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inmigra\SUBVENCIONES\ORDEN 2025\EELL\3.- FASE I  INICIACION 2025\2.-ANEXOS\1-ANEXOS SOLICITUD_revisado ok\"/>
    </mc:Choice>
  </mc:AlternateContent>
  <bookViews>
    <workbookView xWindow="0" yWindow="0" windowWidth="28485" windowHeight="11685"/>
  </bookViews>
  <sheets>
    <sheet name="FICHA ECONÓMICA" sheetId="1" r:id="rId1"/>
    <sheet name="LÍMITES CTE HORA" sheetId="5" r:id="rId2"/>
    <sheet name="COSTE HORA" sheetId="3" r:id="rId3"/>
  </sheets>
  <definedNames>
    <definedName name="_xlnm.Print_Area" localSheetId="2">'COSTE HORA'!$A$1:$K$40</definedName>
    <definedName name="_xlnm.Print_Area" localSheetId="0">'FICHA ECONÓMICA'!$A$1:$H$110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7" i="3" l="1"/>
  <c r="L16" i="3"/>
  <c r="L15" i="3"/>
  <c r="L14" i="3"/>
  <c r="L13" i="3"/>
  <c r="C16" i="5" l="1"/>
  <c r="D16" i="5"/>
  <c r="F18" i="1" l="1"/>
  <c r="G55" i="1" l="1"/>
  <c r="G45" i="1"/>
  <c r="F45" i="1"/>
  <c r="G26" i="1"/>
  <c r="G27" i="1"/>
  <c r="F27" i="1"/>
  <c r="F26" i="1"/>
  <c r="G18" i="1"/>
  <c r="F25" i="5" l="1"/>
  <c r="H25" i="5" s="1"/>
  <c r="I25" i="5" s="1"/>
  <c r="F24" i="5"/>
  <c r="H24" i="5" s="1"/>
  <c r="I24" i="5" s="1"/>
  <c r="F23" i="5"/>
  <c r="H23" i="5" s="1"/>
  <c r="I23" i="5" s="1"/>
  <c r="F22" i="5"/>
  <c r="H22" i="5" s="1"/>
  <c r="I22" i="5" s="1"/>
  <c r="C19" i="5"/>
  <c r="D19" i="5" s="1"/>
  <c r="E19" i="5" s="1"/>
  <c r="F19" i="5" s="1"/>
  <c r="G19" i="5" s="1"/>
  <c r="H19" i="5" s="1"/>
  <c r="I19" i="5" s="1"/>
  <c r="J19" i="5" s="1"/>
  <c r="K19" i="5" s="1"/>
  <c r="L19" i="5" s="1"/>
  <c r="M19" i="5" s="1"/>
  <c r="N19" i="5" s="1"/>
  <c r="C18" i="5"/>
  <c r="D18" i="5" s="1"/>
  <c r="C17" i="5"/>
  <c r="D17" i="5" s="1"/>
  <c r="E16" i="5"/>
  <c r="F16" i="5" s="1"/>
  <c r="G16" i="5" s="1"/>
  <c r="H16" i="5" s="1"/>
  <c r="I16" i="5" s="1"/>
  <c r="J16" i="5" s="1"/>
  <c r="K16" i="5" s="1"/>
  <c r="L16" i="5" s="1"/>
  <c r="M16" i="5" s="1"/>
  <c r="N16" i="5" s="1"/>
  <c r="G17" i="3"/>
  <c r="H17" i="3" s="1"/>
  <c r="I17" i="3" s="1"/>
  <c r="K17" i="3" s="1"/>
  <c r="G16" i="3"/>
  <c r="H16" i="3" s="1"/>
  <c r="I16" i="3" s="1"/>
  <c r="K16" i="3" s="1"/>
  <c r="G15" i="3"/>
  <c r="H15" i="3" s="1"/>
  <c r="I15" i="3" s="1"/>
  <c r="K15" i="3" s="1"/>
  <c r="G14" i="3"/>
  <c r="H14" i="3" s="1"/>
  <c r="I14" i="3" s="1"/>
  <c r="K14" i="3" s="1"/>
  <c r="G13" i="3"/>
  <c r="H13" i="3" s="1"/>
  <c r="I13" i="3" s="1"/>
  <c r="K13" i="3" s="1"/>
  <c r="E17" i="5" l="1"/>
  <c r="F17" i="5" s="1"/>
  <c r="G17" i="5" s="1"/>
  <c r="H17" i="5" s="1"/>
  <c r="I17" i="5" s="1"/>
  <c r="J17" i="5" s="1"/>
  <c r="K17" i="5" s="1"/>
  <c r="L17" i="5" s="1"/>
  <c r="M17" i="5" s="1"/>
  <c r="N17" i="5" s="1"/>
  <c r="E18" i="5"/>
  <c r="F18" i="5" s="1"/>
  <c r="G18" i="5" s="1"/>
  <c r="H18" i="5" s="1"/>
  <c r="I18" i="5" s="1"/>
  <c r="J18" i="5" s="1"/>
  <c r="K18" i="5" s="1"/>
  <c r="L18" i="5" s="1"/>
  <c r="M18" i="5" s="1"/>
  <c r="N18" i="5" s="1"/>
  <c r="G24" i="1" l="1"/>
  <c r="F21" i="1"/>
  <c r="G37" i="1" l="1"/>
  <c r="G47" i="1" s="1"/>
  <c r="F37" i="1"/>
  <c r="F47" i="1" s="1"/>
  <c r="G21" i="1"/>
  <c r="G19" i="1"/>
  <c r="G20" i="1"/>
  <c r="G22" i="1"/>
  <c r="G23" i="1"/>
  <c r="F19" i="1"/>
  <c r="F20" i="1"/>
  <c r="F22" i="1"/>
  <c r="F23" i="1"/>
  <c r="F24" i="1"/>
  <c r="F28" i="1" l="1"/>
  <c r="F51" i="1" s="1"/>
  <c r="G28" i="1"/>
  <c r="G51" i="1" s="1"/>
  <c r="E57" i="1" l="1"/>
  <c r="E56" i="1" s="1"/>
  <c r="F46" i="1"/>
  <c r="F57" i="1"/>
  <c r="F56" i="1" s="1"/>
  <c r="G46" i="1"/>
  <c r="G57" i="1" l="1"/>
  <c r="G56" i="1"/>
</calcChain>
</file>

<file path=xl/sharedStrings.xml><?xml version="1.0" encoding="utf-8"?>
<sst xmlns="http://schemas.openxmlformats.org/spreadsheetml/2006/main" count="141" uniqueCount="118">
  <si>
    <t xml:space="preserve"> </t>
  </si>
  <si>
    <r>
      <t>2.</t>
    </r>
    <r>
      <rPr>
        <b/>
        <sz val="7"/>
        <color rgb="FF000000"/>
        <rFont val="Times New Roman"/>
        <family val="1"/>
      </rPr>
      <t xml:space="preserve">   </t>
    </r>
    <r>
      <rPr>
        <b/>
        <sz val="11"/>
        <color rgb="FF000000"/>
        <rFont val="Arial"/>
        <family val="2"/>
      </rPr>
      <t xml:space="preserve">Nombre del proyecto:  </t>
    </r>
  </si>
  <si>
    <r>
      <t>1) GASTOS DIRECTOS DE PERSONAL</t>
    </r>
    <r>
      <rPr>
        <b/>
        <sz val="9"/>
        <color rgb="FF0070C0"/>
        <rFont val="Arial"/>
        <family val="2"/>
      </rPr>
      <t xml:space="preserve"> </t>
    </r>
  </si>
  <si>
    <r>
      <t>TOTAL GASTOS DIRECTOS DE PERSONAL 1)</t>
    </r>
    <r>
      <rPr>
        <b/>
        <sz val="9"/>
        <color rgb="FF000000"/>
        <rFont val="Arial"/>
        <family val="2"/>
      </rPr>
      <t xml:space="preserve"> </t>
    </r>
  </si>
  <si>
    <r>
      <t xml:space="preserve">2) OTROS GASTOS DIRECTOS </t>
    </r>
    <r>
      <rPr>
        <b/>
        <i/>
        <sz val="11"/>
        <color rgb="FF0000FF"/>
        <rFont val="Calibri"/>
        <family val="2"/>
        <scheme val="minor"/>
      </rPr>
      <t>(Gastos directamente relacionados con el Proyecto)</t>
    </r>
    <r>
      <rPr>
        <b/>
        <sz val="9"/>
        <color rgb="FF000000"/>
        <rFont val="Arial"/>
        <family val="2"/>
      </rPr>
      <t xml:space="preserve"> </t>
    </r>
  </si>
  <si>
    <r>
      <t>2.3.</t>
    </r>
    <r>
      <rPr>
        <sz val="9"/>
        <color rgb="FF000000"/>
        <rFont val="Arial"/>
        <family val="2"/>
      </rPr>
      <t xml:space="preserve"> Gastos de información y publicidad de las actividades</t>
    </r>
    <r>
      <rPr>
        <b/>
        <sz val="9"/>
        <color rgb="FF000000"/>
        <rFont val="Arial"/>
        <family val="2"/>
      </rPr>
      <t xml:space="preserve"> </t>
    </r>
  </si>
  <si>
    <r>
      <t>2.6.</t>
    </r>
    <r>
      <rPr>
        <sz val="9"/>
        <color rgb="FF000000"/>
        <rFont val="Arial"/>
        <family val="2"/>
      </rPr>
      <t xml:space="preserve"> Seguros de contingencias de riesgo derivadas de la actuación subvencionada para las personas participantes o voluntarias</t>
    </r>
    <r>
      <rPr>
        <b/>
        <sz val="9"/>
        <color rgb="FF000000"/>
        <rFont val="Arial"/>
        <family val="2"/>
      </rPr>
      <t xml:space="preserve"> </t>
    </r>
  </si>
  <si>
    <t xml:space="preserve">TOTAL GASTOS DIRECTOS del 2.1+2.2+2.3+2.4+2.5+2.6 </t>
  </si>
  <si>
    <t>% sobre costes subcontratados sobre costes totales del proyecto:</t>
  </si>
  <si>
    <r>
      <t>RESUMEN PRESUPUESTO VINCULANTE</t>
    </r>
    <r>
      <rPr>
        <b/>
        <sz val="9"/>
        <color rgb="FF000000"/>
        <rFont val="Arial"/>
        <family val="2"/>
      </rPr>
      <t xml:space="preserve"> </t>
    </r>
  </si>
  <si>
    <t xml:space="preserve">SUBVENCIÓN SOLICITADA </t>
  </si>
  <si>
    <t xml:space="preserve">APORTACIÓN AL PROYECTO  </t>
  </si>
  <si>
    <t xml:space="preserve">COSTE TOTAL DEL PROYECTO </t>
  </si>
  <si>
    <t xml:space="preserve">SUBCONTRATACION ACTIVIDADES (inferior al 50% de los costes totales de la actividad): </t>
  </si>
  <si>
    <t xml:space="preserve">Actividad que se subcontrata </t>
  </si>
  <si>
    <t>TOTAL GASTOS DIRECTOS SUBCONTRATADO DEL 2.7</t>
  </si>
  <si>
    <t>Entidad  subcontratada</t>
  </si>
  <si>
    <t>Motivo</t>
  </si>
  <si>
    <t xml:space="preserve"> 
 </t>
  </si>
  <si>
    <r>
      <t>2.7. c)</t>
    </r>
    <r>
      <rPr>
        <sz val="9"/>
        <color rgb="FF000000"/>
        <rFont val="Arial"/>
        <family val="2"/>
      </rPr>
      <t xml:space="preserve"> Gastos de información y publicidad de las actividades subcontratadas</t>
    </r>
  </si>
  <si>
    <r>
      <t xml:space="preserve">2.7. b) </t>
    </r>
    <r>
      <rPr>
        <sz val="9"/>
        <color rgb="FF000000"/>
        <rFont val="Arial"/>
        <family val="2"/>
      </rPr>
      <t>Desplazamientos y manutención personal subcontratado</t>
    </r>
  </si>
  <si>
    <r>
      <t>2.7. a)</t>
    </r>
    <r>
      <rPr>
        <sz val="9"/>
        <color rgb="FF000000"/>
        <rFont val="Arial"/>
        <family val="2"/>
      </rPr>
      <t xml:space="preserve"> Gastos de personal de la subcontratación</t>
    </r>
  </si>
  <si>
    <t xml:space="preserve">TOTAL GASTOS DIRECTOS, QUE NO SEAN DE PERSONAL 2)   </t>
  </si>
  <si>
    <t>Nombre del trabajador 
por cuenta propia, en su caso</t>
  </si>
  <si>
    <r>
      <t>2.4.</t>
    </r>
    <r>
      <rPr>
        <sz val="9"/>
        <color rgb="FF000000"/>
        <rFont val="Arial"/>
        <family val="2"/>
      </rPr>
      <t xml:space="preserve"> Gastos destinados a los participantes (materiales de apoyo,...)</t>
    </r>
    <r>
      <rPr>
        <b/>
        <sz val="9"/>
        <color rgb="FF000000"/>
        <rFont val="Arial"/>
        <family val="2"/>
      </rPr>
      <t xml:space="preserve"> </t>
    </r>
  </si>
  <si>
    <t>TOTALES</t>
  </si>
  <si>
    <r>
      <t>1.</t>
    </r>
    <r>
      <rPr>
        <b/>
        <sz val="7"/>
        <color rgb="FF000000"/>
        <rFont val="Times New Roman"/>
        <family val="1"/>
      </rPr>
      <t xml:space="preserve">   </t>
    </r>
    <r>
      <rPr>
        <b/>
        <sz val="11"/>
        <color rgb="FF000000"/>
        <rFont val="Arial"/>
        <family val="2"/>
      </rPr>
      <t xml:space="preserve">Nombre de la Entidad Local: </t>
    </r>
  </si>
  <si>
    <t>Nombre del trabajador  por cuenta ajena de la entidad local solicitante</t>
  </si>
  <si>
    <r>
      <t>TOTAL GASTOS DEL PROYECTO (1+2)</t>
    </r>
    <r>
      <rPr>
        <b/>
        <sz val="9"/>
        <color rgb="FF000000"/>
        <rFont val="Arial"/>
        <family val="2"/>
      </rPr>
      <t xml:space="preserve"> </t>
    </r>
  </si>
  <si>
    <r>
      <t>2.5.</t>
    </r>
    <r>
      <rPr>
        <sz val="9"/>
        <color rgb="FF000000"/>
        <rFont val="Arial"/>
        <family val="2"/>
      </rPr>
      <t xml:space="preserve"> Alquiler ocasional de aulas, espacios y equipos (para actividades del proyecto o conciliación) que no pueden ser locales de la entidad</t>
    </r>
  </si>
  <si>
    <t>2.7. Gastos de subcontratación</t>
  </si>
  <si>
    <r>
      <t>2.7. d)</t>
    </r>
    <r>
      <rPr>
        <sz val="9"/>
        <color rgb="FF000000"/>
        <rFont val="Arial"/>
        <family val="2"/>
      </rPr>
      <t xml:space="preserve"> Gastos destinados a los participantes (materiales de apoyo) suministrados por empresa subcontratada</t>
    </r>
  </si>
  <si>
    <r>
      <t>2.7. e)</t>
    </r>
    <r>
      <rPr>
        <sz val="9"/>
        <color rgb="FF000000"/>
        <rFont val="Arial"/>
        <family val="2"/>
      </rPr>
      <t xml:space="preserve"> Alquiler ocasional de aulas, espacios y equipos (actividades proyecto o conciliación) por/de la empresa subcontratada</t>
    </r>
  </si>
  <si>
    <t>Horas previstas  2025</t>
  </si>
  <si>
    <t>Coste hora 2025</t>
  </si>
  <si>
    <t>Horas previstas 2026</t>
  </si>
  <si>
    <t>Coste hora 2026</t>
  </si>
  <si>
    <t>COSTE 2025</t>
  </si>
  <si>
    <t>COSTE 2026</t>
  </si>
  <si>
    <t>Horas previstas 2025</t>
  </si>
  <si>
    <r>
      <t xml:space="preserve">2.1. </t>
    </r>
    <r>
      <rPr>
        <sz val="9"/>
        <color rgb="FF000000"/>
        <rFont val="Arial"/>
        <family val="2"/>
      </rPr>
      <t>Desplazamientos del personal designado</t>
    </r>
  </si>
  <si>
    <r>
      <t>2.2.</t>
    </r>
    <r>
      <rPr>
        <sz val="9"/>
        <color rgb="FF000000"/>
        <rFont val="Arial"/>
        <family val="2"/>
      </rPr>
      <t xml:space="preserve"> Manutención del personal designado</t>
    </r>
  </si>
  <si>
    <r>
      <t xml:space="preserve">2.7. f) </t>
    </r>
    <r>
      <rPr>
        <sz val="9"/>
        <color rgb="FF000000"/>
        <rFont val="Arial"/>
        <family val="2"/>
      </rPr>
      <t>Seguros de contingencias de riesgo derivadas de la actuación subvencionada para las personas participantes</t>
    </r>
  </si>
  <si>
    <t>Importe 2025</t>
  </si>
  <si>
    <t>Importe 2026</t>
  </si>
  <si>
    <t>Datos nómina</t>
  </si>
  <si>
    <t>Datos TC1</t>
  </si>
  <si>
    <r>
      <rPr>
        <b/>
        <sz val="11"/>
        <color rgb="FFFF0000"/>
        <rFont val="Calibri"/>
        <family val="2"/>
        <scheme val="minor"/>
      </rPr>
      <t xml:space="preserve">(*) </t>
    </r>
    <r>
      <rPr>
        <sz val="11"/>
        <color theme="1"/>
        <rFont val="Calibri"/>
        <family val="2"/>
        <scheme val="minor"/>
      </rPr>
      <t>Salario neto</t>
    </r>
  </si>
  <si>
    <r>
      <rPr>
        <b/>
        <sz val="11"/>
        <color rgb="FFFF0000"/>
        <rFont val="Calibri"/>
        <family val="2"/>
        <scheme val="minor"/>
      </rPr>
      <t xml:space="preserve">(*) </t>
    </r>
    <r>
      <rPr>
        <sz val="11"/>
        <color theme="1"/>
        <rFont val="Calibri"/>
        <family val="2"/>
        <scheme val="minor"/>
      </rPr>
      <t>IRPF</t>
    </r>
  </si>
  <si>
    <t>Seg.Soc. a cargo del trabajador</t>
  </si>
  <si>
    <t>Seg.Soc a cargo de la empresa</t>
  </si>
  <si>
    <t>Total bruto nómina</t>
  </si>
  <si>
    <t>TOTAL MENSUAL</t>
  </si>
  <si>
    <r>
      <rPr>
        <b/>
        <sz val="11"/>
        <color theme="1"/>
        <rFont val="Calibri"/>
        <family val="2"/>
        <scheme val="minor"/>
      </rPr>
      <t>TOTAL ANUAL</t>
    </r>
    <r>
      <rPr>
        <sz val="11"/>
        <color theme="1"/>
        <rFont val="Calibri"/>
        <family val="2"/>
        <scheme val="minor"/>
      </rPr>
      <t xml:space="preserve"> (Costes brutos de empleo en cómputo anual)</t>
    </r>
  </si>
  <si>
    <r>
      <rPr>
        <b/>
        <sz val="11"/>
        <color theme="1"/>
        <rFont val="Calibri"/>
        <family val="2"/>
        <scheme val="minor"/>
      </rPr>
      <t>JORNADA ANUAL REAL (</t>
    </r>
    <r>
      <rPr>
        <sz val="10"/>
        <color theme="1"/>
        <rFont val="Calibri"/>
        <family val="2"/>
        <scheme val="minor"/>
      </rPr>
      <t>según Convenio Colectivo o  reducción de jornada)</t>
    </r>
  </si>
  <si>
    <t>COSTE HORA DE TRABAJO</t>
  </si>
  <si>
    <t>6=1+2+3</t>
  </si>
  <si>
    <t>7=4+6</t>
  </si>
  <si>
    <t>8=7 x 12</t>
  </si>
  <si>
    <t>Nombre y apellidos del trabajador/a por cuenta propia</t>
  </si>
  <si>
    <t>(*)</t>
  </si>
  <si>
    <r>
      <rPr>
        <b/>
        <sz val="11"/>
        <color theme="1"/>
        <rFont val="Calibri"/>
        <family val="2"/>
        <scheme val="minor"/>
      </rPr>
      <t xml:space="preserve">En el caso de 14 pagas anuales, </t>
    </r>
    <r>
      <rPr>
        <sz val="11"/>
        <color theme="1"/>
        <rFont val="Calibri"/>
        <family val="2"/>
        <scheme val="minor"/>
      </rPr>
      <t xml:space="preserve">las pagas extras se </t>
    </r>
    <r>
      <rPr>
        <b/>
        <sz val="11"/>
        <color theme="1"/>
        <rFont val="Calibri"/>
        <family val="2"/>
        <scheme val="minor"/>
      </rPr>
      <t xml:space="preserve">prorratearán </t>
    </r>
    <r>
      <rPr>
        <sz val="11"/>
        <color theme="1"/>
        <rFont val="Calibri"/>
        <family val="2"/>
        <scheme val="minor"/>
      </rPr>
      <t>para proceder al cálculo correcto del coste hora, a efectos únicamente de la subvención.</t>
    </r>
  </si>
  <si>
    <t>Categoría profesional (s/contrato)</t>
  </si>
  <si>
    <t>Grupo cotización Seg.Social</t>
  </si>
  <si>
    <t>Titulación oficial</t>
  </si>
  <si>
    <t>Meses de dedicación al proyecto</t>
  </si>
  <si>
    <t>Nº Trienios remunerados</t>
  </si>
  <si>
    <t>Desplazamientos:</t>
  </si>
  <si>
    <t>Manutención:</t>
  </si>
  <si>
    <r>
      <rPr>
        <u/>
        <sz val="11"/>
        <color theme="4" tint="-0.499984740745262"/>
        <rFont val="Calibri"/>
        <family val="2"/>
        <scheme val="minor"/>
      </rPr>
      <t>Información y publicidad</t>
    </r>
    <r>
      <rPr>
        <sz val="11"/>
        <color theme="4" tint="-0.499984740745262"/>
        <rFont val="Calibri"/>
        <family val="2"/>
        <scheme val="minor"/>
      </rPr>
      <t>:</t>
    </r>
  </si>
  <si>
    <r>
      <rPr>
        <u/>
        <sz val="11"/>
        <color theme="4" tint="-0.499984740745262"/>
        <rFont val="Calibri"/>
        <family val="2"/>
        <scheme val="minor"/>
      </rPr>
      <t>Gastos destinados a los participantes</t>
    </r>
    <r>
      <rPr>
        <sz val="11"/>
        <color theme="4" tint="-0.499984740745262"/>
        <rFont val="Calibri"/>
        <family val="2"/>
        <scheme val="minor"/>
      </rPr>
      <t>:</t>
    </r>
  </si>
  <si>
    <t xml:space="preserve">   con CIF</t>
  </si>
  <si>
    <t>Fecha a firma electrónica del Secretario de la Entidad</t>
  </si>
  <si>
    <t>COSTE UNITARIO  ( COSTES BRUTOS EMPLEO ANUALES / 1720 HORAS )</t>
  </si>
  <si>
    <t>ESCALAS</t>
  </si>
  <si>
    <t xml:space="preserve">TOTAL COSTES ANUALES BRUTOS DE EMPLEO </t>
  </si>
  <si>
    <t>SALARIO BRUTO + COTIZACIÓN SS EMPRESA (30,90%)</t>
  </si>
  <si>
    <t>COSTE HORA MÁXIMO</t>
  </si>
  <si>
    <t>Sin trienio</t>
  </si>
  <si>
    <t>1T</t>
  </si>
  <si>
    <t>2T</t>
  </si>
  <si>
    <t>3T</t>
  </si>
  <si>
    <t>4T</t>
  </si>
  <si>
    <t>5T</t>
  </si>
  <si>
    <t>6T</t>
  </si>
  <si>
    <t>7T</t>
  </si>
  <si>
    <t>8T</t>
  </si>
  <si>
    <t>9T</t>
  </si>
  <si>
    <t>10T</t>
  </si>
  <si>
    <t>SUPERIOR</t>
  </si>
  <si>
    <t>TÉCNICA</t>
  </si>
  <si>
    <t>AYUDANTE FACAULTATIVA / ADMINISTRATIVA</t>
  </si>
  <si>
    <t>AUXILIAR</t>
  </si>
  <si>
    <t>anual</t>
  </si>
  <si>
    <t>cotizaciones SS Empresa
(30,90% )</t>
  </si>
  <si>
    <t>COSTE UNITARIOS (TOTALES/1720)</t>
  </si>
  <si>
    <t>COSTE HORA TRIENIO</t>
  </si>
  <si>
    <t>AYUDANTE FACULTATIVA / ADMINISTRATIVA</t>
  </si>
  <si>
    <r>
      <t>2)</t>
    </r>
    <r>
      <rPr>
        <sz val="7"/>
        <color rgb="FF000000"/>
        <rFont val="Times New Roman"/>
        <family val="1"/>
      </rPr>
      <t xml:space="preserve">    </t>
    </r>
    <r>
      <rPr>
        <b/>
        <sz val="11"/>
        <color rgb="FF000000"/>
        <rFont val="Calibri"/>
        <family val="2"/>
        <scheme val="minor"/>
      </rPr>
      <t>OTROS GASTOS DIRECTOS</t>
    </r>
    <r>
      <rPr>
        <sz val="11"/>
        <color rgb="FF000000"/>
        <rFont val="Calibri"/>
        <family val="2"/>
        <scheme val="minor"/>
      </rPr>
      <t xml:space="preserve"> </t>
    </r>
    <r>
      <rPr>
        <i/>
        <sz val="11"/>
        <color rgb="FF000000"/>
        <rFont val="Calibri"/>
        <family val="2"/>
        <scheme val="minor"/>
      </rPr>
      <t>(Gastos directamente relacionados con el Proyecto) Explicación DETALLADA de en qué consiste el gasto que se va a realizar en cada concepto para el que se solicita subvención.</t>
    </r>
  </si>
  <si>
    <r>
      <t xml:space="preserve">La unidad responsable de los datos recogidos en este formulario es la Dirección General de Inclusión Social y Voluntariado.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https://protecciondatos.aragon.es/registro-actividades/512</t>
    </r>
    <r>
      <rPr>
        <b/>
        <sz val="14"/>
        <color rgb="FF000000"/>
        <rFont val="Arial"/>
        <family val="2"/>
      </rPr>
      <t xml:space="preserve"> </t>
    </r>
  </si>
  <si>
    <t>COSTE HORA real</t>
  </si>
  <si>
    <t>COSTE HORA financiado SEGÚN ANEXO</t>
  </si>
  <si>
    <t>Nombre y apellidos del trabajador/a de la entidad</t>
  </si>
  <si>
    <t>9 = nº horas anuales</t>
  </si>
  <si>
    <t>10 = 8/9</t>
  </si>
  <si>
    <t>Municipio de trabajo</t>
  </si>
  <si>
    <t>certifica que el presupuesto presentado responde a los gastos previstos para la realización del proyecto, así como que se corresponde con la explicación de esta MEMORIA que se adjunta.</t>
  </si>
  <si>
    <t xml:space="preserve">    en calidad de Secretario de la Entidad Local</t>
  </si>
  <si>
    <r>
      <t xml:space="preserve">La unidad responsable de los datos recogidos en este formulario es la Dirección General de Inclusión Social y Voluntariado.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t>
    </r>
    <r>
      <rPr>
        <b/>
        <sz val="10"/>
        <color theme="1"/>
        <rFont val="Calibri"/>
        <family val="2"/>
        <scheme val="minor"/>
      </rPr>
      <t>des/512</t>
    </r>
    <r>
      <rPr>
        <b/>
        <sz val="14"/>
        <color rgb="FFFF0000"/>
        <rFont val="Arial"/>
        <family val="2"/>
      </rPr>
      <t xml:space="preserve"> </t>
    </r>
  </si>
  <si>
    <t>ANEXO VIII - LÍMITES MÁXIMOS DE LOS COSTES HORA</t>
  </si>
  <si>
    <t xml:space="preserve">   COSTES BRUTOS DE EMPLEO DE LOS EMPLEADOS PÚBLICOS EN EL AÑO 2024</t>
  </si>
  <si>
    <r>
      <t>2)</t>
    </r>
    <r>
      <rPr>
        <sz val="7"/>
        <color rgb="FF000000"/>
        <rFont val="Times New Roman"/>
        <family val="1"/>
      </rPr>
      <t>  </t>
    </r>
    <r>
      <rPr>
        <b/>
        <sz val="11"/>
        <color rgb="FF000000"/>
        <rFont val="Calibri"/>
        <family val="2"/>
        <scheme val="minor"/>
      </rPr>
      <t>GASTOS DIRECTOS de PERSONAL</t>
    </r>
    <r>
      <rPr>
        <sz val="11"/>
        <color rgb="FF000000"/>
        <rFont val="Calibri"/>
        <family val="2"/>
        <scheme val="minor"/>
      </rPr>
      <t xml:space="preserve"> </t>
    </r>
    <r>
      <rPr>
        <i/>
        <sz val="11"/>
        <color rgb="FF000000"/>
        <rFont val="Calibri"/>
        <family val="2"/>
        <scheme val="minor"/>
      </rPr>
      <t>( designado para la realización del Proyecto) Explicación de necesidad de su perfil (que atiende determinadas necesidades, de su categoría, experiencia y formación)y de las horas (detallando dedicación semanal, si intervienen durante toda la duración del proyecto o en momentos puntuales)</t>
    </r>
  </si>
  <si>
    <r>
      <rPr>
        <u/>
        <sz val="11"/>
        <color theme="4" tint="-0.499984740745262"/>
        <rFont val="Calibri"/>
        <family val="2"/>
        <scheme val="minor"/>
      </rPr>
      <t>Alquiler,ocasional para actividades grupales o colectivas del proyecto, de aulas, espacios y equipos</t>
    </r>
    <r>
      <rPr>
        <sz val="11"/>
        <color theme="4" tint="-0.499984740745262"/>
        <rFont val="Calibri"/>
        <family val="2"/>
        <scheme val="minor"/>
      </rPr>
      <t>:</t>
    </r>
  </si>
  <si>
    <r>
      <rPr>
        <u/>
        <sz val="11"/>
        <color theme="4" tint="-0.499984740745262"/>
        <rFont val="Calibri"/>
        <family val="2"/>
        <scheme val="minor"/>
      </rPr>
      <t>Seguros de actividad, participantes o voluntarios</t>
    </r>
    <r>
      <rPr>
        <sz val="11"/>
        <color theme="4" tint="-0.499984740745262"/>
        <rFont val="Calibri"/>
        <family val="2"/>
        <scheme val="minor"/>
      </rPr>
      <t>:</t>
    </r>
  </si>
  <si>
    <t>3)   Gastos de subcontratación de una actividad (detallando en qué consiste y porque la Entidad solicitante no tiene medios propios para poder realizar la actividad subcontratada)</t>
  </si>
  <si>
    <t>Si supera límites</t>
  </si>
  <si>
    <t xml:space="preserve">Los siguientes costes de cada trabajador/a designados sirven para determinar el coste de cada hora de trabajo, en el proyecto financiado. Deben tener en cuenta los costes ANUALES </t>
  </si>
  <si>
    <t>Se identifica categoría profesional, grupo de cotización, titulación y número de trienios remunerados para poder comprobar si excenden los limites subvencionables.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</si>
</sst>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quot;€&quot;"/>
    <numFmt numFmtId="165" formatCode="&quot;€&quot;#,##0.00_);[Red]\(&quot;€&quot;#,##0.00\)"/>
    <numFmt numFmtId="166" formatCode="_(* #,##0.00_);_(* \(#,##0.00\);_(* &quot;-&quot;??_);_(@_)"/>
  </numFmts>
  <fonts count="42" x14ac:knownFonts="1">
    <font>
      <sz val="11"/>
      <color theme="1"/>
      <name val="Calibri"/>
      <family val="2"/>
      <scheme val="minor"/>
    </font>
    <font>
      <sz val="10"/>
      <color rgb="FF000000"/>
      <name val="Calibri"/>
      <family val="2"/>
      <scheme val="minor"/>
    </font>
    <font>
      <sz val="13"/>
      <color rgb="FF333333"/>
      <name val="Arial"/>
      <family val="2"/>
    </font>
    <font>
      <b/>
      <sz val="11"/>
      <color rgb="FF000000"/>
      <name val="Arial"/>
      <family val="2"/>
    </font>
    <font>
      <b/>
      <sz val="7"/>
      <color rgb="FF000000"/>
      <name val="Times New Roman"/>
      <family val="1"/>
    </font>
    <font>
      <sz val="6"/>
      <color rgb="FF000000"/>
      <name val="Arial"/>
      <family val="2"/>
    </font>
    <font>
      <b/>
      <u/>
      <sz val="9"/>
      <color rgb="FF000000"/>
      <name val="Arial"/>
      <family val="2"/>
    </font>
    <font>
      <b/>
      <sz val="9"/>
      <color rgb="FF000000"/>
      <name val="Arial"/>
      <family val="2"/>
    </font>
    <font>
      <b/>
      <sz val="9"/>
      <color rgb="FF0070C0"/>
      <name val="Arial"/>
      <family val="2"/>
    </font>
    <font>
      <b/>
      <sz val="11"/>
      <color rgb="FF0000FF"/>
      <name val="Calibri"/>
      <family val="2"/>
      <scheme val="minor"/>
    </font>
    <font>
      <sz val="9"/>
      <color rgb="FF000000"/>
      <name val="Arial"/>
      <family val="2"/>
    </font>
    <font>
      <b/>
      <sz val="10"/>
      <color rgb="FF000000"/>
      <name val="Arial"/>
      <family val="2"/>
    </font>
    <font>
      <b/>
      <i/>
      <sz val="11"/>
      <color rgb="FF0000FF"/>
      <name val="Calibri"/>
      <family val="2"/>
      <scheme val="minor"/>
    </font>
    <font>
      <sz val="9"/>
      <color rgb="FF000000"/>
      <name val="Calibri"/>
      <family val="2"/>
      <scheme val="minor"/>
    </font>
    <font>
      <b/>
      <sz val="11"/>
      <color theme="1"/>
      <name val="Calibri"/>
      <family val="2"/>
      <scheme val="minor"/>
    </font>
    <font>
      <b/>
      <sz val="9"/>
      <name val="Arial"/>
      <family val="2"/>
    </font>
    <font>
      <sz val="11"/>
      <color theme="0"/>
      <name val="Calibri"/>
      <family val="2"/>
      <scheme val="minor"/>
    </font>
    <font>
      <sz val="9"/>
      <name val="Arial"/>
      <family val="2"/>
    </font>
    <font>
      <i/>
      <sz val="11"/>
      <color rgb="FFFF0000"/>
      <name val="Arial"/>
      <family val="2"/>
    </font>
    <font>
      <sz val="11"/>
      <color theme="1"/>
      <name val="Calibri"/>
      <family val="2"/>
      <scheme val="minor"/>
    </font>
    <font>
      <b/>
      <sz val="14"/>
      <color theme="1"/>
      <name val="Calibri"/>
      <family val="2"/>
      <scheme val="minor"/>
    </font>
    <font>
      <b/>
      <sz val="11"/>
      <color rgb="FFFF0000"/>
      <name val="Calibri"/>
      <family val="2"/>
      <scheme val="minor"/>
    </font>
    <font>
      <sz val="10"/>
      <color theme="1"/>
      <name val="Calibri"/>
      <family val="2"/>
      <scheme val="minor"/>
    </font>
    <font>
      <sz val="11"/>
      <color rgb="FFFF0000"/>
      <name val="Arial"/>
      <family val="2"/>
    </font>
    <font>
      <b/>
      <sz val="10"/>
      <color theme="1"/>
      <name val="Calibri"/>
      <family val="2"/>
      <scheme val="minor"/>
    </font>
    <font>
      <sz val="9"/>
      <color theme="1"/>
      <name val="Arial"/>
      <family val="2"/>
    </font>
    <font>
      <sz val="11"/>
      <color rgb="FF000000"/>
      <name val="Calibri"/>
      <family val="2"/>
      <scheme val="minor"/>
    </font>
    <font>
      <b/>
      <sz val="10"/>
      <color rgb="FFFF0000"/>
      <name val="Calibri"/>
      <family val="2"/>
      <scheme val="minor"/>
    </font>
    <font>
      <b/>
      <sz val="10"/>
      <color rgb="FF000000"/>
      <name val="Calibri"/>
      <family val="2"/>
      <scheme val="minor"/>
    </font>
    <font>
      <b/>
      <sz val="14"/>
      <color rgb="FF000000"/>
      <name val="Arial"/>
      <family val="2"/>
    </font>
    <font>
      <sz val="7"/>
      <color rgb="FF000000"/>
      <name val="Times New Roman"/>
      <family val="1"/>
    </font>
    <font>
      <b/>
      <sz val="11"/>
      <color rgb="FF000000"/>
      <name val="Calibri"/>
      <family val="2"/>
      <scheme val="minor"/>
    </font>
    <font>
      <i/>
      <sz val="11"/>
      <color rgb="FF000000"/>
      <name val="Calibri"/>
      <family val="2"/>
      <scheme val="minor"/>
    </font>
    <font>
      <sz val="11"/>
      <color theme="4" tint="-0.499984740745262"/>
      <name val="Calibri"/>
      <family val="2"/>
      <scheme val="minor"/>
    </font>
    <font>
      <u/>
      <sz val="11"/>
      <color theme="4" tint="-0.499984740745262"/>
      <name val="Calibri"/>
      <family val="2"/>
      <scheme val="minor"/>
    </font>
    <font>
      <sz val="8"/>
      <name val="Arial"/>
      <family val="2"/>
    </font>
    <font>
      <b/>
      <sz val="14"/>
      <name val="Calibri"/>
      <family val="2"/>
      <scheme val="minor"/>
    </font>
    <font>
      <b/>
      <sz val="11"/>
      <name val="Calibri"/>
      <family val="2"/>
      <scheme val="minor"/>
    </font>
    <font>
      <b/>
      <sz val="11"/>
      <name val="Arial"/>
      <family val="2"/>
    </font>
    <font>
      <b/>
      <sz val="8"/>
      <name val="Arial"/>
      <family val="2"/>
    </font>
    <font>
      <b/>
      <i/>
      <sz val="8"/>
      <color rgb="FF0000FF"/>
      <name val="Verdana"/>
      <family val="2"/>
    </font>
    <font>
      <b/>
      <sz val="14"/>
      <color rgb="FFFF0000"/>
      <name val="Arial"/>
      <family val="2"/>
    </font>
  </fonts>
  <fills count="15">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59996337778862885"/>
        <bgColor indexed="64"/>
      </patternFill>
    </fill>
    <fill>
      <patternFill patternType="solid">
        <fgColor indexed="47"/>
        <bgColor indexed="64"/>
      </patternFill>
    </fill>
    <fill>
      <patternFill patternType="solid">
        <fgColor indexed="43"/>
        <bgColor indexed="64"/>
      </patternFill>
    </fill>
    <fill>
      <patternFill patternType="solid">
        <fgColor theme="5" tint="0.79998168889431442"/>
        <bgColor indexed="64"/>
      </patternFill>
    </fill>
    <fill>
      <patternFill patternType="solid">
        <fgColor theme="0" tint="-0.249977111117893"/>
        <bgColor indexed="64"/>
      </patternFill>
    </fill>
  </fills>
  <borders count="8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medium">
        <color indexed="64"/>
      </right>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style="thick">
        <color indexed="64"/>
      </bottom>
      <diagonal/>
    </border>
    <border>
      <left style="thin">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medium">
        <color indexed="64"/>
      </top>
      <bottom style="dashDotDot">
        <color indexed="64"/>
      </bottom>
      <diagonal/>
    </border>
    <border>
      <left/>
      <right/>
      <top style="medium">
        <color indexed="64"/>
      </top>
      <bottom style="dashDotDot">
        <color indexed="64"/>
      </bottom>
      <diagonal/>
    </border>
    <border>
      <left/>
      <right style="thin">
        <color indexed="64"/>
      </right>
      <top style="medium">
        <color indexed="64"/>
      </top>
      <bottom style="dashDotDot">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theme="0" tint="-0.14996795556505021"/>
      </bottom>
      <diagonal/>
    </border>
    <border>
      <left/>
      <right/>
      <top style="medium">
        <color indexed="64"/>
      </top>
      <bottom style="medium">
        <color theme="0" tint="-0.14996795556505021"/>
      </bottom>
      <diagonal/>
    </border>
    <border>
      <left/>
      <right style="medium">
        <color theme="0" tint="-0.14996795556505021"/>
      </right>
      <top style="medium">
        <color indexed="64"/>
      </top>
      <bottom style="medium">
        <color theme="0" tint="-0.14996795556505021"/>
      </bottom>
      <diagonal/>
    </border>
    <border>
      <left style="medium">
        <color theme="0" tint="-0.14996795556505021"/>
      </left>
      <right style="medium">
        <color theme="0" tint="-0.14996795556505021"/>
      </right>
      <top style="thin">
        <color indexed="64"/>
      </top>
      <bottom style="medium">
        <color theme="0" tint="-0.14996795556505021"/>
      </bottom>
      <diagonal/>
    </border>
    <border>
      <left style="medium">
        <color theme="0" tint="-0.14996795556505021"/>
      </left>
      <right style="medium">
        <color indexed="64"/>
      </right>
      <top style="thin">
        <color indexed="64"/>
      </top>
      <bottom style="medium">
        <color theme="0" tint="-0.14996795556505021"/>
      </bottom>
      <diagonal/>
    </border>
    <border>
      <left style="medium">
        <color indexed="64"/>
      </left>
      <right style="medium">
        <color indexed="64"/>
      </right>
      <top/>
      <bottom/>
      <diagonal/>
    </border>
    <border>
      <left style="medium">
        <color indexed="64"/>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indexed="64"/>
      </left>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style="medium">
        <color indexed="64"/>
      </right>
      <top/>
      <bottom style="medium">
        <color indexed="64"/>
      </bottom>
      <diagonal/>
    </border>
    <border>
      <left style="medium">
        <color indexed="64"/>
      </left>
      <right/>
      <top style="medium">
        <color theme="0" tint="-0.14996795556505021"/>
      </top>
      <bottom style="medium">
        <color indexed="64"/>
      </bottom>
      <diagonal/>
    </border>
    <border>
      <left/>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style="thin">
        <color indexed="64"/>
      </left>
      <right/>
      <top/>
      <bottom style="thin">
        <color indexed="64"/>
      </bottom>
      <diagonal/>
    </border>
    <border>
      <left/>
      <right style="thin">
        <color indexed="64"/>
      </right>
      <top style="thick">
        <color indexed="64"/>
      </top>
      <bottom style="thin">
        <color indexed="64"/>
      </bottom>
      <diagonal/>
    </border>
  </borders>
  <cellStyleXfs count="2">
    <xf numFmtId="0" fontId="0" fillId="0" borderId="0"/>
    <xf numFmtId="166" fontId="19" fillId="0" borderId="0" applyFont="0" applyFill="0" applyBorder="0" applyAlignment="0" applyProtection="0"/>
  </cellStyleXfs>
  <cellXfs count="252">
    <xf numFmtId="0" fontId="0" fillId="0" borderId="0" xfId="0"/>
    <xf numFmtId="0" fontId="3" fillId="0" borderId="0" xfId="0" applyFont="1" applyAlignment="1">
      <alignment horizontal="left" vertical="center" indent="3"/>
    </xf>
    <xf numFmtId="0" fontId="3" fillId="0" borderId="0" xfId="0" applyFont="1" applyAlignment="1">
      <alignment horizontal="left" vertical="center" indent="6"/>
    </xf>
    <xf numFmtId="0" fontId="5" fillId="0" borderId="0" xfId="0" applyFont="1" applyAlignment="1">
      <alignment horizontal="left" vertical="center" indent="6"/>
    </xf>
    <xf numFmtId="0" fontId="6" fillId="0" borderId="0" xfId="0" applyFont="1" applyAlignment="1">
      <alignment horizontal="left" vertical="center" indent="3"/>
    </xf>
    <xf numFmtId="0" fontId="8" fillId="0" borderId="0" xfId="0" applyFont="1" applyAlignment="1">
      <alignment horizontal="left" vertical="center" indent="2"/>
    </xf>
    <xf numFmtId="0" fontId="7" fillId="0" borderId="0" xfId="0" applyFont="1" applyAlignment="1">
      <alignment horizontal="center" vertical="center"/>
    </xf>
    <xf numFmtId="0" fontId="7" fillId="0" borderId="0" xfId="0" applyFont="1" applyAlignment="1">
      <alignment vertical="center"/>
    </xf>
    <xf numFmtId="0" fontId="10" fillId="0" borderId="0" xfId="0" applyFont="1" applyAlignment="1">
      <alignment horizontal="center" vertical="center"/>
    </xf>
    <xf numFmtId="0" fontId="13" fillId="0" borderId="0" xfId="0" applyFont="1" applyAlignment="1">
      <alignment horizontal="left" vertical="center" indent="1"/>
    </xf>
    <xf numFmtId="0" fontId="0" fillId="0" borderId="0" xfId="0" applyBorder="1"/>
    <xf numFmtId="0" fontId="9" fillId="0" borderId="0" xfId="0" applyFont="1" applyBorder="1" applyAlignment="1">
      <alignment horizontal="left" vertical="center"/>
    </xf>
    <xf numFmtId="0" fontId="9" fillId="0" borderId="0" xfId="0" applyFont="1" applyBorder="1" applyAlignment="1">
      <alignment horizontal="center" vertical="center"/>
    </xf>
    <xf numFmtId="0" fontId="10" fillId="2" borderId="2" xfId="0" applyFont="1" applyFill="1" applyBorder="1" applyAlignment="1">
      <alignment horizontal="center" vertical="center" wrapText="1"/>
    </xf>
    <xf numFmtId="0" fontId="0" fillId="0" borderId="0" xfId="0" applyAlignment="1">
      <alignment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164" fontId="7" fillId="4" borderId="2" xfId="0" applyNumberFormat="1" applyFont="1" applyFill="1" applyBorder="1" applyAlignment="1">
      <alignment horizontal="right" vertical="center" wrapText="1"/>
    </xf>
    <xf numFmtId="164" fontId="7" fillId="4" borderId="1" xfId="0" applyNumberFormat="1" applyFont="1" applyFill="1" applyBorder="1" applyAlignment="1">
      <alignment horizontal="right" vertical="center" wrapText="1"/>
    </xf>
    <xf numFmtId="0" fontId="14" fillId="0" borderId="0" xfId="0" applyFont="1"/>
    <xf numFmtId="0" fontId="7" fillId="0" borderId="0" xfId="0" applyFont="1" applyBorder="1" applyAlignment="1">
      <alignment horizontal="left" vertical="center" indent="2"/>
    </xf>
    <xf numFmtId="0" fontId="2" fillId="0" borderId="0" xfId="0" applyFont="1" applyAlignment="1"/>
    <xf numFmtId="0" fontId="11" fillId="0" borderId="0" xfId="0" applyFont="1" applyBorder="1" applyAlignment="1">
      <alignment horizontal="right" vertical="center" wrapText="1"/>
    </xf>
    <xf numFmtId="164" fontId="7" fillId="5" borderId="0" xfId="0" applyNumberFormat="1" applyFont="1" applyFill="1" applyBorder="1" applyAlignment="1">
      <alignment horizontal="right" vertical="center" wrapText="1"/>
    </xf>
    <xf numFmtId="0" fontId="7" fillId="2" borderId="2" xfId="0" applyFont="1" applyFill="1" applyBorder="1" applyAlignment="1">
      <alignment horizontal="center" vertical="center"/>
    </xf>
    <xf numFmtId="164" fontId="15" fillId="4" borderId="2" xfId="0" applyNumberFormat="1" applyFont="1" applyFill="1" applyBorder="1" applyAlignment="1">
      <alignment horizontal="right" vertical="center" wrapText="1"/>
    </xf>
    <xf numFmtId="0" fontId="15" fillId="2" borderId="2" xfId="0" applyFont="1" applyFill="1" applyBorder="1" applyAlignment="1">
      <alignment horizontal="center" vertical="center"/>
    </xf>
    <xf numFmtId="164" fontId="15" fillId="4" borderId="3" xfId="0" applyNumberFormat="1" applyFont="1" applyFill="1" applyBorder="1" applyAlignment="1">
      <alignment horizontal="right" vertical="center" wrapText="1"/>
    </xf>
    <xf numFmtId="164" fontId="15" fillId="4" borderId="1" xfId="0" applyNumberFormat="1" applyFont="1" applyFill="1" applyBorder="1" applyAlignment="1">
      <alignment horizontal="right" vertical="center" wrapText="1"/>
    </xf>
    <xf numFmtId="0" fontId="11" fillId="0" borderId="0" xfId="0" applyFont="1" applyBorder="1" applyAlignment="1">
      <alignment horizontal="right" vertical="center" wrapText="1"/>
    </xf>
    <xf numFmtId="0" fontId="16" fillId="0" borderId="0" xfId="0" applyFont="1"/>
    <xf numFmtId="0" fontId="17" fillId="0" borderId="2" xfId="0" applyFont="1" applyFill="1" applyBorder="1" applyAlignment="1" applyProtection="1">
      <alignment horizontal="left" vertical="center" wrapText="1"/>
      <protection locked="0"/>
    </xf>
    <xf numFmtId="0" fontId="17" fillId="0" borderId="2" xfId="0" applyFont="1" applyFill="1" applyBorder="1" applyAlignment="1" applyProtection="1">
      <alignment horizontal="center" vertical="center" wrapText="1"/>
      <protection locked="0"/>
    </xf>
    <xf numFmtId="164" fontId="17" fillId="0" borderId="2" xfId="0" applyNumberFormat="1" applyFont="1" applyFill="1" applyBorder="1" applyAlignment="1" applyProtection="1">
      <alignment horizontal="center" vertical="center" wrapText="1"/>
      <protection locked="0"/>
    </xf>
    <xf numFmtId="164" fontId="17" fillId="0" borderId="2" xfId="0" applyNumberFormat="1" applyFont="1" applyFill="1" applyBorder="1" applyAlignment="1" applyProtection="1">
      <alignment horizontal="right" vertical="center" wrapText="1"/>
      <protection locked="0"/>
    </xf>
    <xf numFmtId="164" fontId="17" fillId="0" borderId="3" xfId="0" applyNumberFormat="1" applyFont="1" applyFill="1" applyBorder="1" applyAlignment="1" applyProtection="1">
      <alignment horizontal="right" vertical="center" wrapText="1"/>
      <protection locked="0"/>
    </xf>
    <xf numFmtId="164" fontId="17" fillId="0" borderId="3" xfId="0" applyNumberFormat="1" applyFont="1" applyFill="1" applyBorder="1" applyAlignment="1" applyProtection="1">
      <alignment horizontal="center" vertical="center" wrapText="1"/>
      <protection locked="0"/>
    </xf>
    <xf numFmtId="0" fontId="10" fillId="2" borderId="4" xfId="0" applyFont="1" applyFill="1" applyBorder="1" applyAlignment="1">
      <alignment horizontal="center" vertical="center" wrapText="1"/>
    </xf>
    <xf numFmtId="164" fontId="17" fillId="0" borderId="4" xfId="0" applyNumberFormat="1" applyFont="1" applyFill="1" applyBorder="1" applyAlignment="1" applyProtection="1">
      <alignment horizontal="center" vertical="center" wrapText="1"/>
      <protection locked="0"/>
    </xf>
    <xf numFmtId="0" fontId="10" fillId="2" borderId="12" xfId="0" applyFont="1" applyFill="1" applyBorder="1" applyAlignment="1">
      <alignment horizontal="center" vertical="center" wrapText="1"/>
    </xf>
    <xf numFmtId="0" fontId="17" fillId="0" borderId="12" xfId="0" applyFont="1" applyFill="1" applyBorder="1" applyAlignment="1" applyProtection="1">
      <alignment horizontal="center" vertical="center" wrapText="1"/>
      <protection locked="0"/>
    </xf>
    <xf numFmtId="10" fontId="7" fillId="6" borderId="3" xfId="0" applyNumberFormat="1" applyFont="1" applyFill="1" applyBorder="1" applyAlignment="1">
      <alignment horizontal="right" vertical="center" wrapText="1"/>
    </xf>
    <xf numFmtId="0" fontId="10" fillId="0" borderId="2" xfId="0" applyFont="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164" fontId="7" fillId="4" borderId="13" xfId="0" applyNumberFormat="1" applyFont="1" applyFill="1" applyBorder="1" applyAlignment="1">
      <alignment horizontal="right" vertical="center" wrapText="1"/>
    </xf>
    <xf numFmtId="164" fontId="7" fillId="4" borderId="14" xfId="0" applyNumberFormat="1" applyFont="1" applyFill="1" applyBorder="1" applyAlignment="1">
      <alignment horizontal="right" vertical="center" wrapText="1"/>
    </xf>
    <xf numFmtId="164" fontId="7" fillId="4" borderId="15" xfId="0" applyNumberFormat="1" applyFont="1" applyFill="1" applyBorder="1" applyAlignment="1">
      <alignment horizontal="right" vertical="center" wrapText="1"/>
    </xf>
    <xf numFmtId="0" fontId="18" fillId="0" borderId="0" xfId="0" applyFont="1" applyAlignment="1"/>
    <xf numFmtId="164" fontId="7" fillId="3" borderId="2" xfId="0" applyNumberFormat="1" applyFont="1" applyFill="1" applyBorder="1" applyAlignment="1">
      <alignment horizontal="right" vertical="center" wrapText="1"/>
    </xf>
    <xf numFmtId="164" fontId="7" fillId="0" borderId="2" xfId="0" applyNumberFormat="1" applyFont="1" applyFill="1" applyBorder="1" applyAlignment="1">
      <alignment horizontal="right" vertical="center" wrapText="1"/>
    </xf>
    <xf numFmtId="0" fontId="0" fillId="0" borderId="0" xfId="0" applyBorder="1" applyAlignment="1">
      <alignment vertical="center"/>
    </xf>
    <xf numFmtId="0" fontId="14" fillId="0" borderId="0" xfId="0" applyFont="1" applyAlignment="1">
      <alignment horizontal="justify" vertical="center"/>
    </xf>
    <xf numFmtId="0" fontId="20" fillId="0" borderId="0" xfId="0" applyFont="1"/>
    <xf numFmtId="0" fontId="14" fillId="0" borderId="24" xfId="0" applyFont="1" applyFill="1" applyBorder="1" applyAlignment="1">
      <alignment horizontal="center" vertical="center"/>
    </xf>
    <xf numFmtId="0" fontId="0" fillId="0" borderId="0" xfId="0" applyFill="1"/>
    <xf numFmtId="0" fontId="0" fillId="0" borderId="12" xfId="0" applyFill="1" applyBorder="1" applyAlignment="1">
      <alignment horizontal="center" vertical="center" wrapText="1"/>
    </xf>
    <xf numFmtId="0" fontId="0" fillId="0" borderId="2" xfId="0" applyFill="1" applyBorder="1" applyAlignment="1">
      <alignment horizontal="center" vertical="center"/>
    </xf>
    <xf numFmtId="0" fontId="0" fillId="0" borderId="13" xfId="0" applyFill="1" applyBorder="1" applyAlignment="1">
      <alignment horizontal="center" vertical="center" wrapText="1"/>
    </xf>
    <xf numFmtId="0" fontId="0" fillId="0" borderId="27" xfId="0" applyFill="1" applyBorder="1" applyAlignment="1">
      <alignment horizontal="center" vertical="center" wrapText="1"/>
    </xf>
    <xf numFmtId="0" fontId="14" fillId="0" borderId="24" xfId="0" applyFont="1" applyFill="1" applyBorder="1" applyAlignment="1">
      <alignment horizontal="center" vertical="center" wrapText="1"/>
    </xf>
    <xf numFmtId="0" fontId="0" fillId="0" borderId="24" xfId="0" applyFill="1" applyBorder="1" applyAlignment="1">
      <alignment horizontal="center" vertical="center" wrapText="1"/>
    </xf>
    <xf numFmtId="0" fontId="14" fillId="7" borderId="24" xfId="0" applyFont="1" applyFill="1" applyBorder="1" applyAlignment="1">
      <alignment horizontal="center" vertical="center" wrapText="1"/>
    </xf>
    <xf numFmtId="0" fontId="14" fillId="8" borderId="30" xfId="0" applyFont="1" applyFill="1" applyBorder="1" applyAlignment="1">
      <alignment horizontal="center" vertical="center"/>
    </xf>
    <xf numFmtId="0" fontId="14" fillId="8" borderId="14" xfId="0" applyFont="1" applyFill="1" applyBorder="1" applyAlignment="1">
      <alignment horizontal="center" vertical="center"/>
    </xf>
    <xf numFmtId="0" fontId="14" fillId="8" borderId="15" xfId="0" applyFont="1" applyFill="1" applyBorder="1" applyAlignment="1">
      <alignment horizontal="center" vertical="center"/>
    </xf>
    <xf numFmtId="0" fontId="14" fillId="8" borderId="31" xfId="0" applyFont="1" applyFill="1" applyBorder="1" applyAlignment="1">
      <alignment horizontal="center" vertical="center"/>
    </xf>
    <xf numFmtId="0" fontId="24" fillId="8" borderId="31" xfId="0" applyFont="1" applyFill="1" applyBorder="1" applyAlignment="1">
      <alignment horizontal="center" vertical="center"/>
    </xf>
    <xf numFmtId="0" fontId="14" fillId="0" borderId="32" xfId="0" applyFont="1" applyFill="1" applyBorder="1" applyAlignment="1">
      <alignment horizontal="center" vertical="center"/>
    </xf>
    <xf numFmtId="164" fontId="0" fillId="9" borderId="10" xfId="0" applyNumberFormat="1" applyFont="1" applyFill="1" applyBorder="1" applyAlignment="1">
      <alignment horizontal="center" vertical="center"/>
    </xf>
    <xf numFmtId="4" fontId="0" fillId="0" borderId="10" xfId="0" applyNumberFormat="1" applyFont="1" applyFill="1" applyBorder="1" applyAlignment="1" applyProtection="1">
      <alignment horizontal="center" vertical="center"/>
      <protection locked="0"/>
    </xf>
    <xf numFmtId="164" fontId="14" fillId="10" borderId="10" xfId="0" applyNumberFormat="1" applyFont="1" applyFill="1" applyBorder="1" applyAlignment="1">
      <alignment horizontal="center" vertical="center"/>
    </xf>
    <xf numFmtId="0" fontId="23" fillId="0" borderId="0" xfId="0" applyFont="1" applyFill="1" applyAlignment="1">
      <alignment horizontal="center" vertical="center" wrapText="1"/>
    </xf>
    <xf numFmtId="0" fontId="14" fillId="0" borderId="2" xfId="0" applyFont="1" applyFill="1" applyBorder="1" applyAlignment="1">
      <alignment horizontal="center" vertical="center"/>
    </xf>
    <xf numFmtId="0" fontId="0" fillId="0" borderId="2" xfId="0" applyFill="1" applyBorder="1" applyAlignment="1" applyProtection="1">
      <alignment horizontal="left" vertical="center" wrapText="1"/>
      <protection locked="0"/>
    </xf>
    <xf numFmtId="164" fontId="0" fillId="0" borderId="2" xfId="0" applyNumberFormat="1" applyFont="1" applyFill="1" applyBorder="1" applyAlignment="1" applyProtection="1">
      <alignment horizontal="center" vertical="center"/>
      <protection locked="0"/>
    </xf>
    <xf numFmtId="164" fontId="0" fillId="9" borderId="2" xfId="0" applyNumberFormat="1" applyFont="1" applyFill="1" applyBorder="1" applyAlignment="1">
      <alignment horizontal="center" vertical="center"/>
    </xf>
    <xf numFmtId="2" fontId="0" fillId="0" borderId="2" xfId="0" applyNumberFormat="1" applyFont="1" applyFill="1" applyBorder="1" applyAlignment="1" applyProtection="1">
      <alignment horizontal="center" vertical="center"/>
      <protection locked="0"/>
    </xf>
    <xf numFmtId="164" fontId="14" fillId="10" borderId="2" xfId="0" applyNumberFormat="1" applyFont="1" applyFill="1" applyBorder="1" applyAlignment="1">
      <alignment horizontal="center" vertical="center"/>
    </xf>
    <xf numFmtId="0" fontId="0" fillId="0" borderId="2" xfId="0" applyBorder="1" applyAlignment="1" applyProtection="1">
      <alignment horizontal="left" vertical="center"/>
      <protection locked="0"/>
    </xf>
    <xf numFmtId="2" fontId="0" fillId="0" borderId="2" xfId="0" applyNumberFormat="1" applyFont="1" applyBorder="1" applyProtection="1">
      <protection locked="0"/>
    </xf>
    <xf numFmtId="0" fontId="23" fillId="0" borderId="0" xfId="0" applyFont="1" applyAlignment="1">
      <alignment vertical="center" wrapText="1"/>
    </xf>
    <xf numFmtId="0" fontId="14" fillId="0" borderId="0" xfId="0" applyFont="1" applyFill="1" applyBorder="1" applyAlignment="1">
      <alignment horizontal="center" vertical="center"/>
    </xf>
    <xf numFmtId="0" fontId="0" fillId="0" borderId="0" xfId="0" applyFill="1" applyBorder="1" applyAlignment="1">
      <alignment horizontal="left" vertical="center"/>
    </xf>
    <xf numFmtId="164" fontId="0" fillId="0" borderId="0" xfId="0" applyNumberFormat="1" applyFont="1" applyFill="1" applyBorder="1" applyAlignment="1">
      <alignment horizontal="center" vertical="center"/>
    </xf>
    <xf numFmtId="164" fontId="0" fillId="0" borderId="8" xfId="0" applyNumberFormat="1" applyFont="1" applyFill="1" applyBorder="1" applyAlignment="1">
      <alignment horizontal="center" vertical="center"/>
    </xf>
    <xf numFmtId="2" fontId="0" fillId="0" borderId="0" xfId="0" applyNumberFormat="1" applyFont="1" applyFill="1" applyBorder="1"/>
    <xf numFmtId="164" fontId="14" fillId="0" borderId="0" xfId="0" applyNumberFormat="1" applyFont="1" applyFill="1" applyBorder="1" applyAlignment="1">
      <alignment horizontal="center" vertical="center"/>
    </xf>
    <xf numFmtId="0" fontId="23" fillId="0" borderId="0" xfId="0" applyFont="1" applyFill="1" applyAlignment="1">
      <alignment vertical="center" wrapText="1"/>
    </xf>
    <xf numFmtId="0" fontId="27" fillId="0" borderId="0" xfId="0" applyFont="1" applyFill="1" applyBorder="1" applyAlignment="1">
      <alignment horizontal="center" vertical="center"/>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0" fillId="0" borderId="2" xfId="0" applyBorder="1" applyProtection="1">
      <protection locked="0"/>
    </xf>
    <xf numFmtId="0" fontId="0" fillId="0" borderId="0" xfId="0" applyBorder="1" applyAlignment="1">
      <alignment horizontal="left" vertical="center"/>
    </xf>
    <xf numFmtId="0" fontId="0" fillId="0" borderId="0" xfId="0" applyAlignment="1"/>
    <xf numFmtId="0" fontId="26" fillId="0" borderId="0" xfId="0" applyFont="1" applyAlignment="1">
      <alignment horizontal="justify" vertical="center"/>
    </xf>
    <xf numFmtId="0" fontId="33" fillId="0" borderId="0" xfId="0" applyFont="1" applyFill="1" applyBorder="1" applyAlignment="1">
      <alignment vertical="top" wrapText="1"/>
    </xf>
    <xf numFmtId="0" fontId="26" fillId="0" borderId="0" xfId="0" applyFont="1" applyFill="1" applyAlignment="1">
      <alignment vertical="top" wrapText="1"/>
    </xf>
    <xf numFmtId="0" fontId="10" fillId="0" borderId="0" xfId="0" applyFont="1" applyAlignment="1">
      <alignment vertical="center" wrapText="1"/>
    </xf>
    <xf numFmtId="0" fontId="1" fillId="0" borderId="0" xfId="0" applyFont="1" applyAlignment="1">
      <alignment horizontal="left" vertical="center" wrapText="1"/>
    </xf>
    <xf numFmtId="0" fontId="7" fillId="0" borderId="0" xfId="0" applyFont="1" applyAlignment="1">
      <alignment horizontal="center" vertical="center" wrapText="1"/>
    </xf>
    <xf numFmtId="0" fontId="35" fillId="0" borderId="0" xfId="0" applyFont="1" applyProtection="1"/>
    <xf numFmtId="0" fontId="35" fillId="0" borderId="0" xfId="0" applyFont="1" applyAlignment="1" applyProtection="1">
      <alignment horizontal="center"/>
    </xf>
    <xf numFmtId="0" fontId="35" fillId="0" borderId="0" xfId="0" applyFont="1" applyProtection="1">
      <protection locked="0"/>
    </xf>
    <xf numFmtId="0" fontId="36" fillId="0" borderId="0" xfId="0" applyFont="1" applyAlignment="1" applyProtection="1">
      <alignment vertical="top" wrapText="1"/>
      <protection locked="0"/>
    </xf>
    <xf numFmtId="0" fontId="36" fillId="0" borderId="0" xfId="0" applyFont="1" applyBorder="1" applyAlignment="1" applyProtection="1">
      <alignment horizontal="center" vertical="top" wrapText="1"/>
    </xf>
    <xf numFmtId="0" fontId="36" fillId="0" borderId="0" xfId="0" applyFont="1" applyAlignment="1" applyProtection="1">
      <alignment vertical="top" wrapText="1"/>
    </xf>
    <xf numFmtId="0" fontId="35" fillId="0" borderId="0" xfId="0" applyFont="1" applyFill="1" applyProtection="1">
      <protection locked="0"/>
    </xf>
    <xf numFmtId="0" fontId="39" fillId="12" borderId="47" xfId="0" applyFont="1" applyFill="1" applyBorder="1" applyAlignment="1" applyProtection="1">
      <alignment horizontal="center" vertical="center" wrapText="1"/>
    </xf>
    <xf numFmtId="0" fontId="39" fillId="12" borderId="32" xfId="0" applyFont="1" applyFill="1" applyBorder="1" applyAlignment="1" applyProtection="1">
      <alignment horizontal="center" vertical="center" wrapText="1"/>
    </xf>
    <xf numFmtId="0" fontId="35" fillId="0" borderId="48" xfId="0" applyFont="1" applyBorder="1" applyAlignment="1" applyProtection="1">
      <alignment horizontal="center" vertical="center" wrapText="1"/>
    </xf>
    <xf numFmtId="164" fontId="35" fillId="0" borderId="3" xfId="1" applyNumberFormat="1" applyFont="1" applyBorder="1" applyAlignment="1" applyProtection="1">
      <alignment horizontal="center" vertical="center" wrapText="1"/>
    </xf>
    <xf numFmtId="164" fontId="35" fillId="0" borderId="42" xfId="0" applyNumberFormat="1" applyFont="1" applyBorder="1" applyAlignment="1" applyProtection="1">
      <alignment horizontal="center" vertical="center"/>
    </xf>
    <xf numFmtId="0" fontId="35" fillId="13" borderId="49" xfId="0" applyFont="1" applyFill="1" applyBorder="1" applyAlignment="1" applyProtection="1">
      <alignment horizontal="center" vertical="center" wrapText="1"/>
    </xf>
    <xf numFmtId="164" fontId="35" fillId="13" borderId="2" xfId="1" applyNumberFormat="1" applyFont="1" applyFill="1" applyBorder="1" applyAlignment="1" applyProtection="1">
      <alignment horizontal="center" vertical="center" wrapText="1"/>
    </xf>
    <xf numFmtId="164" fontId="35" fillId="13" borderId="2" xfId="0" applyNumberFormat="1" applyFont="1" applyFill="1" applyBorder="1" applyAlignment="1" applyProtection="1">
      <alignment horizontal="center" vertical="center"/>
    </xf>
    <xf numFmtId="0" fontId="35" fillId="5" borderId="41" xfId="0" applyFont="1" applyFill="1" applyBorder="1" applyAlignment="1" applyProtection="1">
      <alignment horizontal="center" vertical="center" wrapText="1"/>
    </xf>
    <xf numFmtId="164" fontId="35" fillId="0" borderId="42" xfId="1" applyNumberFormat="1" applyFont="1" applyBorder="1" applyAlignment="1" applyProtection="1">
      <alignment horizontal="center" vertical="center" wrapText="1"/>
    </xf>
    <xf numFmtId="164" fontId="35" fillId="0" borderId="3" xfId="0" applyNumberFormat="1" applyFont="1" applyBorder="1" applyAlignment="1" applyProtection="1">
      <alignment horizontal="center" vertical="center"/>
    </xf>
    <xf numFmtId="164" fontId="35" fillId="0" borderId="0" xfId="1" applyNumberFormat="1" applyFont="1" applyFill="1" applyBorder="1" applyAlignment="1" applyProtection="1">
      <alignment horizontal="center"/>
    </xf>
    <xf numFmtId="164" fontId="35" fillId="0" borderId="0" xfId="1" applyNumberFormat="1" applyFont="1" applyBorder="1" applyAlignment="1" applyProtection="1">
      <alignment horizontal="center" vertical="center" wrapText="1"/>
    </xf>
    <xf numFmtId="164" fontId="39" fillId="0" borderId="0" xfId="0" applyNumberFormat="1" applyFont="1" applyBorder="1" applyAlignment="1" applyProtection="1">
      <alignment horizontal="center" vertical="center"/>
    </xf>
    <xf numFmtId="0" fontId="35" fillId="0" borderId="0" xfId="0" applyFont="1" applyBorder="1" applyProtection="1"/>
    <xf numFmtId="0" fontId="35" fillId="0" borderId="0" xfId="0" applyFont="1" applyBorder="1" applyProtection="1">
      <protection locked="0"/>
    </xf>
    <xf numFmtId="0" fontId="35" fillId="0" borderId="0" xfId="0" applyFont="1" applyBorder="1" applyAlignment="1" applyProtection="1">
      <alignment horizontal="center" vertical="justify"/>
    </xf>
    <xf numFmtId="0" fontId="39" fillId="0" borderId="50" xfId="0" applyFont="1" applyBorder="1" applyAlignment="1" applyProtection="1">
      <alignment horizontal="center" vertical="center"/>
    </xf>
    <xf numFmtId="0" fontId="39" fillId="0" borderId="52" xfId="0" applyFont="1" applyBorder="1" applyAlignment="1" applyProtection="1">
      <alignment vertical="center"/>
    </xf>
    <xf numFmtId="2" fontId="35" fillId="0" borderId="57" xfId="0" applyNumberFormat="1" applyFont="1" applyBorder="1" applyAlignment="1" applyProtection="1">
      <alignment horizontal="center" vertical="center"/>
    </xf>
    <xf numFmtId="2" fontId="35" fillId="0" borderId="63" xfId="0" applyNumberFormat="1" applyFont="1" applyBorder="1" applyAlignment="1" applyProtection="1">
      <alignment horizontal="center" vertical="center"/>
    </xf>
    <xf numFmtId="2" fontId="35" fillId="0" borderId="72" xfId="0" applyNumberFormat="1" applyFont="1" applyBorder="1" applyAlignment="1" applyProtection="1">
      <alignment horizontal="center" vertical="center"/>
    </xf>
    <xf numFmtId="0" fontId="40" fillId="0" borderId="0" xfId="0" applyFont="1" applyAlignment="1">
      <alignment horizontal="center"/>
    </xf>
    <xf numFmtId="0" fontId="35" fillId="0" borderId="0" xfId="0" applyFont="1" applyAlignment="1" applyProtection="1">
      <alignment horizontal="center"/>
      <protection locked="0"/>
    </xf>
    <xf numFmtId="0" fontId="14" fillId="8" borderId="31" xfId="0" applyFont="1" applyFill="1" applyBorder="1" applyAlignment="1">
      <alignment horizontal="center" vertical="center" wrapText="1"/>
    </xf>
    <xf numFmtId="0" fontId="0" fillId="14" borderId="2" xfId="0" applyFill="1" applyBorder="1" applyProtection="1">
      <protection locked="0"/>
    </xf>
    <xf numFmtId="0" fontId="11" fillId="0" borderId="0" xfId="0" applyFont="1" applyAlignment="1">
      <alignment horizontal="center" vertical="center"/>
    </xf>
    <xf numFmtId="0" fontId="33" fillId="0" borderId="0" xfId="0" applyFont="1" applyFill="1" applyBorder="1" applyAlignment="1">
      <alignment horizontal="left" vertical="top" wrapText="1"/>
    </xf>
    <xf numFmtId="164" fontId="0" fillId="0" borderId="32" xfId="0" applyNumberFormat="1" applyFont="1" applyFill="1" applyBorder="1" applyAlignment="1" applyProtection="1">
      <alignment horizontal="center" vertical="center"/>
      <protection locked="0"/>
    </xf>
    <xf numFmtId="0" fontId="25" fillId="0" borderId="78" xfId="0" applyFont="1" applyBorder="1" applyAlignment="1">
      <alignment vertical="center" wrapText="1"/>
    </xf>
    <xf numFmtId="0" fontId="0" fillId="0" borderId="79" xfId="0" applyFill="1" applyBorder="1" applyAlignment="1" applyProtection="1">
      <alignment horizontal="left" vertical="center" wrapText="1"/>
      <protection locked="0"/>
    </xf>
    <xf numFmtId="0" fontId="0" fillId="0" borderId="4" xfId="0" applyFill="1" applyBorder="1" applyAlignment="1" applyProtection="1">
      <alignment horizontal="left" vertical="center" wrapText="1"/>
      <protection locked="0"/>
    </xf>
    <xf numFmtId="164" fontId="0" fillId="9" borderId="80" xfId="0" applyNumberFormat="1" applyFont="1" applyFill="1" applyBorder="1" applyAlignment="1">
      <alignment horizontal="center" vertical="center"/>
    </xf>
    <xf numFmtId="164" fontId="0" fillId="9" borderId="6" xfId="0" applyNumberFormat="1" applyFont="1" applyFill="1" applyBorder="1" applyAlignment="1">
      <alignment horizontal="center" vertical="center"/>
    </xf>
    <xf numFmtId="165" fontId="26" fillId="0" borderId="10" xfId="0" applyNumberFormat="1" applyFont="1" applyBorder="1" applyAlignment="1">
      <alignment horizontal="center" vertical="center"/>
    </xf>
    <xf numFmtId="0" fontId="7" fillId="0" borderId="0" xfId="0" applyFont="1" applyAlignment="1">
      <alignment horizontal="left" wrapText="1"/>
    </xf>
    <xf numFmtId="0" fontId="11" fillId="0" borderId="0" xfId="0" applyFont="1" applyAlignment="1">
      <alignment horizontal="center"/>
    </xf>
    <xf numFmtId="0" fontId="33" fillId="3" borderId="0" xfId="0" applyFont="1" applyFill="1" applyBorder="1" applyAlignment="1" applyProtection="1">
      <alignment horizontal="left" vertical="top"/>
    </xf>
    <xf numFmtId="0" fontId="1" fillId="0" borderId="0" xfId="0" applyFont="1" applyFill="1" applyAlignment="1">
      <alignment horizontal="justify" vertical="top" wrapText="1"/>
    </xf>
    <xf numFmtId="0" fontId="10" fillId="3" borderId="9" xfId="0" applyFont="1" applyFill="1" applyBorder="1" applyAlignment="1">
      <alignment horizontal="center" vertical="center" wrapText="1"/>
    </xf>
    <xf numFmtId="0" fontId="7" fillId="0" borderId="0" xfId="0" applyFont="1" applyAlignment="1">
      <alignment horizontal="left" vertical="center" wrapText="1"/>
    </xf>
    <xf numFmtId="0" fontId="10" fillId="3" borderId="5" xfId="0" applyFont="1" applyFill="1" applyBorder="1" applyAlignment="1">
      <alignment horizontal="center" vertical="center" wrapText="1"/>
    </xf>
    <xf numFmtId="0" fontId="26" fillId="0" borderId="0" xfId="0" applyFont="1" applyAlignment="1">
      <alignment horizontal="left" vertical="center" wrapText="1"/>
    </xf>
    <xf numFmtId="0" fontId="33" fillId="3" borderId="0" xfId="0" applyFont="1" applyFill="1" applyBorder="1" applyAlignment="1" applyProtection="1">
      <alignment horizontal="left" vertical="top" wrapText="1"/>
    </xf>
    <xf numFmtId="0" fontId="33" fillId="0" borderId="34" xfId="0" applyFont="1" applyFill="1" applyBorder="1" applyAlignment="1">
      <alignment horizontal="left" vertical="top" wrapText="1"/>
    </xf>
    <xf numFmtId="0" fontId="33" fillId="0" borderId="0" xfId="0" applyFont="1" applyFill="1" applyBorder="1" applyAlignment="1">
      <alignment horizontal="left" vertical="top" wrapText="1"/>
    </xf>
    <xf numFmtId="0" fontId="34" fillId="0" borderId="34" xfId="0" applyFont="1" applyFill="1" applyBorder="1" applyAlignment="1">
      <alignment horizontal="left" vertical="top" wrapText="1"/>
    </xf>
    <xf numFmtId="0" fontId="34" fillId="0" borderId="0" xfId="0" applyFont="1" applyFill="1" applyBorder="1" applyAlignment="1">
      <alignment horizontal="left" vertical="top" wrapText="1"/>
    </xf>
    <xf numFmtId="0" fontId="7" fillId="0" borderId="19" xfId="0" applyFont="1" applyBorder="1" applyAlignment="1">
      <alignment horizontal="right" vertical="center" wrapText="1"/>
    </xf>
    <xf numFmtId="0" fontId="7" fillId="0" borderId="5" xfId="0" applyFont="1" applyBorder="1" applyAlignment="1">
      <alignment horizontal="right" vertical="center" wrapText="1"/>
    </xf>
    <xf numFmtId="0" fontId="7" fillId="0" borderId="6" xfId="0" applyFont="1" applyBorder="1" applyAlignment="1">
      <alignment horizontal="right"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7" fillId="0" borderId="4" xfId="0" applyFont="1" applyFill="1" applyBorder="1" applyAlignment="1" applyProtection="1">
      <alignment horizontal="left" vertical="center" wrapText="1"/>
      <protection locked="0"/>
    </xf>
    <xf numFmtId="0" fontId="17" fillId="0" borderId="6" xfId="0" applyFont="1" applyFill="1" applyBorder="1" applyAlignment="1" applyProtection="1">
      <alignment horizontal="left" vertical="center" wrapText="1"/>
      <protection locked="0"/>
    </xf>
    <xf numFmtId="0" fontId="10" fillId="0" borderId="8" xfId="0" applyFont="1" applyBorder="1" applyAlignment="1">
      <alignment horizontal="center" vertical="center" wrapText="1"/>
    </xf>
    <xf numFmtId="0" fontId="10" fillId="0" borderId="0" xfId="0" applyFont="1" applyBorder="1" applyAlignment="1">
      <alignment horizontal="center" vertical="center"/>
    </xf>
    <xf numFmtId="0" fontId="7" fillId="0" borderId="20" xfId="0" applyFont="1" applyBorder="1" applyAlignment="1">
      <alignment horizontal="right" vertical="center" wrapText="1"/>
    </xf>
    <xf numFmtId="0" fontId="7" fillId="0" borderId="21" xfId="0" applyFont="1" applyBorder="1" applyAlignment="1">
      <alignment horizontal="right" vertical="center" wrapText="1"/>
    </xf>
    <xf numFmtId="0" fontId="7" fillId="0" borderId="22" xfId="0" applyFont="1" applyBorder="1" applyAlignment="1">
      <alignment horizontal="right" vertical="center" wrapText="1"/>
    </xf>
    <xf numFmtId="0" fontId="3" fillId="0" borderId="0" xfId="0" applyFont="1" applyBorder="1" applyAlignment="1">
      <alignment horizontal="right" vertical="center"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11" fillId="0" borderId="0" xfId="0" applyFont="1" applyBorder="1" applyAlignment="1">
      <alignment horizontal="right" vertical="center" wrapText="1"/>
    </xf>
    <xf numFmtId="0" fontId="11" fillId="0" borderId="0" xfId="0" applyFont="1" applyBorder="1" applyAlignment="1">
      <alignment horizontal="left" vertical="center" wrapText="1"/>
    </xf>
    <xf numFmtId="0" fontId="7" fillId="0" borderId="2" xfId="0" applyFont="1" applyBorder="1" applyAlignment="1">
      <alignment horizontal="left" vertical="top" wrapText="1"/>
    </xf>
    <xf numFmtId="0" fontId="7" fillId="0" borderId="2" xfId="0" applyFont="1" applyBorder="1" applyAlignment="1">
      <alignment horizontal="right" vertical="center" wrapText="1"/>
    </xf>
    <xf numFmtId="0" fontId="17" fillId="0" borderId="5" xfId="0" applyFont="1" applyFill="1" applyBorder="1" applyAlignment="1" applyProtection="1">
      <alignment horizontal="left" vertical="center" wrapText="1"/>
      <protection locked="0"/>
    </xf>
    <xf numFmtId="0" fontId="11" fillId="0" borderId="16" xfId="0" applyFont="1" applyBorder="1" applyAlignment="1">
      <alignment horizontal="right" vertical="center" wrapText="1"/>
    </xf>
    <xf numFmtId="0" fontId="9" fillId="0" borderId="0" xfId="0" applyFont="1" applyAlignment="1">
      <alignment horizontal="center" vertical="center" wrapText="1"/>
    </xf>
    <xf numFmtId="0" fontId="9" fillId="0" borderId="0" xfId="0" applyFont="1" applyBorder="1" applyAlignment="1">
      <alignment horizontal="center" vertical="center" wrapText="1"/>
    </xf>
    <xf numFmtId="0" fontId="9" fillId="0" borderId="0" xfId="0" applyFont="1" applyBorder="1" applyAlignment="1">
      <alignment vertical="center" wrapText="1"/>
    </xf>
    <xf numFmtId="0" fontId="36" fillId="0" borderId="0" xfId="0" applyFont="1" applyBorder="1" applyAlignment="1" applyProtection="1">
      <alignment horizontal="center" vertical="top" wrapText="1"/>
    </xf>
    <xf numFmtId="0" fontId="37" fillId="11" borderId="35" xfId="0" applyFont="1" applyFill="1" applyBorder="1" applyAlignment="1" applyProtection="1">
      <alignment horizontal="center" vertical="center"/>
    </xf>
    <xf numFmtId="0" fontId="37" fillId="11" borderId="36" xfId="0" applyFont="1" applyFill="1" applyBorder="1" applyAlignment="1" applyProtection="1">
      <alignment horizontal="center" vertical="center"/>
    </xf>
    <xf numFmtId="0" fontId="37" fillId="11" borderId="37" xfId="0" applyFont="1" applyFill="1" applyBorder="1" applyAlignment="1" applyProtection="1">
      <alignment horizontal="center" vertical="center"/>
    </xf>
    <xf numFmtId="0" fontId="38" fillId="4" borderId="38" xfId="0" applyFont="1" applyFill="1" applyBorder="1" applyAlignment="1" applyProtection="1">
      <alignment horizontal="center" vertical="center" wrapText="1"/>
    </xf>
    <xf numFmtId="0" fontId="38" fillId="4" borderId="39" xfId="0" applyFont="1" applyFill="1" applyBorder="1" applyAlignment="1" applyProtection="1">
      <alignment horizontal="center" vertical="center" wrapText="1"/>
    </xf>
    <xf numFmtId="0" fontId="38" fillId="4" borderId="40" xfId="0" applyFont="1" applyFill="1" applyBorder="1" applyAlignment="1" applyProtection="1">
      <alignment horizontal="center" vertical="center" wrapText="1"/>
    </xf>
    <xf numFmtId="0" fontId="35" fillId="9" borderId="41" xfId="0" applyFont="1" applyFill="1" applyBorder="1" applyAlignment="1" applyProtection="1">
      <alignment horizontal="center" vertical="center" wrapText="1"/>
    </xf>
    <xf numFmtId="0" fontId="35" fillId="9" borderId="46" xfId="0" applyFont="1" applyFill="1" applyBorder="1" applyAlignment="1" applyProtection="1">
      <alignment horizontal="center" vertical="center" wrapText="1"/>
    </xf>
    <xf numFmtId="0" fontId="35" fillId="9" borderId="42" xfId="0" applyFont="1" applyFill="1" applyBorder="1" applyAlignment="1" applyProtection="1">
      <alignment horizontal="center" vertical="center" wrapText="1"/>
    </xf>
    <xf numFmtId="0" fontId="35" fillId="9" borderId="32" xfId="0" applyFont="1" applyFill="1" applyBorder="1" applyAlignment="1" applyProtection="1">
      <alignment horizontal="center" vertical="center" wrapText="1"/>
    </xf>
    <xf numFmtId="0" fontId="38" fillId="7" borderId="43" xfId="0" applyFont="1" applyFill="1" applyBorder="1" applyAlignment="1" applyProtection="1">
      <alignment horizontal="center" vertical="center" wrapText="1"/>
    </xf>
    <xf numFmtId="0" fontId="38" fillId="7" borderId="44" xfId="0" applyFont="1" applyFill="1" applyBorder="1" applyAlignment="1" applyProtection="1">
      <alignment horizontal="center" vertical="center" wrapText="1"/>
    </xf>
    <xf numFmtId="0" fontId="38" fillId="7" borderId="45" xfId="0" applyFont="1" applyFill="1" applyBorder="1" applyAlignment="1" applyProtection="1">
      <alignment horizontal="center" vertical="center" wrapText="1"/>
    </xf>
    <xf numFmtId="0" fontId="35" fillId="0" borderId="51" xfId="0" applyFont="1" applyBorder="1" applyAlignment="1" applyProtection="1">
      <alignment horizontal="center" vertical="center" wrapText="1"/>
    </xf>
    <xf numFmtId="0" fontId="35" fillId="0" borderId="36" xfId="0" applyFont="1" applyBorder="1" applyAlignment="1" applyProtection="1">
      <alignment horizontal="center" vertical="center" wrapText="1"/>
    </xf>
    <xf numFmtId="0" fontId="39" fillId="0" borderId="51" xfId="0" applyFont="1" applyBorder="1" applyAlignment="1" applyProtection="1">
      <alignment horizontal="center" vertical="center" wrapText="1"/>
    </xf>
    <xf numFmtId="0" fontId="39" fillId="0" borderId="37" xfId="0" applyFont="1" applyBorder="1" applyAlignment="1" applyProtection="1">
      <alignment horizontal="center" vertical="center" wrapText="1"/>
    </xf>
    <xf numFmtId="0" fontId="39" fillId="0" borderId="53" xfId="0" applyFont="1" applyBorder="1" applyAlignment="1" applyProtection="1">
      <alignment horizontal="center" vertical="center" wrapText="1"/>
    </xf>
    <xf numFmtId="0" fontId="39" fillId="0" borderId="59" xfId="0" applyFont="1" applyBorder="1" applyAlignment="1" applyProtection="1">
      <alignment horizontal="center" vertical="center" wrapText="1"/>
    </xf>
    <xf numFmtId="0" fontId="39" fillId="0" borderId="68" xfId="0" applyFont="1" applyBorder="1" applyAlignment="1" applyProtection="1">
      <alignment horizontal="center" vertical="center" wrapText="1"/>
    </xf>
    <xf numFmtId="0" fontId="35" fillId="0" borderId="54" xfId="0" applyFont="1" applyBorder="1" applyAlignment="1" applyProtection="1">
      <alignment horizontal="center"/>
    </xf>
    <xf numFmtId="0" fontId="35" fillId="0" borderId="55" xfId="0" applyFont="1" applyBorder="1" applyAlignment="1" applyProtection="1">
      <alignment horizontal="center"/>
    </xf>
    <xf numFmtId="0" fontId="35" fillId="0" borderId="56" xfId="0" applyFont="1" applyBorder="1" applyAlignment="1" applyProtection="1">
      <alignment horizontal="center"/>
    </xf>
    <xf numFmtId="2" fontId="35" fillId="0" borderId="57" xfId="0" applyNumberFormat="1" applyFont="1" applyBorder="1" applyAlignment="1" applyProtection="1">
      <alignment horizontal="center" vertical="center"/>
    </xf>
    <xf numFmtId="2" fontId="35" fillId="0" borderId="58" xfId="0" applyNumberFormat="1" applyFont="1" applyBorder="1" applyAlignment="1" applyProtection="1">
      <alignment horizontal="center" vertical="center"/>
    </xf>
    <xf numFmtId="0" fontId="35" fillId="0" borderId="60" xfId="0" applyFont="1" applyBorder="1" applyAlignment="1" applyProtection="1">
      <alignment horizontal="center"/>
    </xf>
    <xf numFmtId="0" fontId="35" fillId="0" borderId="61" xfId="0" applyFont="1" applyBorder="1" applyAlignment="1" applyProtection="1">
      <alignment horizontal="center"/>
    </xf>
    <xf numFmtId="0" fontId="35" fillId="0" borderId="62" xfId="0" applyFont="1" applyBorder="1" applyAlignment="1" applyProtection="1">
      <alignment horizontal="center"/>
    </xf>
    <xf numFmtId="2" fontId="35" fillId="0" borderId="63" xfId="0" applyNumberFormat="1" applyFont="1" applyBorder="1" applyAlignment="1" applyProtection="1">
      <alignment horizontal="center" vertical="center"/>
    </xf>
    <xf numFmtId="2" fontId="35" fillId="0" borderId="64" xfId="0" applyNumberFormat="1" applyFont="1" applyBorder="1" applyAlignment="1" applyProtection="1">
      <alignment horizontal="center" vertical="center"/>
    </xf>
    <xf numFmtId="0" fontId="35" fillId="0" borderId="65" xfId="0" applyFont="1" applyBorder="1" applyAlignment="1" applyProtection="1">
      <alignment horizontal="center"/>
    </xf>
    <xf numFmtId="0" fontId="35" fillId="0" borderId="66" xfId="0" applyFont="1" applyBorder="1" applyAlignment="1" applyProtection="1">
      <alignment horizontal="center"/>
    </xf>
    <xf numFmtId="0" fontId="35" fillId="0" borderId="67" xfId="0" applyFont="1" applyBorder="1" applyAlignment="1" applyProtection="1">
      <alignment horizontal="center"/>
    </xf>
    <xf numFmtId="0" fontId="35" fillId="0" borderId="69" xfId="0" applyFont="1" applyBorder="1" applyAlignment="1" applyProtection="1">
      <alignment horizontal="center"/>
    </xf>
    <xf numFmtId="0" fontId="35" fillId="0" borderId="70" xfId="0" applyFont="1" applyBorder="1" applyAlignment="1" applyProtection="1">
      <alignment horizontal="center"/>
    </xf>
    <xf numFmtId="0" fontId="35" fillId="0" borderId="71" xfId="0" applyFont="1" applyBorder="1" applyAlignment="1" applyProtection="1">
      <alignment horizontal="center"/>
    </xf>
    <xf numFmtId="2" fontId="35" fillId="0" borderId="72" xfId="0" applyNumberFormat="1" applyFont="1" applyBorder="1" applyAlignment="1" applyProtection="1">
      <alignment horizontal="center" vertical="center"/>
    </xf>
    <xf numFmtId="2" fontId="35" fillId="0" borderId="73" xfId="0" applyNumberFormat="1" applyFont="1" applyBorder="1" applyAlignment="1" applyProtection="1">
      <alignment horizontal="center" vertical="center"/>
    </xf>
    <xf numFmtId="0" fontId="14" fillId="0" borderId="23" xfId="0" applyFont="1" applyFill="1" applyBorder="1" applyAlignment="1">
      <alignment horizontal="center"/>
    </xf>
    <xf numFmtId="0" fontId="14" fillId="0" borderId="10" xfId="0" applyFont="1" applyFill="1" applyBorder="1" applyAlignment="1">
      <alignment horizontal="center"/>
    </xf>
    <xf numFmtId="0" fontId="14" fillId="0" borderId="11" xfId="0" applyFont="1" applyFill="1" applyBorder="1" applyAlignment="1">
      <alignment horizontal="center"/>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23" fillId="0" borderId="0" xfId="0" applyFont="1" applyAlignment="1">
      <alignment horizontal="center" vertical="center" wrapText="1"/>
    </xf>
    <xf numFmtId="0" fontId="14" fillId="0" borderId="74"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0" fillId="0" borderId="10" xfId="0" applyFill="1" applyBorder="1" applyAlignment="1" applyProtection="1">
      <alignment horizontal="left" vertical="center"/>
      <protection locked="0"/>
    </xf>
    <xf numFmtId="164" fontId="0" fillId="0" borderId="10" xfId="0" applyNumberFormat="1" applyFont="1" applyFill="1" applyBorder="1" applyAlignment="1" applyProtection="1">
      <alignment horizontal="center" vertical="center"/>
      <protection locked="0"/>
    </xf>
    <xf numFmtId="0" fontId="1" fillId="0" borderId="0" xfId="0" applyFont="1" applyFill="1" applyAlignment="1">
      <alignment horizontal="left" vertical="top" wrapText="1"/>
    </xf>
    <xf numFmtId="0" fontId="0" fillId="0" borderId="4"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14" borderId="4" xfId="0" applyFill="1" applyBorder="1" applyAlignment="1" applyProtection="1">
      <alignment horizontal="left" vertical="center"/>
      <protection locked="0"/>
    </xf>
    <xf numFmtId="0" fontId="0" fillId="14" borderId="6" xfId="0" applyFill="1" applyBorder="1" applyAlignment="1" applyProtection="1">
      <alignment horizontal="left" vertical="center"/>
      <protection locked="0"/>
    </xf>
    <xf numFmtId="0" fontId="0" fillId="0" borderId="33" xfId="0" applyFon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14" fillId="7" borderId="17"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7" borderId="76" xfId="0" applyFont="1" applyFill="1" applyBorder="1" applyAlignment="1">
      <alignment horizontal="center" vertical="center" wrapText="1"/>
    </xf>
    <xf numFmtId="0" fontId="24" fillId="8" borderId="20" xfId="0" applyFont="1" applyFill="1" applyBorder="1" applyAlignment="1">
      <alignment horizontal="center" vertical="center"/>
    </xf>
    <xf numFmtId="0" fontId="24" fillId="8" borderId="21" xfId="0" applyFont="1" applyFill="1" applyBorder="1" applyAlignment="1">
      <alignment horizontal="center" vertical="center"/>
    </xf>
    <xf numFmtId="0" fontId="24" fillId="8" borderId="77" xfId="0" applyFont="1" applyFill="1" applyBorder="1" applyAlignment="1">
      <alignment horizontal="center" vertical="center"/>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1" fillId="8" borderId="31" xfId="0" applyFont="1" applyFill="1" applyBorder="1" applyAlignment="1">
      <alignment horizontal="center" vertical="center" wrapText="1"/>
    </xf>
  </cellXfs>
  <cellStyles count="2">
    <cellStyle name="Millares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447675</xdr:colOff>
      <xdr:row>4</xdr:row>
      <xdr:rowOff>9525</xdr:rowOff>
    </xdr:from>
    <xdr:to>
      <xdr:col>6</xdr:col>
      <xdr:colOff>0</xdr:colOff>
      <xdr:row>6</xdr:row>
      <xdr:rowOff>85725</xdr:rowOff>
    </xdr:to>
    <xdr:sp macro="" textlink="">
      <xdr:nvSpPr>
        <xdr:cNvPr id="2" name="CuadroTexto 1"/>
        <xdr:cNvSpPr txBox="1"/>
      </xdr:nvSpPr>
      <xdr:spPr>
        <a:xfrm>
          <a:off x="447675" y="771525"/>
          <a:ext cx="5172075" cy="581025"/>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a:t>
          </a:r>
        </a:p>
        <a:p>
          <a:pPr algn="ctr"/>
          <a:r>
            <a:rPr lang="es-ES" sz="1200" b="1">
              <a:latin typeface="Arial" panose="020B0604020202020204" pitchFamily="34" charset="0"/>
              <a:cs typeface="Arial" panose="020B0604020202020204" pitchFamily="34" charset="0"/>
            </a:rPr>
            <a:t>FICHA ECONÓMICA DE GASTOS DEL PROYECTO</a:t>
          </a:r>
        </a:p>
      </xdr:txBody>
    </xdr:sp>
    <xdr:clientData/>
  </xdr:twoCellAnchor>
  <xdr:twoCellAnchor>
    <xdr:from>
      <xdr:col>0</xdr:col>
      <xdr:colOff>1</xdr:colOff>
      <xdr:row>12</xdr:row>
      <xdr:rowOff>161925</xdr:rowOff>
    </xdr:from>
    <xdr:to>
      <xdr:col>1</xdr:col>
      <xdr:colOff>466726</xdr:colOff>
      <xdr:row>14</xdr:row>
      <xdr:rowOff>38100</xdr:rowOff>
    </xdr:to>
    <xdr:sp macro="" textlink="">
      <xdr:nvSpPr>
        <xdr:cNvPr id="23" name="CuadroTexto 22"/>
        <xdr:cNvSpPr txBox="1"/>
      </xdr:nvSpPr>
      <xdr:spPr>
        <a:xfrm>
          <a:off x="1" y="2543175"/>
          <a:ext cx="226695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u="sng">
              <a:latin typeface="Arial" panose="020B0604020202020204" pitchFamily="34" charset="0"/>
              <a:cs typeface="Arial" panose="020B0604020202020204" pitchFamily="34" charset="0"/>
            </a:rPr>
            <a:t>A) GASTOS SUBVENCIONABLES </a:t>
          </a:r>
        </a:p>
      </xdr:txBody>
    </xdr:sp>
    <xdr:clientData/>
  </xdr:twoCellAnchor>
  <xdr:twoCellAnchor editAs="oneCell">
    <xdr:from>
      <xdr:col>0</xdr:col>
      <xdr:colOff>247650</xdr:colOff>
      <xdr:row>0</xdr:row>
      <xdr:rowOff>0</xdr:rowOff>
    </xdr:from>
    <xdr:to>
      <xdr:col>1</xdr:col>
      <xdr:colOff>85725</xdr:colOff>
      <xdr:row>3</xdr:row>
      <xdr:rowOff>152400</xdr:rowOff>
    </xdr:to>
    <xdr:pic>
      <xdr:nvPicPr>
        <xdr:cNvPr id="8" name="Imagen 7"/>
        <xdr:cNvPicPr/>
      </xdr:nvPicPr>
      <xdr:blipFill>
        <a:blip xmlns:r="http://schemas.openxmlformats.org/officeDocument/2006/relationships" r:embed="rId1"/>
        <a:stretch>
          <a:fillRect/>
        </a:stretch>
      </xdr:blipFill>
      <xdr:spPr>
        <a:xfrm>
          <a:off x="247650" y="0"/>
          <a:ext cx="1590675" cy="723900"/>
        </a:xfrm>
        <a:prstGeom prst="rect">
          <a:avLst/>
        </a:prstGeom>
      </xdr:spPr>
    </xdr:pic>
    <xdr:clientData/>
  </xdr:twoCellAnchor>
  <xdr:twoCellAnchor editAs="oneCell">
    <xdr:from>
      <xdr:col>4</xdr:col>
      <xdr:colOff>790575</xdr:colOff>
      <xdr:row>0</xdr:row>
      <xdr:rowOff>28575</xdr:rowOff>
    </xdr:from>
    <xdr:to>
      <xdr:col>7</xdr:col>
      <xdr:colOff>28575</xdr:colOff>
      <xdr:row>3</xdr:row>
      <xdr:rowOff>123825</xdr:rowOff>
    </xdr:to>
    <xdr:pic>
      <xdr:nvPicPr>
        <xdr:cNvPr id="9" name="Imagen 8"/>
        <xdr:cNvPicPr/>
      </xdr:nvPicPr>
      <xdr:blipFill>
        <a:blip xmlns:r="http://schemas.openxmlformats.org/officeDocument/2006/relationships" r:embed="rId2"/>
        <a:stretch>
          <a:fillRect/>
        </a:stretch>
      </xdr:blipFill>
      <xdr:spPr>
        <a:xfrm>
          <a:off x="4791075" y="28575"/>
          <a:ext cx="1666875" cy="666750"/>
        </a:xfrm>
        <a:prstGeom prst="rect">
          <a:avLst/>
        </a:prstGeom>
      </xdr:spPr>
    </xdr:pic>
    <xdr:clientData/>
  </xdr:twoCellAnchor>
  <xdr:twoCellAnchor>
    <xdr:from>
      <xdr:col>0</xdr:col>
      <xdr:colOff>1152525</xdr:colOff>
      <xdr:row>64</xdr:row>
      <xdr:rowOff>180974</xdr:rowOff>
    </xdr:from>
    <xdr:to>
      <xdr:col>5</xdr:col>
      <xdr:colOff>552449</xdr:colOff>
      <xdr:row>67</xdr:row>
      <xdr:rowOff>66675</xdr:rowOff>
    </xdr:to>
    <xdr:sp macro="" textlink="">
      <xdr:nvSpPr>
        <xdr:cNvPr id="6" name="CuadroTexto 5"/>
        <xdr:cNvSpPr txBox="1"/>
      </xdr:nvSpPr>
      <xdr:spPr>
        <a:xfrm>
          <a:off x="1152525" y="17249774"/>
          <a:ext cx="4229099" cy="457201"/>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DECLARACIÓN</a:t>
          </a:r>
          <a:r>
            <a:rPr lang="es-ES" sz="1200" b="1" baseline="0">
              <a:latin typeface="Arial" panose="020B0604020202020204" pitchFamily="34" charset="0"/>
              <a:cs typeface="Arial" panose="020B0604020202020204" pitchFamily="34" charset="0"/>
            </a:rPr>
            <a:t> EXPLICATIVA DE LOS GASTOS</a:t>
          </a:r>
          <a:endParaRPr lang="es-ES" sz="1200" b="1">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330387</xdr:colOff>
      <xdr:row>1</xdr:row>
      <xdr:rowOff>47625</xdr:rowOff>
    </xdr:from>
    <xdr:to>
      <xdr:col>12</xdr:col>
      <xdr:colOff>133350</xdr:colOff>
      <xdr:row>6</xdr:row>
      <xdr:rowOff>38100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74087" y="190500"/>
          <a:ext cx="1603188"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329505</xdr:colOff>
      <xdr:row>1</xdr:row>
      <xdr:rowOff>76200</xdr:rowOff>
    </xdr:from>
    <xdr:to>
      <xdr:col>1</xdr:col>
      <xdr:colOff>914400</xdr:colOff>
      <xdr:row>5</xdr:row>
      <xdr:rowOff>85725</xdr:rowOff>
    </xdr:to>
    <xdr:pic>
      <xdr:nvPicPr>
        <xdr:cNvPr id="3"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9505" y="219075"/>
          <a:ext cx="147072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114300</xdr:colOff>
      <xdr:row>8</xdr:row>
      <xdr:rowOff>104774</xdr:rowOff>
    </xdr:from>
    <xdr:to>
      <xdr:col>13</xdr:col>
      <xdr:colOff>161925</xdr:colOff>
      <xdr:row>10</xdr:row>
      <xdr:rowOff>76198</xdr:rowOff>
    </xdr:to>
    <xdr:sp macro="" textlink="">
      <xdr:nvSpPr>
        <xdr:cNvPr id="4" name="Rectángulo redondeado 3"/>
        <xdr:cNvSpPr/>
      </xdr:nvSpPr>
      <xdr:spPr>
        <a:xfrm>
          <a:off x="114300" y="1247774"/>
          <a:ext cx="9191625" cy="400049"/>
        </a:xfrm>
        <a:prstGeom prst="roundRect">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238125</xdr:colOff>
      <xdr:row>2</xdr:row>
      <xdr:rowOff>0</xdr:rowOff>
    </xdr:from>
    <xdr:to>
      <xdr:col>8</xdr:col>
      <xdr:colOff>114300</xdr:colOff>
      <xdr:row>5</xdr:row>
      <xdr:rowOff>9526</xdr:rowOff>
    </xdr:to>
    <xdr:sp macro="" textlink="">
      <xdr:nvSpPr>
        <xdr:cNvPr id="4" name="CuadroTexto 3"/>
        <xdr:cNvSpPr txBox="1"/>
      </xdr:nvSpPr>
      <xdr:spPr>
        <a:xfrm>
          <a:off x="3533775" y="381000"/>
          <a:ext cx="3381375"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ESTUDIO</a:t>
          </a:r>
          <a:r>
            <a:rPr lang="es-ES" sz="1200" b="1" baseline="0">
              <a:latin typeface="Arial" panose="020B0604020202020204" pitchFamily="34" charset="0"/>
              <a:cs typeface="Arial" panose="020B0604020202020204" pitchFamily="34" charset="0"/>
            </a:rPr>
            <a:t> DE LOS GASTOS DE PERSONAL PARA OBTENER EL</a:t>
          </a:r>
          <a:r>
            <a:rPr lang="es-ES" sz="1200" b="1">
              <a:latin typeface="Arial" panose="020B0604020202020204" pitchFamily="34" charset="0"/>
              <a:cs typeface="Arial" panose="020B0604020202020204" pitchFamily="34" charset="0"/>
            </a:rPr>
            <a:t> COSTE HORA</a:t>
          </a:r>
        </a:p>
      </xdr:txBody>
    </xdr:sp>
    <xdr:clientData/>
  </xdr:twoCellAnchor>
  <xdr:twoCellAnchor editAs="oneCell">
    <xdr:from>
      <xdr:col>0</xdr:col>
      <xdr:colOff>38100</xdr:colOff>
      <xdr:row>0</xdr:row>
      <xdr:rowOff>38100</xdr:rowOff>
    </xdr:from>
    <xdr:to>
      <xdr:col>1</xdr:col>
      <xdr:colOff>1428750</xdr:colOff>
      <xdr:row>4</xdr:row>
      <xdr:rowOff>0</xdr:rowOff>
    </xdr:to>
    <xdr:pic>
      <xdr:nvPicPr>
        <xdr:cNvPr id="5" name="Imagen 4"/>
        <xdr:cNvPicPr/>
      </xdr:nvPicPr>
      <xdr:blipFill>
        <a:blip xmlns:r="http://schemas.openxmlformats.org/officeDocument/2006/relationships" r:embed="rId1"/>
        <a:stretch>
          <a:fillRect/>
        </a:stretch>
      </xdr:blipFill>
      <xdr:spPr>
        <a:xfrm>
          <a:off x="38100" y="38100"/>
          <a:ext cx="1590675" cy="723900"/>
        </a:xfrm>
        <a:prstGeom prst="rect">
          <a:avLst/>
        </a:prstGeom>
      </xdr:spPr>
    </xdr:pic>
    <xdr:clientData/>
  </xdr:twoCellAnchor>
  <xdr:twoCellAnchor editAs="oneCell">
    <xdr:from>
      <xdr:col>9</xdr:col>
      <xdr:colOff>704850</xdr:colOff>
      <xdr:row>0</xdr:row>
      <xdr:rowOff>57150</xdr:rowOff>
    </xdr:from>
    <xdr:to>
      <xdr:col>11</xdr:col>
      <xdr:colOff>123825</xdr:colOff>
      <xdr:row>3</xdr:row>
      <xdr:rowOff>152400</xdr:rowOff>
    </xdr:to>
    <xdr:pic>
      <xdr:nvPicPr>
        <xdr:cNvPr id="6" name="Imagen 5"/>
        <xdr:cNvPicPr/>
      </xdr:nvPicPr>
      <xdr:blipFill>
        <a:blip xmlns:r="http://schemas.openxmlformats.org/officeDocument/2006/relationships" r:embed="rId2"/>
        <a:stretch>
          <a:fillRect/>
        </a:stretch>
      </xdr:blipFill>
      <xdr:spPr>
        <a:xfrm>
          <a:off x="9610725" y="57150"/>
          <a:ext cx="1666875" cy="666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M109"/>
  <sheetViews>
    <sheetView showGridLines="0" tabSelected="1" topLeftCell="A22" zoomScaleNormal="100" zoomScaleSheetLayoutView="84" workbookViewId="0">
      <selection activeCell="M44" sqref="M44"/>
    </sheetView>
  </sheetViews>
  <sheetFormatPr baseColWidth="10" defaultRowHeight="15" x14ac:dyDescent="0.25"/>
  <cols>
    <col min="1" max="1" width="26.28515625" customWidth="1"/>
    <col min="2" max="2" width="11" customWidth="1"/>
    <col min="3" max="3" width="10.5703125" customWidth="1"/>
    <col min="4" max="4" width="12.140625" customWidth="1"/>
    <col min="5" max="5" width="12.42578125" customWidth="1"/>
    <col min="6" max="6" width="11.85546875" customWidth="1"/>
    <col min="7" max="7" width="12.140625" customWidth="1"/>
    <col min="12" max="12" width="11.42578125" customWidth="1"/>
    <col min="13" max="13" width="12.7109375" bestFit="1" customWidth="1"/>
  </cols>
  <sheetData>
    <row r="1" spans="1:13" x14ac:dyDescent="0.25">
      <c r="L1" s="30"/>
      <c r="M1" s="30">
        <v>0</v>
      </c>
    </row>
    <row r="2" spans="1:13" x14ac:dyDescent="0.25">
      <c r="L2" s="30"/>
      <c r="M2" s="30">
        <v>1</v>
      </c>
    </row>
    <row r="3" spans="1:13" x14ac:dyDescent="0.25">
      <c r="L3" s="30"/>
      <c r="M3" s="30">
        <v>2</v>
      </c>
    </row>
    <row r="4" spans="1:13" x14ac:dyDescent="0.25">
      <c r="L4" s="30"/>
      <c r="M4" s="30">
        <v>3</v>
      </c>
    </row>
    <row r="5" spans="1:13" ht="16.5" customHeight="1" x14ac:dyDescent="0.25">
      <c r="A5" s="21" t="s">
        <v>18</v>
      </c>
      <c r="B5" s="21"/>
      <c r="C5" s="21"/>
      <c r="D5" s="21"/>
      <c r="E5" s="21"/>
      <c r="F5" s="21"/>
      <c r="L5" s="30"/>
      <c r="M5" s="30">
        <v>4</v>
      </c>
    </row>
    <row r="6" spans="1:13" ht="23.25" customHeight="1" x14ac:dyDescent="0.25">
      <c r="A6" s="21"/>
      <c r="B6" s="21"/>
      <c r="C6" s="21"/>
      <c r="D6" s="21"/>
      <c r="E6" s="21"/>
      <c r="F6" s="21"/>
      <c r="L6" s="30"/>
      <c r="M6" s="30">
        <v>5</v>
      </c>
    </row>
    <row r="7" spans="1:13" ht="14.25" customHeight="1" x14ac:dyDescent="0.25">
      <c r="A7" s="21"/>
      <c r="B7" s="48"/>
      <c r="C7" s="21"/>
      <c r="D7" s="21"/>
      <c r="E7" s="21"/>
      <c r="F7" s="21"/>
      <c r="L7" s="30"/>
      <c r="M7" s="30">
        <v>6</v>
      </c>
    </row>
    <row r="8" spans="1:13" x14ac:dyDescent="0.25">
      <c r="A8" s="1" t="s">
        <v>26</v>
      </c>
      <c r="L8" s="30"/>
      <c r="M8" s="30">
        <v>7</v>
      </c>
    </row>
    <row r="9" spans="1:13" x14ac:dyDescent="0.25">
      <c r="A9" s="163"/>
      <c r="B9" s="177"/>
      <c r="C9" s="177"/>
      <c r="D9" s="177"/>
      <c r="E9" s="177"/>
      <c r="F9" s="177"/>
      <c r="G9" s="164"/>
      <c r="L9" s="30"/>
      <c r="M9" s="30">
        <v>8</v>
      </c>
    </row>
    <row r="10" spans="1:13" ht="15" customHeight="1" x14ac:dyDescent="0.25">
      <c r="A10" s="2" t="s">
        <v>0</v>
      </c>
      <c r="L10" s="30"/>
      <c r="M10" s="30">
        <v>9</v>
      </c>
    </row>
    <row r="11" spans="1:13" ht="15.75" customHeight="1" x14ac:dyDescent="0.25">
      <c r="A11" s="1" t="s">
        <v>1</v>
      </c>
      <c r="L11" s="30"/>
      <c r="M11" s="30">
        <v>10</v>
      </c>
    </row>
    <row r="12" spans="1:13" ht="15.75" customHeight="1" x14ac:dyDescent="0.25">
      <c r="A12" s="163"/>
      <c r="B12" s="177"/>
      <c r="C12" s="177"/>
      <c r="D12" s="177"/>
      <c r="E12" s="177"/>
      <c r="F12" s="177"/>
      <c r="G12" s="164"/>
      <c r="L12" s="30"/>
      <c r="M12" s="30"/>
    </row>
    <row r="13" spans="1:13" x14ac:dyDescent="0.25">
      <c r="A13" s="3" t="s">
        <v>0</v>
      </c>
      <c r="L13" s="30"/>
      <c r="M13" s="30"/>
    </row>
    <row r="14" spans="1:13" x14ac:dyDescent="0.25">
      <c r="A14" s="4"/>
      <c r="L14" s="30"/>
      <c r="M14" s="30"/>
    </row>
    <row r="15" spans="1:13" x14ac:dyDescent="0.25">
      <c r="A15" s="5" t="s">
        <v>0</v>
      </c>
      <c r="L15" s="30"/>
      <c r="M15" s="30"/>
    </row>
    <row r="16" spans="1:13" x14ac:dyDescent="0.25">
      <c r="A16" s="11" t="s">
        <v>2</v>
      </c>
      <c r="B16" s="12"/>
      <c r="C16" s="12"/>
    </row>
    <row r="17" spans="1:8" ht="36" x14ac:dyDescent="0.25">
      <c r="A17" s="13" t="s">
        <v>27</v>
      </c>
      <c r="B17" s="13" t="s">
        <v>33</v>
      </c>
      <c r="C17" s="37" t="s">
        <v>34</v>
      </c>
      <c r="D17" s="39" t="s">
        <v>35</v>
      </c>
      <c r="E17" s="13" t="s">
        <v>36</v>
      </c>
      <c r="F17" s="24" t="s">
        <v>37</v>
      </c>
      <c r="G17" s="24" t="s">
        <v>38</v>
      </c>
    </row>
    <row r="18" spans="1:8" x14ac:dyDescent="0.25">
      <c r="A18" s="31"/>
      <c r="B18" s="32"/>
      <c r="C18" s="38"/>
      <c r="D18" s="40"/>
      <c r="E18" s="33"/>
      <c r="F18" s="25">
        <f>B18*C18</f>
        <v>0</v>
      </c>
      <c r="G18" s="25">
        <f>D18*E18</f>
        <v>0</v>
      </c>
    </row>
    <row r="19" spans="1:8" x14ac:dyDescent="0.25">
      <c r="A19" s="31"/>
      <c r="B19" s="32"/>
      <c r="C19" s="38"/>
      <c r="D19" s="40"/>
      <c r="E19" s="33"/>
      <c r="F19" s="25">
        <f t="shared" ref="F19:F24" si="0">B19*C19</f>
        <v>0</v>
      </c>
      <c r="G19" s="25">
        <f t="shared" ref="G19:G23" si="1">D19*E19</f>
        <v>0</v>
      </c>
    </row>
    <row r="20" spans="1:8" x14ac:dyDescent="0.25">
      <c r="A20" s="31"/>
      <c r="B20" s="32"/>
      <c r="C20" s="38"/>
      <c r="D20" s="40"/>
      <c r="E20" s="33"/>
      <c r="F20" s="25">
        <f t="shared" si="0"/>
        <v>0</v>
      </c>
      <c r="G20" s="25">
        <f t="shared" si="1"/>
        <v>0</v>
      </c>
    </row>
    <row r="21" spans="1:8" x14ac:dyDescent="0.25">
      <c r="A21" s="31"/>
      <c r="B21" s="32"/>
      <c r="C21" s="38"/>
      <c r="D21" s="40"/>
      <c r="E21" s="33"/>
      <c r="F21" s="25">
        <f>B21*C21</f>
        <v>0</v>
      </c>
      <c r="G21" s="25">
        <f>D21*E21</f>
        <v>0</v>
      </c>
    </row>
    <row r="22" spans="1:8" x14ac:dyDescent="0.25">
      <c r="A22" s="31"/>
      <c r="B22" s="32"/>
      <c r="C22" s="38"/>
      <c r="D22" s="40"/>
      <c r="E22" s="33"/>
      <c r="F22" s="25">
        <f t="shared" si="0"/>
        <v>0</v>
      </c>
      <c r="G22" s="25">
        <f t="shared" si="1"/>
        <v>0</v>
      </c>
    </row>
    <row r="23" spans="1:8" x14ac:dyDescent="0.25">
      <c r="A23" s="31"/>
      <c r="B23" s="32"/>
      <c r="C23" s="38"/>
      <c r="D23" s="40"/>
      <c r="E23" s="33"/>
      <c r="F23" s="25">
        <f t="shared" si="0"/>
        <v>0</v>
      </c>
      <c r="G23" s="25">
        <f t="shared" si="1"/>
        <v>0</v>
      </c>
    </row>
    <row r="24" spans="1:8" x14ac:dyDescent="0.25">
      <c r="A24" s="31"/>
      <c r="B24" s="32"/>
      <c r="C24" s="38"/>
      <c r="D24" s="40"/>
      <c r="E24" s="33"/>
      <c r="F24" s="25">
        <f t="shared" si="0"/>
        <v>0</v>
      </c>
      <c r="G24" s="25">
        <f>D24*E24</f>
        <v>0</v>
      </c>
    </row>
    <row r="25" spans="1:8" ht="36.75" customHeight="1" x14ac:dyDescent="0.25">
      <c r="A25" s="13" t="s">
        <v>23</v>
      </c>
      <c r="B25" s="13" t="s">
        <v>39</v>
      </c>
      <c r="C25" s="37" t="s">
        <v>34</v>
      </c>
      <c r="D25" s="39" t="s">
        <v>35</v>
      </c>
      <c r="E25" s="13" t="s">
        <v>36</v>
      </c>
      <c r="F25" s="26" t="s">
        <v>37</v>
      </c>
      <c r="G25" s="26" t="s">
        <v>38</v>
      </c>
    </row>
    <row r="26" spans="1:8" x14ac:dyDescent="0.25">
      <c r="A26" s="31"/>
      <c r="B26" s="32"/>
      <c r="C26" s="38"/>
      <c r="D26" s="40"/>
      <c r="E26" s="36"/>
      <c r="F26" s="27">
        <f>B26*C26</f>
        <v>0</v>
      </c>
      <c r="G26" s="27">
        <f>D26*E26</f>
        <v>0</v>
      </c>
      <c r="H26" s="14"/>
    </row>
    <row r="27" spans="1:8" ht="15.75" thickBot="1" x14ac:dyDescent="0.3">
      <c r="A27" s="31"/>
      <c r="B27" s="32"/>
      <c r="C27" s="38"/>
      <c r="D27" s="40"/>
      <c r="E27" s="33"/>
      <c r="F27" s="27">
        <f>B27*C27</f>
        <v>0</v>
      </c>
      <c r="G27" s="27">
        <f>D27*E27</f>
        <v>0</v>
      </c>
    </row>
    <row r="28" spans="1:8" ht="15.75" customHeight="1" thickBot="1" x14ac:dyDescent="0.3">
      <c r="A28" s="173" t="s">
        <v>3</v>
      </c>
      <c r="B28" s="173"/>
      <c r="C28" s="173"/>
      <c r="D28" s="173"/>
      <c r="E28" s="178"/>
      <c r="F28" s="28">
        <f>SUM(F18:F24,F26:F27)</f>
        <v>0</v>
      </c>
      <c r="G28" s="28">
        <f>SUM(G18:G24,G26:G27)</f>
        <v>0</v>
      </c>
    </row>
    <row r="29" spans="1:8" x14ac:dyDescent="0.25">
      <c r="A29" s="179"/>
      <c r="B29" s="179"/>
      <c r="C29" s="179"/>
      <c r="D29" s="179"/>
      <c r="E29" s="180"/>
      <c r="F29" s="10"/>
    </row>
    <row r="30" spans="1:8" ht="18" customHeight="1" x14ac:dyDescent="0.25">
      <c r="A30" s="181" t="s">
        <v>4</v>
      </c>
      <c r="B30" s="181"/>
      <c r="C30" s="181"/>
      <c r="D30" s="181"/>
      <c r="E30" s="181"/>
      <c r="F30" s="24" t="s">
        <v>37</v>
      </c>
      <c r="G30" s="24" t="s">
        <v>38</v>
      </c>
    </row>
    <row r="31" spans="1:8" x14ac:dyDescent="0.25">
      <c r="A31" s="172" t="s">
        <v>40</v>
      </c>
      <c r="B31" s="172"/>
      <c r="C31" s="172"/>
      <c r="D31" s="172"/>
      <c r="E31" s="172"/>
      <c r="F31" s="34"/>
      <c r="G31" s="34"/>
    </row>
    <row r="32" spans="1:8" x14ac:dyDescent="0.25">
      <c r="A32" s="172" t="s">
        <v>41</v>
      </c>
      <c r="B32" s="172"/>
      <c r="C32" s="172"/>
      <c r="D32" s="172"/>
      <c r="E32" s="172"/>
      <c r="F32" s="34"/>
      <c r="G32" s="34"/>
    </row>
    <row r="33" spans="1:8" x14ac:dyDescent="0.25">
      <c r="A33" s="172" t="s">
        <v>5</v>
      </c>
      <c r="B33" s="172"/>
      <c r="C33" s="172"/>
      <c r="D33" s="172"/>
      <c r="E33" s="172"/>
      <c r="F33" s="34"/>
      <c r="G33" s="34"/>
    </row>
    <row r="34" spans="1:8" x14ac:dyDescent="0.25">
      <c r="A34" s="172" t="s">
        <v>24</v>
      </c>
      <c r="B34" s="172"/>
      <c r="C34" s="172"/>
      <c r="D34" s="172"/>
      <c r="E34" s="172"/>
      <c r="F34" s="34"/>
      <c r="G34" s="34"/>
    </row>
    <row r="35" spans="1:8" ht="24" customHeight="1" x14ac:dyDescent="0.25">
      <c r="A35" s="172" t="s">
        <v>29</v>
      </c>
      <c r="B35" s="172"/>
      <c r="C35" s="172"/>
      <c r="D35" s="172"/>
      <c r="E35" s="172"/>
      <c r="F35" s="34"/>
      <c r="G35" s="34"/>
    </row>
    <row r="36" spans="1:8" ht="21.75" customHeight="1" thickBot="1" x14ac:dyDescent="0.3">
      <c r="A36" s="172" t="s">
        <v>6</v>
      </c>
      <c r="B36" s="172"/>
      <c r="C36" s="172"/>
      <c r="D36" s="172"/>
      <c r="E36" s="172"/>
      <c r="F36" s="35"/>
      <c r="G36" s="35"/>
    </row>
    <row r="37" spans="1:8" ht="15.75" customHeight="1" thickBot="1" x14ac:dyDescent="0.3">
      <c r="A37" s="173" t="s">
        <v>7</v>
      </c>
      <c r="B37" s="173"/>
      <c r="C37" s="173"/>
      <c r="D37" s="173"/>
      <c r="E37" s="173"/>
      <c r="F37" s="18">
        <f>SUM(F31:F36)</f>
        <v>0</v>
      </c>
      <c r="G37" s="18">
        <f>SUM(G31:G36)</f>
        <v>0</v>
      </c>
    </row>
    <row r="38" spans="1:8" ht="28.5" customHeight="1" x14ac:dyDescent="0.25">
      <c r="A38" s="174" t="s">
        <v>30</v>
      </c>
      <c r="B38" s="174"/>
      <c r="C38" s="174"/>
      <c r="D38" s="174"/>
      <c r="E38" s="174"/>
      <c r="F38" s="174"/>
      <c r="G38" s="174"/>
    </row>
    <row r="39" spans="1:8" ht="15.75" customHeight="1" x14ac:dyDescent="0.25">
      <c r="A39" s="171" t="s">
        <v>21</v>
      </c>
      <c r="B39" s="171"/>
      <c r="C39" s="171"/>
      <c r="D39" s="171"/>
      <c r="E39" s="171"/>
      <c r="F39" s="34"/>
      <c r="G39" s="34"/>
    </row>
    <row r="40" spans="1:8" ht="15" customHeight="1" x14ac:dyDescent="0.25">
      <c r="A40" s="171" t="s">
        <v>20</v>
      </c>
      <c r="B40" s="171"/>
      <c r="C40" s="171"/>
      <c r="D40" s="171"/>
      <c r="E40" s="171"/>
      <c r="F40" s="34"/>
      <c r="G40" s="34"/>
    </row>
    <row r="41" spans="1:8" ht="15" customHeight="1" x14ac:dyDescent="0.25">
      <c r="A41" s="171" t="s">
        <v>19</v>
      </c>
      <c r="B41" s="171"/>
      <c r="C41" s="171"/>
      <c r="D41" s="171"/>
      <c r="E41" s="171"/>
      <c r="F41" s="34"/>
      <c r="G41" s="34"/>
    </row>
    <row r="42" spans="1:8" ht="24" customHeight="1" x14ac:dyDescent="0.25">
      <c r="A42" s="172" t="s">
        <v>31</v>
      </c>
      <c r="B42" s="172"/>
      <c r="C42" s="172"/>
      <c r="D42" s="172"/>
      <c r="E42" s="172"/>
      <c r="F42" s="34"/>
      <c r="G42" s="34"/>
    </row>
    <row r="43" spans="1:8" ht="26.25" customHeight="1" x14ac:dyDescent="0.25">
      <c r="A43" s="175" t="s">
        <v>32</v>
      </c>
      <c r="B43" s="175"/>
      <c r="C43" s="175"/>
      <c r="D43" s="175"/>
      <c r="E43" s="175"/>
      <c r="F43" s="34"/>
      <c r="G43" s="34"/>
    </row>
    <row r="44" spans="1:8" ht="26.25" customHeight="1" x14ac:dyDescent="0.25">
      <c r="A44" s="175" t="s">
        <v>42</v>
      </c>
      <c r="B44" s="175"/>
      <c r="C44" s="175"/>
      <c r="D44" s="175"/>
      <c r="E44" s="175"/>
      <c r="F44" s="34"/>
      <c r="G44" s="34"/>
    </row>
    <row r="45" spans="1:8" ht="15.75" customHeight="1" x14ac:dyDescent="0.25">
      <c r="A45" s="176" t="s">
        <v>15</v>
      </c>
      <c r="B45" s="176"/>
      <c r="C45" s="176"/>
      <c r="D45" s="176"/>
      <c r="E45" s="176"/>
      <c r="F45" s="49">
        <f>SUM(F39:F44)</f>
        <v>0</v>
      </c>
      <c r="G45" s="49">
        <f>SUM(G39:G44)</f>
        <v>0</v>
      </c>
    </row>
    <row r="46" spans="1:8" ht="15.75" customHeight="1" thickBot="1" x14ac:dyDescent="0.3">
      <c r="A46" s="176" t="s">
        <v>8</v>
      </c>
      <c r="B46" s="176"/>
      <c r="C46" s="176"/>
      <c r="D46" s="176"/>
      <c r="E46" s="176"/>
      <c r="F46" s="41" t="str">
        <f>IFERROR(F45/F51,"0,00 €")</f>
        <v>0,00 €</v>
      </c>
      <c r="G46" s="41" t="str">
        <f>IFERROR(G45/G51,"0,00 €")</f>
        <v>0,00 €</v>
      </c>
    </row>
    <row r="47" spans="1:8" ht="15.75" thickBot="1" x14ac:dyDescent="0.3">
      <c r="A47" s="173" t="s">
        <v>22</v>
      </c>
      <c r="B47" s="173"/>
      <c r="C47" s="173"/>
      <c r="D47" s="173"/>
      <c r="E47" s="173"/>
      <c r="F47" s="18">
        <f>F37+F45</f>
        <v>0</v>
      </c>
      <c r="G47" s="18">
        <f>G37+G45</f>
        <v>0</v>
      </c>
      <c r="H47" s="19"/>
    </row>
    <row r="48" spans="1:8" ht="4.5" customHeight="1" x14ac:dyDescent="0.25">
      <c r="A48" s="22"/>
      <c r="B48" s="22"/>
      <c r="C48" s="22"/>
      <c r="D48" s="22"/>
      <c r="E48" s="22"/>
      <c r="F48" s="23"/>
      <c r="G48" s="10"/>
      <c r="H48" s="19"/>
    </row>
    <row r="49" spans="1:8" ht="15" customHeight="1" x14ac:dyDescent="0.25">
      <c r="A49" s="29"/>
      <c r="B49" s="29"/>
      <c r="C49" s="29"/>
      <c r="D49" s="29"/>
      <c r="E49" s="29"/>
      <c r="F49" s="23"/>
      <c r="G49" s="10"/>
      <c r="H49" s="19"/>
    </row>
    <row r="50" spans="1:8" ht="7.5" customHeight="1" thickBot="1" x14ac:dyDescent="0.3">
      <c r="A50" s="6" t="s">
        <v>0</v>
      </c>
    </row>
    <row r="51" spans="1:8" ht="15.75" thickBot="1" x14ac:dyDescent="0.3">
      <c r="A51" s="170" t="s">
        <v>28</v>
      </c>
      <c r="B51" s="170"/>
      <c r="C51" s="170"/>
      <c r="D51" s="170"/>
      <c r="E51" s="170"/>
      <c r="F51" s="18">
        <f>F28+F47</f>
        <v>0</v>
      </c>
      <c r="G51" s="18">
        <f>G28+G47</f>
        <v>0</v>
      </c>
    </row>
    <row r="52" spans="1:8" x14ac:dyDescent="0.25">
      <c r="A52" s="20" t="s">
        <v>0</v>
      </c>
      <c r="B52" s="20" t="s">
        <v>0</v>
      </c>
      <c r="C52" s="10"/>
      <c r="D52" s="10"/>
      <c r="E52" s="10"/>
    </row>
    <row r="53" spans="1:8" ht="15.75" thickBot="1" x14ac:dyDescent="0.3">
      <c r="A53" s="7" t="s">
        <v>0</v>
      </c>
    </row>
    <row r="54" spans="1:8" ht="15.75" thickTop="1" x14ac:dyDescent="0.25">
      <c r="A54" s="159" t="s">
        <v>9</v>
      </c>
      <c r="B54" s="160"/>
      <c r="C54" s="160"/>
      <c r="D54" s="160"/>
      <c r="E54" s="43">
        <v>2025</v>
      </c>
      <c r="F54" s="43">
        <v>2026</v>
      </c>
      <c r="G54" s="44" t="s">
        <v>25</v>
      </c>
    </row>
    <row r="55" spans="1:8" x14ac:dyDescent="0.25">
      <c r="A55" s="156" t="s">
        <v>10</v>
      </c>
      <c r="B55" s="157"/>
      <c r="C55" s="157"/>
      <c r="D55" s="158"/>
      <c r="E55" s="50"/>
      <c r="F55" s="50"/>
      <c r="G55" s="45">
        <f>E55+F55</f>
        <v>0</v>
      </c>
    </row>
    <row r="56" spans="1:8" ht="15.75" customHeight="1" x14ac:dyDescent="0.25">
      <c r="A56" s="156" t="s">
        <v>11</v>
      </c>
      <c r="B56" s="157"/>
      <c r="C56" s="157"/>
      <c r="D56" s="158"/>
      <c r="E56" s="17">
        <f>E57-E55</f>
        <v>0</v>
      </c>
      <c r="F56" s="17">
        <f>F57-F55</f>
        <v>0</v>
      </c>
      <c r="G56" s="45">
        <f>E56+F56</f>
        <v>0</v>
      </c>
    </row>
    <row r="57" spans="1:8" ht="15" customHeight="1" thickBot="1" x14ac:dyDescent="0.3">
      <c r="A57" s="167" t="s">
        <v>12</v>
      </c>
      <c r="B57" s="168"/>
      <c r="C57" s="168"/>
      <c r="D57" s="169"/>
      <c r="E57" s="46">
        <f>F51</f>
        <v>0</v>
      </c>
      <c r="F57" s="46">
        <f>G51</f>
        <v>0</v>
      </c>
      <c r="G57" s="47">
        <f>E57+F57</f>
        <v>0</v>
      </c>
    </row>
    <row r="58" spans="1:8" ht="15.75" thickTop="1" x14ac:dyDescent="0.25">
      <c r="A58" s="8" t="s">
        <v>0</v>
      </c>
    </row>
    <row r="59" spans="1:8" x14ac:dyDescent="0.25">
      <c r="A59" s="166" t="s">
        <v>13</v>
      </c>
      <c r="B59" s="166"/>
      <c r="C59" s="166"/>
      <c r="D59" s="166"/>
      <c r="E59" s="166"/>
      <c r="F59" s="166"/>
    </row>
    <row r="60" spans="1:8" ht="25.5" customHeight="1" x14ac:dyDescent="0.25">
      <c r="A60" s="16" t="s">
        <v>16</v>
      </c>
      <c r="B60" s="161" t="s">
        <v>14</v>
      </c>
      <c r="C60" s="162"/>
      <c r="D60" s="165" t="s">
        <v>17</v>
      </c>
      <c r="E60" s="165"/>
      <c r="F60" s="42" t="s">
        <v>43</v>
      </c>
      <c r="G60" s="15" t="s">
        <v>44</v>
      </c>
    </row>
    <row r="61" spans="1:8" x14ac:dyDescent="0.25">
      <c r="A61" s="31"/>
      <c r="B61" s="163"/>
      <c r="C61" s="164"/>
      <c r="D61" s="163"/>
      <c r="E61" s="164"/>
      <c r="F61" s="34"/>
      <c r="G61" s="34"/>
    </row>
    <row r="62" spans="1:8" x14ac:dyDescent="0.25">
      <c r="A62" s="31"/>
      <c r="B62" s="163"/>
      <c r="C62" s="164"/>
      <c r="D62" s="163" t="s">
        <v>0</v>
      </c>
      <c r="E62" s="164"/>
      <c r="F62" s="34"/>
      <c r="G62" s="34"/>
    </row>
    <row r="63" spans="1:8" ht="20.25" customHeight="1" x14ac:dyDescent="0.25">
      <c r="A63" s="9" t="s">
        <v>0</v>
      </c>
    </row>
    <row r="64" spans="1:8" x14ac:dyDescent="0.25">
      <c r="A64" s="134"/>
      <c r="B64" s="134"/>
      <c r="C64" s="134"/>
      <c r="D64" s="134"/>
      <c r="E64" s="134"/>
      <c r="F64" s="134"/>
      <c r="G64" s="134"/>
    </row>
    <row r="68" spans="1:8" x14ac:dyDescent="0.25">
      <c r="D68" s="94"/>
      <c r="E68" s="94"/>
    </row>
    <row r="69" spans="1:8" ht="15" customHeight="1" x14ac:dyDescent="0.25">
      <c r="A69" s="150" t="s">
        <v>111</v>
      </c>
      <c r="B69" s="150"/>
      <c r="C69" s="150"/>
      <c r="D69" s="150"/>
      <c r="E69" s="150"/>
      <c r="F69" s="150"/>
      <c r="G69" s="150"/>
      <c r="H69" s="150"/>
    </row>
    <row r="70" spans="1:8" ht="15" customHeight="1" x14ac:dyDescent="0.25">
      <c r="A70" s="150"/>
      <c r="B70" s="150"/>
      <c r="C70" s="150"/>
      <c r="D70" s="150"/>
      <c r="E70" s="150"/>
      <c r="F70" s="150"/>
      <c r="G70" s="150"/>
      <c r="H70" s="150"/>
    </row>
    <row r="71" spans="1:8" ht="92.25" customHeight="1" x14ac:dyDescent="0.25">
      <c r="A71" s="248"/>
      <c r="B71" s="249"/>
      <c r="C71" s="249"/>
      <c r="D71" s="249"/>
      <c r="E71" s="249"/>
      <c r="F71" s="249"/>
      <c r="G71" s="249"/>
      <c r="H71" s="250"/>
    </row>
    <row r="72" spans="1:8" ht="15" customHeight="1" x14ac:dyDescent="0.25">
      <c r="A72" s="150" t="s">
        <v>98</v>
      </c>
      <c r="B72" s="150"/>
      <c r="C72" s="150"/>
      <c r="D72" s="150"/>
      <c r="E72" s="150"/>
      <c r="F72" s="150"/>
      <c r="G72" s="150"/>
      <c r="H72" s="150"/>
    </row>
    <row r="73" spans="1:8" ht="15" customHeight="1" x14ac:dyDescent="0.25">
      <c r="A73" s="150"/>
      <c r="B73" s="150"/>
      <c r="C73" s="150"/>
      <c r="D73" s="150"/>
      <c r="E73" s="150"/>
      <c r="F73" s="150"/>
      <c r="G73" s="150"/>
      <c r="H73" s="150"/>
    </row>
    <row r="74" spans="1:8" ht="15" customHeight="1" x14ac:dyDescent="0.25">
      <c r="A74" s="154" t="s">
        <v>67</v>
      </c>
      <c r="B74" s="155"/>
      <c r="C74" s="96"/>
      <c r="D74" s="96"/>
      <c r="E74" s="96"/>
      <c r="F74" s="96"/>
      <c r="G74" s="96"/>
      <c r="H74" s="96"/>
    </row>
    <row r="75" spans="1:8" ht="36.75" customHeight="1" x14ac:dyDescent="0.25">
      <c r="A75" s="151"/>
      <c r="B75" s="151"/>
      <c r="C75" s="151"/>
      <c r="D75" s="151"/>
      <c r="E75" s="151"/>
      <c r="F75" s="151"/>
      <c r="G75" s="151"/>
      <c r="H75" s="151"/>
    </row>
    <row r="76" spans="1:8" x14ac:dyDescent="0.25">
      <c r="A76" s="154" t="s">
        <v>68</v>
      </c>
      <c r="B76" s="155"/>
      <c r="C76" s="96"/>
      <c r="D76" s="96"/>
      <c r="E76" s="96"/>
      <c r="F76" s="96"/>
      <c r="G76" s="96"/>
      <c r="H76" s="96"/>
    </row>
    <row r="77" spans="1:8" ht="18.75" customHeight="1" x14ac:dyDescent="0.25">
      <c r="A77" s="151"/>
      <c r="B77" s="151"/>
      <c r="C77" s="151"/>
      <c r="D77" s="151"/>
      <c r="E77" s="151"/>
      <c r="F77" s="151"/>
      <c r="G77" s="151"/>
      <c r="H77" s="151"/>
    </row>
    <row r="78" spans="1:8" x14ac:dyDescent="0.25">
      <c r="A78" s="152" t="s">
        <v>69</v>
      </c>
      <c r="B78" s="153"/>
      <c r="C78" s="153"/>
      <c r="D78" s="96"/>
      <c r="E78" s="96"/>
      <c r="F78" s="96"/>
      <c r="G78" s="96"/>
      <c r="H78" s="96"/>
    </row>
    <row r="79" spans="1:8" ht="26.25" customHeight="1" x14ac:dyDescent="0.25">
      <c r="A79" s="151"/>
      <c r="B79" s="151"/>
      <c r="C79" s="151"/>
      <c r="D79" s="151"/>
      <c r="E79" s="151"/>
      <c r="F79" s="151"/>
      <c r="G79" s="151"/>
      <c r="H79" s="151"/>
    </row>
    <row r="80" spans="1:8" x14ac:dyDescent="0.25">
      <c r="A80" s="152" t="s">
        <v>70</v>
      </c>
      <c r="B80" s="153"/>
      <c r="C80" s="153"/>
      <c r="D80" s="153"/>
      <c r="E80" s="135"/>
      <c r="F80" s="135"/>
      <c r="G80" s="135"/>
      <c r="H80" s="135"/>
    </row>
    <row r="81" spans="1:8" ht="35.25" customHeight="1" x14ac:dyDescent="0.25">
      <c r="A81" s="151"/>
      <c r="B81" s="151"/>
      <c r="C81" s="151"/>
      <c r="D81" s="151"/>
      <c r="E81" s="151"/>
      <c r="F81" s="151"/>
      <c r="G81" s="151"/>
      <c r="H81" s="151"/>
    </row>
    <row r="82" spans="1:8" x14ac:dyDescent="0.25">
      <c r="A82" s="152" t="s">
        <v>112</v>
      </c>
      <c r="B82" s="153"/>
      <c r="C82" s="153"/>
      <c r="D82" s="153"/>
      <c r="E82" s="153"/>
      <c r="F82" s="96"/>
      <c r="G82" s="96"/>
      <c r="H82" s="96"/>
    </row>
    <row r="83" spans="1:8" ht="33.75" customHeight="1" x14ac:dyDescent="0.25">
      <c r="A83" s="151"/>
      <c r="B83" s="151"/>
      <c r="C83" s="151"/>
      <c r="D83" s="151"/>
      <c r="E83" s="151"/>
      <c r="F83" s="151"/>
      <c r="G83" s="151"/>
      <c r="H83" s="151"/>
    </row>
    <row r="84" spans="1:8" x14ac:dyDescent="0.25">
      <c r="A84" s="152" t="s">
        <v>113</v>
      </c>
      <c r="B84" s="153"/>
      <c r="C84" s="153"/>
      <c r="D84" s="153"/>
      <c r="E84" s="96"/>
      <c r="F84" s="135"/>
      <c r="G84" s="135"/>
      <c r="H84" s="135"/>
    </row>
    <row r="85" spans="1:8" ht="42" customHeight="1" x14ac:dyDescent="0.25">
      <c r="A85" s="151"/>
      <c r="B85" s="151"/>
      <c r="C85" s="151"/>
      <c r="D85" s="151"/>
      <c r="E85" s="151"/>
      <c r="F85" s="151"/>
      <c r="G85" s="151"/>
      <c r="H85" s="151"/>
    </row>
    <row r="87" spans="1:8" ht="28.5" customHeight="1" x14ac:dyDescent="0.25">
      <c r="A87" s="150" t="s">
        <v>114</v>
      </c>
      <c r="B87" s="150"/>
      <c r="C87" s="150"/>
      <c r="D87" s="150"/>
      <c r="E87" s="150"/>
      <c r="F87" s="150"/>
      <c r="G87" s="150"/>
      <c r="H87" s="150"/>
    </row>
    <row r="88" spans="1:8" ht="36.75" customHeight="1" x14ac:dyDescent="0.25">
      <c r="A88" s="145"/>
      <c r="B88" s="145"/>
      <c r="C88" s="145"/>
      <c r="D88" s="145"/>
      <c r="E88" s="145"/>
      <c r="F88" s="145"/>
      <c r="G88" s="145"/>
      <c r="H88" s="145"/>
    </row>
    <row r="89" spans="1:8" x14ac:dyDescent="0.25">
      <c r="A89" s="95" t="s">
        <v>0</v>
      </c>
    </row>
    <row r="90" spans="1:8" x14ac:dyDescent="0.25">
      <c r="A90" s="145"/>
      <c r="B90" s="145"/>
      <c r="C90" s="145"/>
      <c r="D90" s="145"/>
      <c r="E90" s="145"/>
      <c r="F90" s="145"/>
      <c r="G90" s="145"/>
      <c r="H90" s="145"/>
    </row>
    <row r="91" spans="1:8" x14ac:dyDescent="0.25">
      <c r="A91" s="95" t="s">
        <v>0</v>
      </c>
    </row>
    <row r="92" spans="1:8" x14ac:dyDescent="0.25">
      <c r="A92" s="145"/>
      <c r="B92" s="145"/>
      <c r="C92" s="145"/>
      <c r="D92" s="145"/>
      <c r="E92" s="145"/>
      <c r="F92" s="145"/>
      <c r="G92" s="145"/>
      <c r="H92" s="145"/>
    </row>
    <row r="93" spans="1:8" x14ac:dyDescent="0.25">
      <c r="A93" s="97"/>
      <c r="B93" s="97"/>
      <c r="C93" s="97"/>
      <c r="D93" s="97"/>
      <c r="E93" s="97"/>
      <c r="F93" s="97"/>
    </row>
    <row r="94" spans="1:8" x14ac:dyDescent="0.25">
      <c r="A94" s="146" t="s">
        <v>108</v>
      </c>
      <c r="B94" s="146"/>
      <c r="C94" s="146"/>
      <c r="D94" s="146"/>
      <c r="E94" s="146"/>
      <c r="F94" s="146"/>
      <c r="G94" s="146"/>
      <c r="H94" s="146"/>
    </row>
    <row r="95" spans="1:8" x14ac:dyDescent="0.25">
      <c r="A95" s="146"/>
      <c r="B95" s="146"/>
      <c r="C95" s="146"/>
      <c r="D95" s="146"/>
      <c r="E95" s="146"/>
      <c r="F95" s="146"/>
      <c r="G95" s="146"/>
      <c r="H95" s="146"/>
    </row>
    <row r="96" spans="1:8" x14ac:dyDescent="0.25">
      <c r="A96" s="146"/>
      <c r="B96" s="146"/>
      <c r="C96" s="146"/>
      <c r="D96" s="146"/>
      <c r="E96" s="146"/>
      <c r="F96" s="146"/>
      <c r="G96" s="146"/>
      <c r="H96" s="146"/>
    </row>
    <row r="97" spans="1:8" x14ac:dyDescent="0.25">
      <c r="A97" s="146"/>
      <c r="B97" s="146"/>
      <c r="C97" s="146"/>
      <c r="D97" s="146"/>
      <c r="E97" s="146"/>
      <c r="F97" s="146"/>
      <c r="G97" s="146"/>
      <c r="H97" s="146"/>
    </row>
    <row r="98" spans="1:8" x14ac:dyDescent="0.25">
      <c r="A98" s="146"/>
      <c r="B98" s="146"/>
      <c r="C98" s="146"/>
      <c r="D98" s="146"/>
      <c r="E98" s="146"/>
      <c r="F98" s="146"/>
      <c r="G98" s="146"/>
      <c r="H98" s="146"/>
    </row>
    <row r="99" spans="1:8" x14ac:dyDescent="0.25">
      <c r="A99" s="146"/>
      <c r="B99" s="146"/>
      <c r="C99" s="146"/>
      <c r="D99" s="146"/>
      <c r="E99" s="146"/>
      <c r="F99" s="146"/>
      <c r="G99" s="146"/>
      <c r="H99" s="146"/>
    </row>
    <row r="100" spans="1:8" x14ac:dyDescent="0.25">
      <c r="A100" s="146"/>
      <c r="B100" s="146"/>
      <c r="C100" s="146"/>
      <c r="D100" s="146"/>
      <c r="E100" s="146"/>
      <c r="F100" s="146"/>
      <c r="G100" s="146"/>
      <c r="H100" s="146"/>
    </row>
    <row r="101" spans="1:8" x14ac:dyDescent="0.25">
      <c r="A101" s="146"/>
      <c r="B101" s="146"/>
      <c r="C101" s="146"/>
      <c r="D101" s="146"/>
      <c r="E101" s="146"/>
      <c r="F101" s="146"/>
      <c r="G101" s="146"/>
      <c r="H101" s="146"/>
    </row>
    <row r="102" spans="1:8" x14ac:dyDescent="0.25">
      <c r="A102" s="146"/>
      <c r="B102" s="146"/>
      <c r="C102" s="146"/>
      <c r="D102" s="146"/>
      <c r="E102" s="146"/>
      <c r="F102" s="146"/>
      <c r="G102" s="146"/>
      <c r="H102" s="146"/>
    </row>
    <row r="103" spans="1:8" x14ac:dyDescent="0.25">
      <c r="A103" s="146"/>
      <c r="B103" s="146"/>
      <c r="C103" s="146"/>
      <c r="D103" s="146"/>
      <c r="E103" s="146"/>
      <c r="F103" s="146"/>
      <c r="G103" s="146"/>
      <c r="H103" s="146"/>
    </row>
    <row r="104" spans="1:8" x14ac:dyDescent="0.25">
      <c r="A104" s="99"/>
      <c r="B104" s="99"/>
      <c r="C104" s="99"/>
      <c r="D104" s="99"/>
      <c r="E104" s="99"/>
      <c r="F104" s="99"/>
    </row>
    <row r="105" spans="1:8" x14ac:dyDescent="0.25">
      <c r="A105" s="147"/>
      <c r="B105" s="147"/>
      <c r="C105" s="147"/>
      <c r="D105" s="147"/>
      <c r="E105" s="148" t="s">
        <v>107</v>
      </c>
      <c r="F105" s="148"/>
      <c r="G105" s="148"/>
      <c r="H105" s="148"/>
    </row>
    <row r="106" spans="1:8" x14ac:dyDescent="0.25">
      <c r="A106" s="149"/>
      <c r="B106" s="149"/>
      <c r="C106" s="149"/>
      <c r="D106" s="149"/>
      <c r="E106" s="100" t="s">
        <v>71</v>
      </c>
      <c r="F106" s="147"/>
      <c r="G106" s="147"/>
      <c r="H106" s="98"/>
    </row>
    <row r="107" spans="1:8" ht="30" customHeight="1" x14ac:dyDescent="0.25">
      <c r="A107" s="143" t="s">
        <v>106</v>
      </c>
      <c r="B107" s="143"/>
      <c r="C107" s="143"/>
      <c r="D107" s="143"/>
      <c r="E107" s="143"/>
      <c r="F107" s="143"/>
      <c r="G107" s="143"/>
      <c r="H107" s="143"/>
    </row>
    <row r="108" spans="1:8" x14ac:dyDescent="0.25">
      <c r="A108" s="98"/>
      <c r="B108" s="98"/>
      <c r="C108" s="98"/>
      <c r="D108" s="98"/>
      <c r="E108" s="98"/>
      <c r="F108" s="98"/>
      <c r="G108" s="98"/>
      <c r="H108" s="98"/>
    </row>
    <row r="109" spans="1:8" x14ac:dyDescent="0.25">
      <c r="A109" s="144" t="s">
        <v>72</v>
      </c>
      <c r="B109" s="144"/>
      <c r="C109" s="144"/>
      <c r="D109" s="144"/>
      <c r="E109" s="144"/>
      <c r="F109" s="144"/>
      <c r="G109" s="144"/>
      <c r="H109" s="144"/>
    </row>
  </sheetData>
  <sheetProtection insertRows="0" deleteRows="0"/>
  <mergeCells count="60">
    <mergeCell ref="A9:G9"/>
    <mergeCell ref="A12:G12"/>
    <mergeCell ref="A33:E33"/>
    <mergeCell ref="A34:E34"/>
    <mergeCell ref="A28:E28"/>
    <mergeCell ref="A29:E29"/>
    <mergeCell ref="A30:E30"/>
    <mergeCell ref="A31:E31"/>
    <mergeCell ref="A32:E32"/>
    <mergeCell ref="A51:E51"/>
    <mergeCell ref="A39:E39"/>
    <mergeCell ref="A40:E40"/>
    <mergeCell ref="A35:E35"/>
    <mergeCell ref="A36:E36"/>
    <mergeCell ref="A37:E37"/>
    <mergeCell ref="A38:G38"/>
    <mergeCell ref="A41:E41"/>
    <mergeCell ref="A42:E42"/>
    <mergeCell ref="A47:E47"/>
    <mergeCell ref="A44:E44"/>
    <mergeCell ref="A43:E43"/>
    <mergeCell ref="A46:E46"/>
    <mergeCell ref="A45:E45"/>
    <mergeCell ref="A72:H73"/>
    <mergeCell ref="A74:B74"/>
    <mergeCell ref="A75:H75"/>
    <mergeCell ref="A55:D55"/>
    <mergeCell ref="A54:D54"/>
    <mergeCell ref="B60:C60"/>
    <mergeCell ref="B61:C61"/>
    <mergeCell ref="B62:C62"/>
    <mergeCell ref="D62:E62"/>
    <mergeCell ref="D60:E60"/>
    <mergeCell ref="A59:F59"/>
    <mergeCell ref="D61:E61"/>
    <mergeCell ref="A56:D56"/>
    <mergeCell ref="A57:D57"/>
    <mergeCell ref="A69:H70"/>
    <mergeCell ref="A71:H71"/>
    <mergeCell ref="A76:B76"/>
    <mergeCell ref="A77:H77"/>
    <mergeCell ref="A78:C78"/>
    <mergeCell ref="A79:H79"/>
    <mergeCell ref="A80:D80"/>
    <mergeCell ref="A81:H81"/>
    <mergeCell ref="A82:E82"/>
    <mergeCell ref="A83:H83"/>
    <mergeCell ref="A84:D84"/>
    <mergeCell ref="A85:H85"/>
    <mergeCell ref="A87:H87"/>
    <mergeCell ref="A88:H88"/>
    <mergeCell ref="A90:H90"/>
    <mergeCell ref="A107:H107"/>
    <mergeCell ref="A109:H109"/>
    <mergeCell ref="A92:H92"/>
    <mergeCell ref="A94:H103"/>
    <mergeCell ref="A105:D105"/>
    <mergeCell ref="E105:H105"/>
    <mergeCell ref="A106:D106"/>
    <mergeCell ref="F106:G106"/>
  </mergeCells>
  <printOptions horizontalCentered="1"/>
  <pageMargins left="0.51181102362204722" right="0.19685039370078741" top="0.35433070866141736" bottom="0.35433070866141736" header="0.31496062992125984" footer="0.11811023622047245"/>
  <pageSetup paperSize="9" scale="75" orientation="portrait" r:id="rId1"/>
  <headerFooter alignWithMargins="0">
    <oddFooter>&amp;C&amp;P</oddFooter>
  </headerFooter>
  <rowBreaks count="1" manualBreakCount="1">
    <brk id="63"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7:P30"/>
  <sheetViews>
    <sheetView showGridLines="0" zoomScaleNormal="100" workbookViewId="0">
      <selection activeCell="G17" sqref="G17"/>
    </sheetView>
  </sheetViews>
  <sheetFormatPr baseColWidth="10" defaultRowHeight="11.25" x14ac:dyDescent="0.2"/>
  <cols>
    <col min="1" max="1" width="13.28515625" style="103" bestFit="1" customWidth="1"/>
    <col min="2" max="2" width="17.42578125" style="131" customWidth="1"/>
    <col min="3" max="3" width="12.7109375" style="131" customWidth="1"/>
    <col min="4" max="4" width="12.7109375" style="103" customWidth="1"/>
    <col min="5" max="15" width="9" style="103" customWidth="1"/>
    <col min="16" max="255" width="11.42578125" style="103"/>
    <col min="256" max="256" width="18.28515625" style="103" customWidth="1"/>
    <col min="257" max="257" width="13.28515625" style="103" bestFit="1" customWidth="1"/>
    <col min="258" max="258" width="17.42578125" style="103" customWidth="1"/>
    <col min="259" max="261" width="12.7109375" style="103" customWidth="1"/>
    <col min="262" max="262" width="10.85546875" style="103" bestFit="1" customWidth="1"/>
    <col min="263" max="263" width="9.140625" style="103" customWidth="1"/>
    <col min="264" max="264" width="9" style="103" customWidth="1"/>
    <col min="265" max="265" width="7.140625" style="103" customWidth="1"/>
    <col min="266" max="271" width="6.140625" style="103" bestFit="1" customWidth="1"/>
    <col min="272" max="511" width="11.42578125" style="103"/>
    <col min="512" max="512" width="18.28515625" style="103" customWidth="1"/>
    <col min="513" max="513" width="13.28515625" style="103" bestFit="1" customWidth="1"/>
    <col min="514" max="514" width="17.42578125" style="103" customWidth="1"/>
    <col min="515" max="517" width="12.7109375" style="103" customWidth="1"/>
    <col min="518" max="518" width="10.85546875" style="103" bestFit="1" customWidth="1"/>
    <col min="519" max="519" width="9.140625" style="103" customWidth="1"/>
    <col min="520" max="520" width="9" style="103" customWidth="1"/>
    <col min="521" max="521" width="7.140625" style="103" customWidth="1"/>
    <col min="522" max="527" width="6.140625" style="103" bestFit="1" customWidth="1"/>
    <col min="528" max="767" width="11.42578125" style="103"/>
    <col min="768" max="768" width="18.28515625" style="103" customWidth="1"/>
    <col min="769" max="769" width="13.28515625" style="103" bestFit="1" customWidth="1"/>
    <col min="770" max="770" width="17.42578125" style="103" customWidth="1"/>
    <col min="771" max="773" width="12.7109375" style="103" customWidth="1"/>
    <col min="774" max="774" width="10.85546875" style="103" bestFit="1" customWidth="1"/>
    <col min="775" max="775" width="9.140625" style="103" customWidth="1"/>
    <col min="776" max="776" width="9" style="103" customWidth="1"/>
    <col min="777" max="777" width="7.140625" style="103" customWidth="1"/>
    <col min="778" max="783" width="6.140625" style="103" bestFit="1" customWidth="1"/>
    <col min="784" max="1023" width="11.42578125" style="103"/>
    <col min="1024" max="1024" width="18.28515625" style="103" customWidth="1"/>
    <col min="1025" max="1025" width="13.28515625" style="103" bestFit="1" customWidth="1"/>
    <col min="1026" max="1026" width="17.42578125" style="103" customWidth="1"/>
    <col min="1027" max="1029" width="12.7109375" style="103" customWidth="1"/>
    <col min="1030" max="1030" width="10.85546875" style="103" bestFit="1" customWidth="1"/>
    <col min="1031" max="1031" width="9.140625" style="103" customWidth="1"/>
    <col min="1032" max="1032" width="9" style="103" customWidth="1"/>
    <col min="1033" max="1033" width="7.140625" style="103" customWidth="1"/>
    <col min="1034" max="1039" width="6.140625" style="103" bestFit="1" customWidth="1"/>
    <col min="1040" max="1279" width="11.42578125" style="103"/>
    <col min="1280" max="1280" width="18.28515625" style="103" customWidth="1"/>
    <col min="1281" max="1281" width="13.28515625" style="103" bestFit="1" customWidth="1"/>
    <col min="1282" max="1282" width="17.42578125" style="103" customWidth="1"/>
    <col min="1283" max="1285" width="12.7109375" style="103" customWidth="1"/>
    <col min="1286" max="1286" width="10.85546875" style="103" bestFit="1" customWidth="1"/>
    <col min="1287" max="1287" width="9.140625" style="103" customWidth="1"/>
    <col min="1288" max="1288" width="9" style="103" customWidth="1"/>
    <col min="1289" max="1289" width="7.140625" style="103" customWidth="1"/>
    <col min="1290" max="1295" width="6.140625" style="103" bestFit="1" customWidth="1"/>
    <col min="1296" max="1535" width="11.42578125" style="103"/>
    <col min="1536" max="1536" width="18.28515625" style="103" customWidth="1"/>
    <col min="1537" max="1537" width="13.28515625" style="103" bestFit="1" customWidth="1"/>
    <col min="1538" max="1538" width="17.42578125" style="103" customWidth="1"/>
    <col min="1539" max="1541" width="12.7109375" style="103" customWidth="1"/>
    <col min="1542" max="1542" width="10.85546875" style="103" bestFit="1" customWidth="1"/>
    <col min="1543" max="1543" width="9.140625" style="103" customWidth="1"/>
    <col min="1544" max="1544" width="9" style="103" customWidth="1"/>
    <col min="1545" max="1545" width="7.140625" style="103" customWidth="1"/>
    <col min="1546" max="1551" width="6.140625" style="103" bestFit="1" customWidth="1"/>
    <col min="1552" max="1791" width="11.42578125" style="103"/>
    <col min="1792" max="1792" width="18.28515625" style="103" customWidth="1"/>
    <col min="1793" max="1793" width="13.28515625" style="103" bestFit="1" customWidth="1"/>
    <col min="1794" max="1794" width="17.42578125" style="103" customWidth="1"/>
    <col min="1795" max="1797" width="12.7109375" style="103" customWidth="1"/>
    <col min="1798" max="1798" width="10.85546875" style="103" bestFit="1" customWidth="1"/>
    <col min="1799" max="1799" width="9.140625" style="103" customWidth="1"/>
    <col min="1800" max="1800" width="9" style="103" customWidth="1"/>
    <col min="1801" max="1801" width="7.140625" style="103" customWidth="1"/>
    <col min="1802" max="1807" width="6.140625" style="103" bestFit="1" customWidth="1"/>
    <col min="1808" max="2047" width="11.42578125" style="103"/>
    <col min="2048" max="2048" width="18.28515625" style="103" customWidth="1"/>
    <col min="2049" max="2049" width="13.28515625" style="103" bestFit="1" customWidth="1"/>
    <col min="2050" max="2050" width="17.42578125" style="103" customWidth="1"/>
    <col min="2051" max="2053" width="12.7109375" style="103" customWidth="1"/>
    <col min="2054" max="2054" width="10.85546875" style="103" bestFit="1" customWidth="1"/>
    <col min="2055" max="2055" width="9.140625" style="103" customWidth="1"/>
    <col min="2056" max="2056" width="9" style="103" customWidth="1"/>
    <col min="2057" max="2057" width="7.140625" style="103" customWidth="1"/>
    <col min="2058" max="2063" width="6.140625" style="103" bestFit="1" customWidth="1"/>
    <col min="2064" max="2303" width="11.42578125" style="103"/>
    <col min="2304" max="2304" width="18.28515625" style="103" customWidth="1"/>
    <col min="2305" max="2305" width="13.28515625" style="103" bestFit="1" customWidth="1"/>
    <col min="2306" max="2306" width="17.42578125" style="103" customWidth="1"/>
    <col min="2307" max="2309" width="12.7109375" style="103" customWidth="1"/>
    <col min="2310" max="2310" width="10.85546875" style="103" bestFit="1" customWidth="1"/>
    <col min="2311" max="2311" width="9.140625" style="103" customWidth="1"/>
    <col min="2312" max="2312" width="9" style="103" customWidth="1"/>
    <col min="2313" max="2313" width="7.140625" style="103" customWidth="1"/>
    <col min="2314" max="2319" width="6.140625" style="103" bestFit="1" customWidth="1"/>
    <col min="2320" max="2559" width="11.42578125" style="103"/>
    <col min="2560" max="2560" width="18.28515625" style="103" customWidth="1"/>
    <col min="2561" max="2561" width="13.28515625" style="103" bestFit="1" customWidth="1"/>
    <col min="2562" max="2562" width="17.42578125" style="103" customWidth="1"/>
    <col min="2563" max="2565" width="12.7109375" style="103" customWidth="1"/>
    <col min="2566" max="2566" width="10.85546875" style="103" bestFit="1" customWidth="1"/>
    <col min="2567" max="2567" width="9.140625" style="103" customWidth="1"/>
    <col min="2568" max="2568" width="9" style="103" customWidth="1"/>
    <col min="2569" max="2569" width="7.140625" style="103" customWidth="1"/>
    <col min="2570" max="2575" width="6.140625" style="103" bestFit="1" customWidth="1"/>
    <col min="2576" max="2815" width="11.42578125" style="103"/>
    <col min="2816" max="2816" width="18.28515625" style="103" customWidth="1"/>
    <col min="2817" max="2817" width="13.28515625" style="103" bestFit="1" customWidth="1"/>
    <col min="2818" max="2818" width="17.42578125" style="103" customWidth="1"/>
    <col min="2819" max="2821" width="12.7109375" style="103" customWidth="1"/>
    <col min="2822" max="2822" width="10.85546875" style="103" bestFit="1" customWidth="1"/>
    <col min="2823" max="2823" width="9.140625" style="103" customWidth="1"/>
    <col min="2824" max="2824" width="9" style="103" customWidth="1"/>
    <col min="2825" max="2825" width="7.140625" style="103" customWidth="1"/>
    <col min="2826" max="2831" width="6.140625" style="103" bestFit="1" customWidth="1"/>
    <col min="2832" max="3071" width="11.42578125" style="103"/>
    <col min="3072" max="3072" width="18.28515625" style="103" customWidth="1"/>
    <col min="3073" max="3073" width="13.28515625" style="103" bestFit="1" customWidth="1"/>
    <col min="3074" max="3074" width="17.42578125" style="103" customWidth="1"/>
    <col min="3075" max="3077" width="12.7109375" style="103" customWidth="1"/>
    <col min="3078" max="3078" width="10.85546875" style="103" bestFit="1" customWidth="1"/>
    <col min="3079" max="3079" width="9.140625" style="103" customWidth="1"/>
    <col min="3080" max="3080" width="9" style="103" customWidth="1"/>
    <col min="3081" max="3081" width="7.140625" style="103" customWidth="1"/>
    <col min="3082" max="3087" width="6.140625" style="103" bestFit="1" customWidth="1"/>
    <col min="3088" max="3327" width="11.42578125" style="103"/>
    <col min="3328" max="3328" width="18.28515625" style="103" customWidth="1"/>
    <col min="3329" max="3329" width="13.28515625" style="103" bestFit="1" customWidth="1"/>
    <col min="3330" max="3330" width="17.42578125" style="103" customWidth="1"/>
    <col min="3331" max="3333" width="12.7109375" style="103" customWidth="1"/>
    <col min="3334" max="3334" width="10.85546875" style="103" bestFit="1" customWidth="1"/>
    <col min="3335" max="3335" width="9.140625" style="103" customWidth="1"/>
    <col min="3336" max="3336" width="9" style="103" customWidth="1"/>
    <col min="3337" max="3337" width="7.140625" style="103" customWidth="1"/>
    <col min="3338" max="3343" width="6.140625" style="103" bestFit="1" customWidth="1"/>
    <col min="3344" max="3583" width="11.42578125" style="103"/>
    <col min="3584" max="3584" width="18.28515625" style="103" customWidth="1"/>
    <col min="3585" max="3585" width="13.28515625" style="103" bestFit="1" customWidth="1"/>
    <col min="3586" max="3586" width="17.42578125" style="103" customWidth="1"/>
    <col min="3587" max="3589" width="12.7109375" style="103" customWidth="1"/>
    <col min="3590" max="3590" width="10.85546875" style="103" bestFit="1" customWidth="1"/>
    <col min="3591" max="3591" width="9.140625" style="103" customWidth="1"/>
    <col min="3592" max="3592" width="9" style="103" customWidth="1"/>
    <col min="3593" max="3593" width="7.140625" style="103" customWidth="1"/>
    <col min="3594" max="3599" width="6.140625" style="103" bestFit="1" customWidth="1"/>
    <col min="3600" max="3839" width="11.42578125" style="103"/>
    <col min="3840" max="3840" width="18.28515625" style="103" customWidth="1"/>
    <col min="3841" max="3841" width="13.28515625" style="103" bestFit="1" customWidth="1"/>
    <col min="3842" max="3842" width="17.42578125" style="103" customWidth="1"/>
    <col min="3843" max="3845" width="12.7109375" style="103" customWidth="1"/>
    <col min="3846" max="3846" width="10.85546875" style="103" bestFit="1" customWidth="1"/>
    <col min="3847" max="3847" width="9.140625" style="103" customWidth="1"/>
    <col min="3848" max="3848" width="9" style="103" customWidth="1"/>
    <col min="3849" max="3849" width="7.140625" style="103" customWidth="1"/>
    <col min="3850" max="3855" width="6.140625" style="103" bestFit="1" customWidth="1"/>
    <col min="3856" max="4095" width="11.42578125" style="103"/>
    <col min="4096" max="4096" width="18.28515625" style="103" customWidth="1"/>
    <col min="4097" max="4097" width="13.28515625" style="103" bestFit="1" customWidth="1"/>
    <col min="4098" max="4098" width="17.42578125" style="103" customWidth="1"/>
    <col min="4099" max="4101" width="12.7109375" style="103" customWidth="1"/>
    <col min="4102" max="4102" width="10.85546875" style="103" bestFit="1" customWidth="1"/>
    <col min="4103" max="4103" width="9.140625" style="103" customWidth="1"/>
    <col min="4104" max="4104" width="9" style="103" customWidth="1"/>
    <col min="4105" max="4105" width="7.140625" style="103" customWidth="1"/>
    <col min="4106" max="4111" width="6.140625" style="103" bestFit="1" customWidth="1"/>
    <col min="4112" max="4351" width="11.42578125" style="103"/>
    <col min="4352" max="4352" width="18.28515625" style="103" customWidth="1"/>
    <col min="4353" max="4353" width="13.28515625" style="103" bestFit="1" customWidth="1"/>
    <col min="4354" max="4354" width="17.42578125" style="103" customWidth="1"/>
    <col min="4355" max="4357" width="12.7109375" style="103" customWidth="1"/>
    <col min="4358" max="4358" width="10.85546875" style="103" bestFit="1" customWidth="1"/>
    <col min="4359" max="4359" width="9.140625" style="103" customWidth="1"/>
    <col min="4360" max="4360" width="9" style="103" customWidth="1"/>
    <col min="4361" max="4361" width="7.140625" style="103" customWidth="1"/>
    <col min="4362" max="4367" width="6.140625" style="103" bestFit="1" customWidth="1"/>
    <col min="4368" max="4607" width="11.42578125" style="103"/>
    <col min="4608" max="4608" width="18.28515625" style="103" customWidth="1"/>
    <col min="4609" max="4609" width="13.28515625" style="103" bestFit="1" customWidth="1"/>
    <col min="4610" max="4610" width="17.42578125" style="103" customWidth="1"/>
    <col min="4611" max="4613" width="12.7109375" style="103" customWidth="1"/>
    <col min="4614" max="4614" width="10.85546875" style="103" bestFit="1" customWidth="1"/>
    <col min="4615" max="4615" width="9.140625" style="103" customWidth="1"/>
    <col min="4616" max="4616" width="9" style="103" customWidth="1"/>
    <col min="4617" max="4617" width="7.140625" style="103" customWidth="1"/>
    <col min="4618" max="4623" width="6.140625" style="103" bestFit="1" customWidth="1"/>
    <col min="4624" max="4863" width="11.42578125" style="103"/>
    <col min="4864" max="4864" width="18.28515625" style="103" customWidth="1"/>
    <col min="4865" max="4865" width="13.28515625" style="103" bestFit="1" customWidth="1"/>
    <col min="4866" max="4866" width="17.42578125" style="103" customWidth="1"/>
    <col min="4867" max="4869" width="12.7109375" style="103" customWidth="1"/>
    <col min="4870" max="4870" width="10.85546875" style="103" bestFit="1" customWidth="1"/>
    <col min="4871" max="4871" width="9.140625" style="103" customWidth="1"/>
    <col min="4872" max="4872" width="9" style="103" customWidth="1"/>
    <col min="4873" max="4873" width="7.140625" style="103" customWidth="1"/>
    <col min="4874" max="4879" width="6.140625" style="103" bestFit="1" customWidth="1"/>
    <col min="4880" max="5119" width="11.42578125" style="103"/>
    <col min="5120" max="5120" width="18.28515625" style="103" customWidth="1"/>
    <col min="5121" max="5121" width="13.28515625" style="103" bestFit="1" customWidth="1"/>
    <col min="5122" max="5122" width="17.42578125" style="103" customWidth="1"/>
    <col min="5123" max="5125" width="12.7109375" style="103" customWidth="1"/>
    <col min="5126" max="5126" width="10.85546875" style="103" bestFit="1" customWidth="1"/>
    <col min="5127" max="5127" width="9.140625" style="103" customWidth="1"/>
    <col min="5128" max="5128" width="9" style="103" customWidth="1"/>
    <col min="5129" max="5129" width="7.140625" style="103" customWidth="1"/>
    <col min="5130" max="5135" width="6.140625" style="103" bestFit="1" customWidth="1"/>
    <col min="5136" max="5375" width="11.42578125" style="103"/>
    <col min="5376" max="5376" width="18.28515625" style="103" customWidth="1"/>
    <col min="5377" max="5377" width="13.28515625" style="103" bestFit="1" customWidth="1"/>
    <col min="5378" max="5378" width="17.42578125" style="103" customWidth="1"/>
    <col min="5379" max="5381" width="12.7109375" style="103" customWidth="1"/>
    <col min="5382" max="5382" width="10.85546875" style="103" bestFit="1" customWidth="1"/>
    <col min="5383" max="5383" width="9.140625" style="103" customWidth="1"/>
    <col min="5384" max="5384" width="9" style="103" customWidth="1"/>
    <col min="5385" max="5385" width="7.140625" style="103" customWidth="1"/>
    <col min="5386" max="5391" width="6.140625" style="103" bestFit="1" customWidth="1"/>
    <col min="5392" max="5631" width="11.42578125" style="103"/>
    <col min="5632" max="5632" width="18.28515625" style="103" customWidth="1"/>
    <col min="5633" max="5633" width="13.28515625" style="103" bestFit="1" customWidth="1"/>
    <col min="5634" max="5634" width="17.42578125" style="103" customWidth="1"/>
    <col min="5635" max="5637" width="12.7109375" style="103" customWidth="1"/>
    <col min="5638" max="5638" width="10.85546875" style="103" bestFit="1" customWidth="1"/>
    <col min="5639" max="5639" width="9.140625" style="103" customWidth="1"/>
    <col min="5640" max="5640" width="9" style="103" customWidth="1"/>
    <col min="5641" max="5641" width="7.140625" style="103" customWidth="1"/>
    <col min="5642" max="5647" width="6.140625" style="103" bestFit="1" customWidth="1"/>
    <col min="5648" max="5887" width="11.42578125" style="103"/>
    <col min="5888" max="5888" width="18.28515625" style="103" customWidth="1"/>
    <col min="5889" max="5889" width="13.28515625" style="103" bestFit="1" customWidth="1"/>
    <col min="5890" max="5890" width="17.42578125" style="103" customWidth="1"/>
    <col min="5891" max="5893" width="12.7109375" style="103" customWidth="1"/>
    <col min="5894" max="5894" width="10.85546875" style="103" bestFit="1" customWidth="1"/>
    <col min="5895" max="5895" width="9.140625" style="103" customWidth="1"/>
    <col min="5896" max="5896" width="9" style="103" customWidth="1"/>
    <col min="5897" max="5897" width="7.140625" style="103" customWidth="1"/>
    <col min="5898" max="5903" width="6.140625" style="103" bestFit="1" customWidth="1"/>
    <col min="5904" max="6143" width="11.42578125" style="103"/>
    <col min="6144" max="6144" width="18.28515625" style="103" customWidth="1"/>
    <col min="6145" max="6145" width="13.28515625" style="103" bestFit="1" customWidth="1"/>
    <col min="6146" max="6146" width="17.42578125" style="103" customWidth="1"/>
    <col min="6147" max="6149" width="12.7109375" style="103" customWidth="1"/>
    <col min="6150" max="6150" width="10.85546875" style="103" bestFit="1" customWidth="1"/>
    <col min="6151" max="6151" width="9.140625" style="103" customWidth="1"/>
    <col min="6152" max="6152" width="9" style="103" customWidth="1"/>
    <col min="6153" max="6153" width="7.140625" style="103" customWidth="1"/>
    <col min="6154" max="6159" width="6.140625" style="103" bestFit="1" customWidth="1"/>
    <col min="6160" max="6399" width="11.42578125" style="103"/>
    <col min="6400" max="6400" width="18.28515625" style="103" customWidth="1"/>
    <col min="6401" max="6401" width="13.28515625" style="103" bestFit="1" customWidth="1"/>
    <col min="6402" max="6402" width="17.42578125" style="103" customWidth="1"/>
    <col min="6403" max="6405" width="12.7109375" style="103" customWidth="1"/>
    <col min="6406" max="6406" width="10.85546875" style="103" bestFit="1" customWidth="1"/>
    <col min="6407" max="6407" width="9.140625" style="103" customWidth="1"/>
    <col min="6408" max="6408" width="9" style="103" customWidth="1"/>
    <col min="6409" max="6409" width="7.140625" style="103" customWidth="1"/>
    <col min="6410" max="6415" width="6.140625" style="103" bestFit="1" customWidth="1"/>
    <col min="6416" max="6655" width="11.42578125" style="103"/>
    <col min="6656" max="6656" width="18.28515625" style="103" customWidth="1"/>
    <col min="6657" max="6657" width="13.28515625" style="103" bestFit="1" customWidth="1"/>
    <col min="6658" max="6658" width="17.42578125" style="103" customWidth="1"/>
    <col min="6659" max="6661" width="12.7109375" style="103" customWidth="1"/>
    <col min="6662" max="6662" width="10.85546875" style="103" bestFit="1" customWidth="1"/>
    <col min="6663" max="6663" width="9.140625" style="103" customWidth="1"/>
    <col min="6664" max="6664" width="9" style="103" customWidth="1"/>
    <col min="6665" max="6665" width="7.140625" style="103" customWidth="1"/>
    <col min="6666" max="6671" width="6.140625" style="103" bestFit="1" customWidth="1"/>
    <col min="6672" max="6911" width="11.42578125" style="103"/>
    <col min="6912" max="6912" width="18.28515625" style="103" customWidth="1"/>
    <col min="6913" max="6913" width="13.28515625" style="103" bestFit="1" customWidth="1"/>
    <col min="6914" max="6914" width="17.42578125" style="103" customWidth="1"/>
    <col min="6915" max="6917" width="12.7109375" style="103" customWidth="1"/>
    <col min="6918" max="6918" width="10.85546875" style="103" bestFit="1" customWidth="1"/>
    <col min="6919" max="6919" width="9.140625" style="103" customWidth="1"/>
    <col min="6920" max="6920" width="9" style="103" customWidth="1"/>
    <col min="6921" max="6921" width="7.140625" style="103" customWidth="1"/>
    <col min="6922" max="6927" width="6.140625" style="103" bestFit="1" customWidth="1"/>
    <col min="6928" max="7167" width="11.42578125" style="103"/>
    <col min="7168" max="7168" width="18.28515625" style="103" customWidth="1"/>
    <col min="7169" max="7169" width="13.28515625" style="103" bestFit="1" customWidth="1"/>
    <col min="7170" max="7170" width="17.42578125" style="103" customWidth="1"/>
    <col min="7171" max="7173" width="12.7109375" style="103" customWidth="1"/>
    <col min="7174" max="7174" width="10.85546875" style="103" bestFit="1" customWidth="1"/>
    <col min="7175" max="7175" width="9.140625" style="103" customWidth="1"/>
    <col min="7176" max="7176" width="9" style="103" customWidth="1"/>
    <col min="7177" max="7177" width="7.140625" style="103" customWidth="1"/>
    <col min="7178" max="7183" width="6.140625" style="103" bestFit="1" customWidth="1"/>
    <col min="7184" max="7423" width="11.42578125" style="103"/>
    <col min="7424" max="7424" width="18.28515625" style="103" customWidth="1"/>
    <col min="7425" max="7425" width="13.28515625" style="103" bestFit="1" customWidth="1"/>
    <col min="7426" max="7426" width="17.42578125" style="103" customWidth="1"/>
    <col min="7427" max="7429" width="12.7109375" style="103" customWidth="1"/>
    <col min="7430" max="7430" width="10.85546875" style="103" bestFit="1" customWidth="1"/>
    <col min="7431" max="7431" width="9.140625" style="103" customWidth="1"/>
    <col min="7432" max="7432" width="9" style="103" customWidth="1"/>
    <col min="7433" max="7433" width="7.140625" style="103" customWidth="1"/>
    <col min="7434" max="7439" width="6.140625" style="103" bestFit="1" customWidth="1"/>
    <col min="7440" max="7679" width="11.42578125" style="103"/>
    <col min="7680" max="7680" width="18.28515625" style="103" customWidth="1"/>
    <col min="7681" max="7681" width="13.28515625" style="103" bestFit="1" customWidth="1"/>
    <col min="7682" max="7682" width="17.42578125" style="103" customWidth="1"/>
    <col min="7683" max="7685" width="12.7109375" style="103" customWidth="1"/>
    <col min="7686" max="7686" width="10.85546875" style="103" bestFit="1" customWidth="1"/>
    <col min="7687" max="7687" width="9.140625" style="103" customWidth="1"/>
    <col min="7688" max="7688" width="9" style="103" customWidth="1"/>
    <col min="7689" max="7689" width="7.140625" style="103" customWidth="1"/>
    <col min="7690" max="7695" width="6.140625" style="103" bestFit="1" customWidth="1"/>
    <col min="7696" max="7935" width="11.42578125" style="103"/>
    <col min="7936" max="7936" width="18.28515625" style="103" customWidth="1"/>
    <col min="7937" max="7937" width="13.28515625" style="103" bestFit="1" customWidth="1"/>
    <col min="7938" max="7938" width="17.42578125" style="103" customWidth="1"/>
    <col min="7939" max="7941" width="12.7109375" style="103" customWidth="1"/>
    <col min="7942" max="7942" width="10.85546875" style="103" bestFit="1" customWidth="1"/>
    <col min="7943" max="7943" width="9.140625" style="103" customWidth="1"/>
    <col min="7944" max="7944" width="9" style="103" customWidth="1"/>
    <col min="7945" max="7945" width="7.140625" style="103" customWidth="1"/>
    <col min="7946" max="7951" width="6.140625" style="103" bestFit="1" customWidth="1"/>
    <col min="7952" max="8191" width="11.42578125" style="103"/>
    <col min="8192" max="8192" width="18.28515625" style="103" customWidth="1"/>
    <col min="8193" max="8193" width="13.28515625" style="103" bestFit="1" customWidth="1"/>
    <col min="8194" max="8194" width="17.42578125" style="103" customWidth="1"/>
    <col min="8195" max="8197" width="12.7109375" style="103" customWidth="1"/>
    <col min="8198" max="8198" width="10.85546875" style="103" bestFit="1" customWidth="1"/>
    <col min="8199" max="8199" width="9.140625" style="103" customWidth="1"/>
    <col min="8200" max="8200" width="9" style="103" customWidth="1"/>
    <col min="8201" max="8201" width="7.140625" style="103" customWidth="1"/>
    <col min="8202" max="8207" width="6.140625" style="103" bestFit="1" customWidth="1"/>
    <col min="8208" max="8447" width="11.42578125" style="103"/>
    <col min="8448" max="8448" width="18.28515625" style="103" customWidth="1"/>
    <col min="8449" max="8449" width="13.28515625" style="103" bestFit="1" customWidth="1"/>
    <col min="8450" max="8450" width="17.42578125" style="103" customWidth="1"/>
    <col min="8451" max="8453" width="12.7109375" style="103" customWidth="1"/>
    <col min="8454" max="8454" width="10.85546875" style="103" bestFit="1" customWidth="1"/>
    <col min="8455" max="8455" width="9.140625" style="103" customWidth="1"/>
    <col min="8456" max="8456" width="9" style="103" customWidth="1"/>
    <col min="8457" max="8457" width="7.140625" style="103" customWidth="1"/>
    <col min="8458" max="8463" width="6.140625" style="103" bestFit="1" customWidth="1"/>
    <col min="8464" max="8703" width="11.42578125" style="103"/>
    <col min="8704" max="8704" width="18.28515625" style="103" customWidth="1"/>
    <col min="8705" max="8705" width="13.28515625" style="103" bestFit="1" customWidth="1"/>
    <col min="8706" max="8706" width="17.42578125" style="103" customWidth="1"/>
    <col min="8707" max="8709" width="12.7109375" style="103" customWidth="1"/>
    <col min="8710" max="8710" width="10.85546875" style="103" bestFit="1" customWidth="1"/>
    <col min="8711" max="8711" width="9.140625" style="103" customWidth="1"/>
    <col min="8712" max="8712" width="9" style="103" customWidth="1"/>
    <col min="8713" max="8713" width="7.140625" style="103" customWidth="1"/>
    <col min="8714" max="8719" width="6.140625" style="103" bestFit="1" customWidth="1"/>
    <col min="8720" max="8959" width="11.42578125" style="103"/>
    <col min="8960" max="8960" width="18.28515625" style="103" customWidth="1"/>
    <col min="8961" max="8961" width="13.28515625" style="103" bestFit="1" customWidth="1"/>
    <col min="8962" max="8962" width="17.42578125" style="103" customWidth="1"/>
    <col min="8963" max="8965" width="12.7109375" style="103" customWidth="1"/>
    <col min="8966" max="8966" width="10.85546875" style="103" bestFit="1" customWidth="1"/>
    <col min="8967" max="8967" width="9.140625" style="103" customWidth="1"/>
    <col min="8968" max="8968" width="9" style="103" customWidth="1"/>
    <col min="8969" max="8969" width="7.140625" style="103" customWidth="1"/>
    <col min="8970" max="8975" width="6.140625" style="103" bestFit="1" customWidth="1"/>
    <col min="8976" max="9215" width="11.42578125" style="103"/>
    <col min="9216" max="9216" width="18.28515625" style="103" customWidth="1"/>
    <col min="9217" max="9217" width="13.28515625" style="103" bestFit="1" customWidth="1"/>
    <col min="9218" max="9218" width="17.42578125" style="103" customWidth="1"/>
    <col min="9219" max="9221" width="12.7109375" style="103" customWidth="1"/>
    <col min="9222" max="9222" width="10.85546875" style="103" bestFit="1" customWidth="1"/>
    <col min="9223" max="9223" width="9.140625" style="103" customWidth="1"/>
    <col min="9224" max="9224" width="9" style="103" customWidth="1"/>
    <col min="9225" max="9225" width="7.140625" style="103" customWidth="1"/>
    <col min="9226" max="9231" width="6.140625" style="103" bestFit="1" customWidth="1"/>
    <col min="9232" max="9471" width="11.42578125" style="103"/>
    <col min="9472" max="9472" width="18.28515625" style="103" customWidth="1"/>
    <col min="9473" max="9473" width="13.28515625" style="103" bestFit="1" customWidth="1"/>
    <col min="9474" max="9474" width="17.42578125" style="103" customWidth="1"/>
    <col min="9475" max="9477" width="12.7109375" style="103" customWidth="1"/>
    <col min="9478" max="9478" width="10.85546875" style="103" bestFit="1" customWidth="1"/>
    <col min="9479" max="9479" width="9.140625" style="103" customWidth="1"/>
    <col min="9480" max="9480" width="9" style="103" customWidth="1"/>
    <col min="9481" max="9481" width="7.140625" style="103" customWidth="1"/>
    <col min="9482" max="9487" width="6.140625" style="103" bestFit="1" customWidth="1"/>
    <col min="9488" max="9727" width="11.42578125" style="103"/>
    <col min="9728" max="9728" width="18.28515625" style="103" customWidth="1"/>
    <col min="9729" max="9729" width="13.28515625" style="103" bestFit="1" customWidth="1"/>
    <col min="9730" max="9730" width="17.42578125" style="103" customWidth="1"/>
    <col min="9731" max="9733" width="12.7109375" style="103" customWidth="1"/>
    <col min="9734" max="9734" width="10.85546875" style="103" bestFit="1" customWidth="1"/>
    <col min="9735" max="9735" width="9.140625" style="103" customWidth="1"/>
    <col min="9736" max="9736" width="9" style="103" customWidth="1"/>
    <col min="9737" max="9737" width="7.140625" style="103" customWidth="1"/>
    <col min="9738" max="9743" width="6.140625" style="103" bestFit="1" customWidth="1"/>
    <col min="9744" max="9983" width="11.42578125" style="103"/>
    <col min="9984" max="9984" width="18.28515625" style="103" customWidth="1"/>
    <col min="9985" max="9985" width="13.28515625" style="103" bestFit="1" customWidth="1"/>
    <col min="9986" max="9986" width="17.42578125" style="103" customWidth="1"/>
    <col min="9987" max="9989" width="12.7109375" style="103" customWidth="1"/>
    <col min="9990" max="9990" width="10.85546875" style="103" bestFit="1" customWidth="1"/>
    <col min="9991" max="9991" width="9.140625" style="103" customWidth="1"/>
    <col min="9992" max="9992" width="9" style="103" customWidth="1"/>
    <col min="9993" max="9993" width="7.140625" style="103" customWidth="1"/>
    <col min="9994" max="9999" width="6.140625" style="103" bestFit="1" customWidth="1"/>
    <col min="10000" max="10239" width="11.42578125" style="103"/>
    <col min="10240" max="10240" width="18.28515625" style="103" customWidth="1"/>
    <col min="10241" max="10241" width="13.28515625" style="103" bestFit="1" customWidth="1"/>
    <col min="10242" max="10242" width="17.42578125" style="103" customWidth="1"/>
    <col min="10243" max="10245" width="12.7109375" style="103" customWidth="1"/>
    <col min="10246" max="10246" width="10.85546875" style="103" bestFit="1" customWidth="1"/>
    <col min="10247" max="10247" width="9.140625" style="103" customWidth="1"/>
    <col min="10248" max="10248" width="9" style="103" customWidth="1"/>
    <col min="10249" max="10249" width="7.140625" style="103" customWidth="1"/>
    <col min="10250" max="10255" width="6.140625" style="103" bestFit="1" customWidth="1"/>
    <col min="10256" max="10495" width="11.42578125" style="103"/>
    <col min="10496" max="10496" width="18.28515625" style="103" customWidth="1"/>
    <col min="10497" max="10497" width="13.28515625" style="103" bestFit="1" customWidth="1"/>
    <col min="10498" max="10498" width="17.42578125" style="103" customWidth="1"/>
    <col min="10499" max="10501" width="12.7109375" style="103" customWidth="1"/>
    <col min="10502" max="10502" width="10.85546875" style="103" bestFit="1" customWidth="1"/>
    <col min="10503" max="10503" width="9.140625" style="103" customWidth="1"/>
    <col min="10504" max="10504" width="9" style="103" customWidth="1"/>
    <col min="10505" max="10505" width="7.140625" style="103" customWidth="1"/>
    <col min="10506" max="10511" width="6.140625" style="103" bestFit="1" customWidth="1"/>
    <col min="10512" max="10751" width="11.42578125" style="103"/>
    <col min="10752" max="10752" width="18.28515625" style="103" customWidth="1"/>
    <col min="10753" max="10753" width="13.28515625" style="103" bestFit="1" customWidth="1"/>
    <col min="10754" max="10754" width="17.42578125" style="103" customWidth="1"/>
    <col min="10755" max="10757" width="12.7109375" style="103" customWidth="1"/>
    <col min="10758" max="10758" width="10.85546875" style="103" bestFit="1" customWidth="1"/>
    <col min="10759" max="10759" width="9.140625" style="103" customWidth="1"/>
    <col min="10760" max="10760" width="9" style="103" customWidth="1"/>
    <col min="10761" max="10761" width="7.140625" style="103" customWidth="1"/>
    <col min="10762" max="10767" width="6.140625" style="103" bestFit="1" customWidth="1"/>
    <col min="10768" max="11007" width="11.42578125" style="103"/>
    <col min="11008" max="11008" width="18.28515625" style="103" customWidth="1"/>
    <col min="11009" max="11009" width="13.28515625" style="103" bestFit="1" customWidth="1"/>
    <col min="11010" max="11010" width="17.42578125" style="103" customWidth="1"/>
    <col min="11011" max="11013" width="12.7109375" style="103" customWidth="1"/>
    <col min="11014" max="11014" width="10.85546875" style="103" bestFit="1" customWidth="1"/>
    <col min="11015" max="11015" width="9.140625" style="103" customWidth="1"/>
    <col min="11016" max="11016" width="9" style="103" customWidth="1"/>
    <col min="11017" max="11017" width="7.140625" style="103" customWidth="1"/>
    <col min="11018" max="11023" width="6.140625" style="103" bestFit="1" customWidth="1"/>
    <col min="11024" max="11263" width="11.42578125" style="103"/>
    <col min="11264" max="11264" width="18.28515625" style="103" customWidth="1"/>
    <col min="11265" max="11265" width="13.28515625" style="103" bestFit="1" customWidth="1"/>
    <col min="11266" max="11266" width="17.42578125" style="103" customWidth="1"/>
    <col min="11267" max="11269" width="12.7109375" style="103" customWidth="1"/>
    <col min="11270" max="11270" width="10.85546875" style="103" bestFit="1" customWidth="1"/>
    <col min="11271" max="11271" width="9.140625" style="103" customWidth="1"/>
    <col min="11272" max="11272" width="9" style="103" customWidth="1"/>
    <col min="11273" max="11273" width="7.140625" style="103" customWidth="1"/>
    <col min="11274" max="11279" width="6.140625" style="103" bestFit="1" customWidth="1"/>
    <col min="11280" max="11519" width="11.42578125" style="103"/>
    <col min="11520" max="11520" width="18.28515625" style="103" customWidth="1"/>
    <col min="11521" max="11521" width="13.28515625" style="103" bestFit="1" customWidth="1"/>
    <col min="11522" max="11522" width="17.42578125" style="103" customWidth="1"/>
    <col min="11523" max="11525" width="12.7109375" style="103" customWidth="1"/>
    <col min="11526" max="11526" width="10.85546875" style="103" bestFit="1" customWidth="1"/>
    <col min="11527" max="11527" width="9.140625" style="103" customWidth="1"/>
    <col min="11528" max="11528" width="9" style="103" customWidth="1"/>
    <col min="11529" max="11529" width="7.140625" style="103" customWidth="1"/>
    <col min="11530" max="11535" width="6.140625" style="103" bestFit="1" customWidth="1"/>
    <col min="11536" max="11775" width="11.42578125" style="103"/>
    <col min="11776" max="11776" width="18.28515625" style="103" customWidth="1"/>
    <col min="11777" max="11777" width="13.28515625" style="103" bestFit="1" customWidth="1"/>
    <col min="11778" max="11778" width="17.42578125" style="103" customWidth="1"/>
    <col min="11779" max="11781" width="12.7109375" style="103" customWidth="1"/>
    <col min="11782" max="11782" width="10.85546875" style="103" bestFit="1" customWidth="1"/>
    <col min="11783" max="11783" width="9.140625" style="103" customWidth="1"/>
    <col min="11784" max="11784" width="9" style="103" customWidth="1"/>
    <col min="11785" max="11785" width="7.140625" style="103" customWidth="1"/>
    <col min="11786" max="11791" width="6.140625" style="103" bestFit="1" customWidth="1"/>
    <col min="11792" max="12031" width="11.42578125" style="103"/>
    <col min="12032" max="12032" width="18.28515625" style="103" customWidth="1"/>
    <col min="12033" max="12033" width="13.28515625" style="103" bestFit="1" customWidth="1"/>
    <col min="12034" max="12034" width="17.42578125" style="103" customWidth="1"/>
    <col min="12035" max="12037" width="12.7109375" style="103" customWidth="1"/>
    <col min="12038" max="12038" width="10.85546875" style="103" bestFit="1" customWidth="1"/>
    <col min="12039" max="12039" width="9.140625" style="103" customWidth="1"/>
    <col min="12040" max="12040" width="9" style="103" customWidth="1"/>
    <col min="12041" max="12041" width="7.140625" style="103" customWidth="1"/>
    <col min="12042" max="12047" width="6.140625" style="103" bestFit="1" customWidth="1"/>
    <col min="12048" max="12287" width="11.42578125" style="103"/>
    <col min="12288" max="12288" width="18.28515625" style="103" customWidth="1"/>
    <col min="12289" max="12289" width="13.28515625" style="103" bestFit="1" customWidth="1"/>
    <col min="12290" max="12290" width="17.42578125" style="103" customWidth="1"/>
    <col min="12291" max="12293" width="12.7109375" style="103" customWidth="1"/>
    <col min="12294" max="12294" width="10.85546875" style="103" bestFit="1" customWidth="1"/>
    <col min="12295" max="12295" width="9.140625" style="103" customWidth="1"/>
    <col min="12296" max="12296" width="9" style="103" customWidth="1"/>
    <col min="12297" max="12297" width="7.140625" style="103" customWidth="1"/>
    <col min="12298" max="12303" width="6.140625" style="103" bestFit="1" customWidth="1"/>
    <col min="12304" max="12543" width="11.42578125" style="103"/>
    <col min="12544" max="12544" width="18.28515625" style="103" customWidth="1"/>
    <col min="12545" max="12545" width="13.28515625" style="103" bestFit="1" customWidth="1"/>
    <col min="12546" max="12546" width="17.42578125" style="103" customWidth="1"/>
    <col min="12547" max="12549" width="12.7109375" style="103" customWidth="1"/>
    <col min="12550" max="12550" width="10.85546875" style="103" bestFit="1" customWidth="1"/>
    <col min="12551" max="12551" width="9.140625" style="103" customWidth="1"/>
    <col min="12552" max="12552" width="9" style="103" customWidth="1"/>
    <col min="12553" max="12553" width="7.140625" style="103" customWidth="1"/>
    <col min="12554" max="12559" width="6.140625" style="103" bestFit="1" customWidth="1"/>
    <col min="12560" max="12799" width="11.42578125" style="103"/>
    <col min="12800" max="12800" width="18.28515625" style="103" customWidth="1"/>
    <col min="12801" max="12801" width="13.28515625" style="103" bestFit="1" customWidth="1"/>
    <col min="12802" max="12802" width="17.42578125" style="103" customWidth="1"/>
    <col min="12803" max="12805" width="12.7109375" style="103" customWidth="1"/>
    <col min="12806" max="12806" width="10.85546875" style="103" bestFit="1" customWidth="1"/>
    <col min="12807" max="12807" width="9.140625" style="103" customWidth="1"/>
    <col min="12808" max="12808" width="9" style="103" customWidth="1"/>
    <col min="12809" max="12809" width="7.140625" style="103" customWidth="1"/>
    <col min="12810" max="12815" width="6.140625" style="103" bestFit="1" customWidth="1"/>
    <col min="12816" max="13055" width="11.42578125" style="103"/>
    <col min="13056" max="13056" width="18.28515625" style="103" customWidth="1"/>
    <col min="13057" max="13057" width="13.28515625" style="103" bestFit="1" customWidth="1"/>
    <col min="13058" max="13058" width="17.42578125" style="103" customWidth="1"/>
    <col min="13059" max="13061" width="12.7109375" style="103" customWidth="1"/>
    <col min="13062" max="13062" width="10.85546875" style="103" bestFit="1" customWidth="1"/>
    <col min="13063" max="13063" width="9.140625" style="103" customWidth="1"/>
    <col min="13064" max="13064" width="9" style="103" customWidth="1"/>
    <col min="13065" max="13065" width="7.140625" style="103" customWidth="1"/>
    <col min="13066" max="13071" width="6.140625" style="103" bestFit="1" customWidth="1"/>
    <col min="13072" max="13311" width="11.42578125" style="103"/>
    <col min="13312" max="13312" width="18.28515625" style="103" customWidth="1"/>
    <col min="13313" max="13313" width="13.28515625" style="103" bestFit="1" customWidth="1"/>
    <col min="13314" max="13314" width="17.42578125" style="103" customWidth="1"/>
    <col min="13315" max="13317" width="12.7109375" style="103" customWidth="1"/>
    <col min="13318" max="13318" width="10.85546875" style="103" bestFit="1" customWidth="1"/>
    <col min="13319" max="13319" width="9.140625" style="103" customWidth="1"/>
    <col min="13320" max="13320" width="9" style="103" customWidth="1"/>
    <col min="13321" max="13321" width="7.140625" style="103" customWidth="1"/>
    <col min="13322" max="13327" width="6.140625" style="103" bestFit="1" customWidth="1"/>
    <col min="13328" max="13567" width="11.42578125" style="103"/>
    <col min="13568" max="13568" width="18.28515625" style="103" customWidth="1"/>
    <col min="13569" max="13569" width="13.28515625" style="103" bestFit="1" customWidth="1"/>
    <col min="13570" max="13570" width="17.42578125" style="103" customWidth="1"/>
    <col min="13571" max="13573" width="12.7109375" style="103" customWidth="1"/>
    <col min="13574" max="13574" width="10.85546875" style="103" bestFit="1" customWidth="1"/>
    <col min="13575" max="13575" width="9.140625" style="103" customWidth="1"/>
    <col min="13576" max="13576" width="9" style="103" customWidth="1"/>
    <col min="13577" max="13577" width="7.140625" style="103" customWidth="1"/>
    <col min="13578" max="13583" width="6.140625" style="103" bestFit="1" customWidth="1"/>
    <col min="13584" max="13823" width="11.42578125" style="103"/>
    <col min="13824" max="13824" width="18.28515625" style="103" customWidth="1"/>
    <col min="13825" max="13825" width="13.28515625" style="103" bestFit="1" customWidth="1"/>
    <col min="13826" max="13826" width="17.42578125" style="103" customWidth="1"/>
    <col min="13827" max="13829" width="12.7109375" style="103" customWidth="1"/>
    <col min="13830" max="13830" width="10.85546875" style="103" bestFit="1" customWidth="1"/>
    <col min="13831" max="13831" width="9.140625" style="103" customWidth="1"/>
    <col min="13832" max="13832" width="9" style="103" customWidth="1"/>
    <col min="13833" max="13833" width="7.140625" style="103" customWidth="1"/>
    <col min="13834" max="13839" width="6.140625" style="103" bestFit="1" customWidth="1"/>
    <col min="13840" max="14079" width="11.42578125" style="103"/>
    <col min="14080" max="14080" width="18.28515625" style="103" customWidth="1"/>
    <col min="14081" max="14081" width="13.28515625" style="103" bestFit="1" customWidth="1"/>
    <col min="14082" max="14082" width="17.42578125" style="103" customWidth="1"/>
    <col min="14083" max="14085" width="12.7109375" style="103" customWidth="1"/>
    <col min="14086" max="14086" width="10.85546875" style="103" bestFit="1" customWidth="1"/>
    <col min="14087" max="14087" width="9.140625" style="103" customWidth="1"/>
    <col min="14088" max="14088" width="9" style="103" customWidth="1"/>
    <col min="14089" max="14089" width="7.140625" style="103" customWidth="1"/>
    <col min="14090" max="14095" width="6.140625" style="103" bestFit="1" customWidth="1"/>
    <col min="14096" max="14335" width="11.42578125" style="103"/>
    <col min="14336" max="14336" width="18.28515625" style="103" customWidth="1"/>
    <col min="14337" max="14337" width="13.28515625" style="103" bestFit="1" customWidth="1"/>
    <col min="14338" max="14338" width="17.42578125" style="103" customWidth="1"/>
    <col min="14339" max="14341" width="12.7109375" style="103" customWidth="1"/>
    <col min="14342" max="14342" width="10.85546875" style="103" bestFit="1" customWidth="1"/>
    <col min="14343" max="14343" width="9.140625" style="103" customWidth="1"/>
    <col min="14344" max="14344" width="9" style="103" customWidth="1"/>
    <col min="14345" max="14345" width="7.140625" style="103" customWidth="1"/>
    <col min="14346" max="14351" width="6.140625" style="103" bestFit="1" customWidth="1"/>
    <col min="14352" max="14591" width="11.42578125" style="103"/>
    <col min="14592" max="14592" width="18.28515625" style="103" customWidth="1"/>
    <col min="14593" max="14593" width="13.28515625" style="103" bestFit="1" customWidth="1"/>
    <col min="14594" max="14594" width="17.42578125" style="103" customWidth="1"/>
    <col min="14595" max="14597" width="12.7109375" style="103" customWidth="1"/>
    <col min="14598" max="14598" width="10.85546875" style="103" bestFit="1" customWidth="1"/>
    <col min="14599" max="14599" width="9.140625" style="103" customWidth="1"/>
    <col min="14600" max="14600" width="9" style="103" customWidth="1"/>
    <col min="14601" max="14601" width="7.140625" style="103" customWidth="1"/>
    <col min="14602" max="14607" width="6.140625" style="103" bestFit="1" customWidth="1"/>
    <col min="14608" max="14847" width="11.42578125" style="103"/>
    <col min="14848" max="14848" width="18.28515625" style="103" customWidth="1"/>
    <col min="14849" max="14849" width="13.28515625" style="103" bestFit="1" customWidth="1"/>
    <col min="14850" max="14850" width="17.42578125" style="103" customWidth="1"/>
    <col min="14851" max="14853" width="12.7109375" style="103" customWidth="1"/>
    <col min="14854" max="14854" width="10.85546875" style="103" bestFit="1" customWidth="1"/>
    <col min="14855" max="14855" width="9.140625" style="103" customWidth="1"/>
    <col min="14856" max="14856" width="9" style="103" customWidth="1"/>
    <col min="14857" max="14857" width="7.140625" style="103" customWidth="1"/>
    <col min="14858" max="14863" width="6.140625" style="103" bestFit="1" customWidth="1"/>
    <col min="14864" max="15103" width="11.42578125" style="103"/>
    <col min="15104" max="15104" width="18.28515625" style="103" customWidth="1"/>
    <col min="15105" max="15105" width="13.28515625" style="103" bestFit="1" customWidth="1"/>
    <col min="15106" max="15106" width="17.42578125" style="103" customWidth="1"/>
    <col min="15107" max="15109" width="12.7109375" style="103" customWidth="1"/>
    <col min="15110" max="15110" width="10.85546875" style="103" bestFit="1" customWidth="1"/>
    <col min="15111" max="15111" width="9.140625" style="103" customWidth="1"/>
    <col min="15112" max="15112" width="9" style="103" customWidth="1"/>
    <col min="15113" max="15113" width="7.140625" style="103" customWidth="1"/>
    <col min="15114" max="15119" width="6.140625" style="103" bestFit="1" customWidth="1"/>
    <col min="15120" max="15359" width="11.42578125" style="103"/>
    <col min="15360" max="15360" width="18.28515625" style="103" customWidth="1"/>
    <col min="15361" max="15361" width="13.28515625" style="103" bestFit="1" customWidth="1"/>
    <col min="15362" max="15362" width="17.42578125" style="103" customWidth="1"/>
    <col min="15363" max="15365" width="12.7109375" style="103" customWidth="1"/>
    <col min="15366" max="15366" width="10.85546875" style="103" bestFit="1" customWidth="1"/>
    <col min="15367" max="15367" width="9.140625" style="103" customWidth="1"/>
    <col min="15368" max="15368" width="9" style="103" customWidth="1"/>
    <col min="15369" max="15369" width="7.140625" style="103" customWidth="1"/>
    <col min="15370" max="15375" width="6.140625" style="103" bestFit="1" customWidth="1"/>
    <col min="15376" max="15615" width="11.42578125" style="103"/>
    <col min="15616" max="15616" width="18.28515625" style="103" customWidth="1"/>
    <col min="15617" max="15617" width="13.28515625" style="103" bestFit="1" customWidth="1"/>
    <col min="15618" max="15618" width="17.42578125" style="103" customWidth="1"/>
    <col min="15619" max="15621" width="12.7109375" style="103" customWidth="1"/>
    <col min="15622" max="15622" width="10.85546875" style="103" bestFit="1" customWidth="1"/>
    <col min="15623" max="15623" width="9.140625" style="103" customWidth="1"/>
    <col min="15624" max="15624" width="9" style="103" customWidth="1"/>
    <col min="15625" max="15625" width="7.140625" style="103" customWidth="1"/>
    <col min="15626" max="15631" width="6.140625" style="103" bestFit="1" customWidth="1"/>
    <col min="15632" max="15871" width="11.42578125" style="103"/>
    <col min="15872" max="15872" width="18.28515625" style="103" customWidth="1"/>
    <col min="15873" max="15873" width="13.28515625" style="103" bestFit="1" customWidth="1"/>
    <col min="15874" max="15874" width="17.42578125" style="103" customWidth="1"/>
    <col min="15875" max="15877" width="12.7109375" style="103" customWidth="1"/>
    <col min="15878" max="15878" width="10.85546875" style="103" bestFit="1" customWidth="1"/>
    <col min="15879" max="15879" width="9.140625" style="103" customWidth="1"/>
    <col min="15880" max="15880" width="9" style="103" customWidth="1"/>
    <col min="15881" max="15881" width="7.140625" style="103" customWidth="1"/>
    <col min="15882" max="15887" width="6.140625" style="103" bestFit="1" customWidth="1"/>
    <col min="15888" max="16127" width="11.42578125" style="103"/>
    <col min="16128" max="16128" width="18.28515625" style="103" customWidth="1"/>
    <col min="16129" max="16129" width="13.28515625" style="103" bestFit="1" customWidth="1"/>
    <col min="16130" max="16130" width="17.42578125" style="103" customWidth="1"/>
    <col min="16131" max="16133" width="12.7109375" style="103" customWidth="1"/>
    <col min="16134" max="16134" width="10.85546875" style="103" bestFit="1" customWidth="1"/>
    <col min="16135" max="16135" width="9.140625" style="103" customWidth="1"/>
    <col min="16136" max="16136" width="9" style="103" customWidth="1"/>
    <col min="16137" max="16137" width="7.140625" style="103" customWidth="1"/>
    <col min="16138" max="16143" width="6.140625" style="103" bestFit="1" customWidth="1"/>
    <col min="16144" max="16384" width="11.42578125" style="103"/>
  </cols>
  <sheetData>
    <row r="7" spans="1:16" x14ac:dyDescent="0.2">
      <c r="A7" s="101"/>
      <c r="B7" s="102"/>
      <c r="C7" s="102"/>
      <c r="D7" s="101"/>
      <c r="E7" s="101"/>
      <c r="F7" s="101"/>
      <c r="G7" s="101"/>
      <c r="H7" s="101"/>
      <c r="I7" s="101"/>
      <c r="J7" s="101"/>
      <c r="K7" s="101"/>
      <c r="L7" s="101"/>
    </row>
    <row r="8" spans="1:16" x14ac:dyDescent="0.2">
      <c r="A8" s="101"/>
      <c r="B8" s="102"/>
      <c r="C8" s="102"/>
      <c r="D8" s="101"/>
      <c r="E8" s="101"/>
      <c r="F8" s="101"/>
      <c r="G8" s="101"/>
      <c r="H8" s="101"/>
      <c r="I8" s="101"/>
      <c r="J8" s="101"/>
      <c r="K8" s="101"/>
      <c r="L8" s="101"/>
    </row>
    <row r="9" spans="1:16" x14ac:dyDescent="0.2">
      <c r="A9" s="101"/>
      <c r="B9" s="102"/>
      <c r="C9" s="102"/>
      <c r="D9" s="101"/>
      <c r="E9" s="101"/>
      <c r="F9" s="101"/>
      <c r="G9" s="101"/>
      <c r="H9" s="101"/>
      <c r="I9" s="101"/>
      <c r="J9" s="101"/>
      <c r="K9" s="101"/>
      <c r="L9" s="101"/>
    </row>
    <row r="10" spans="1:16" ht="22.5" customHeight="1" x14ac:dyDescent="0.2">
      <c r="B10" s="182" t="s">
        <v>109</v>
      </c>
      <c r="C10" s="182"/>
      <c r="D10" s="182"/>
      <c r="E10" s="182"/>
      <c r="F10" s="182"/>
      <c r="G10" s="182"/>
      <c r="H10" s="182"/>
      <c r="I10" s="182"/>
      <c r="J10" s="182"/>
      <c r="K10" s="182"/>
      <c r="L10" s="182"/>
      <c r="M10" s="104"/>
      <c r="N10" s="104"/>
      <c r="O10" s="104"/>
    </row>
    <row r="11" spans="1:16" ht="19.5" thickBot="1" x14ac:dyDescent="0.25">
      <c r="A11" s="105"/>
      <c r="B11" s="105"/>
      <c r="C11" s="105"/>
      <c r="D11" s="105"/>
      <c r="E11" s="105"/>
      <c r="F11" s="105"/>
      <c r="G11" s="105"/>
      <c r="H11" s="106"/>
      <c r="I11" s="106"/>
      <c r="J11" s="106"/>
      <c r="K11" s="106"/>
      <c r="L11" s="106"/>
      <c r="M11" s="104"/>
      <c r="N11" s="104"/>
      <c r="O11" s="104"/>
    </row>
    <row r="12" spans="1:16" s="107" customFormat="1" ht="26.25" customHeight="1" x14ac:dyDescent="0.2">
      <c r="A12" s="183" t="s">
        <v>110</v>
      </c>
      <c r="B12" s="184"/>
      <c r="C12" s="184"/>
      <c r="D12" s="184"/>
      <c r="E12" s="184"/>
      <c r="F12" s="184"/>
      <c r="G12" s="184"/>
      <c r="H12" s="184"/>
      <c r="I12" s="184"/>
      <c r="J12" s="184"/>
      <c r="K12" s="184"/>
      <c r="L12" s="184"/>
      <c r="M12" s="184"/>
      <c r="N12" s="185"/>
      <c r="O12" s="103"/>
      <c r="P12" s="103"/>
    </row>
    <row r="13" spans="1:16" ht="21.75" customHeight="1" thickBot="1" x14ac:dyDescent="0.25">
      <c r="A13" s="186" t="s">
        <v>73</v>
      </c>
      <c r="B13" s="187"/>
      <c r="C13" s="187"/>
      <c r="D13" s="187"/>
      <c r="E13" s="187"/>
      <c r="F13" s="187"/>
      <c r="G13" s="187"/>
      <c r="H13" s="187"/>
      <c r="I13" s="187"/>
      <c r="J13" s="187"/>
      <c r="K13" s="187"/>
      <c r="L13" s="187"/>
      <c r="M13" s="187"/>
      <c r="N13" s="188"/>
    </row>
    <row r="14" spans="1:16" s="107" customFormat="1" ht="21.75" customHeight="1" x14ac:dyDescent="0.2">
      <c r="A14" s="189" t="s">
        <v>74</v>
      </c>
      <c r="B14" s="191" t="s">
        <v>75</v>
      </c>
      <c r="C14" s="191" t="s">
        <v>76</v>
      </c>
      <c r="D14" s="193" t="s">
        <v>77</v>
      </c>
      <c r="E14" s="194"/>
      <c r="F14" s="194"/>
      <c r="G14" s="194"/>
      <c r="H14" s="194"/>
      <c r="I14" s="194"/>
      <c r="J14" s="194"/>
      <c r="K14" s="194"/>
      <c r="L14" s="194"/>
      <c r="M14" s="194"/>
      <c r="N14" s="195"/>
    </row>
    <row r="15" spans="1:16" ht="27" customHeight="1" x14ac:dyDescent="0.2">
      <c r="A15" s="190"/>
      <c r="B15" s="192"/>
      <c r="C15" s="192"/>
      <c r="D15" s="108" t="s">
        <v>78</v>
      </c>
      <c r="E15" s="109" t="s">
        <v>79</v>
      </c>
      <c r="F15" s="109" t="s">
        <v>80</v>
      </c>
      <c r="G15" s="109" t="s">
        <v>81</v>
      </c>
      <c r="H15" s="109" t="s">
        <v>82</v>
      </c>
      <c r="I15" s="109" t="s">
        <v>83</v>
      </c>
      <c r="J15" s="109" t="s">
        <v>84</v>
      </c>
      <c r="K15" s="109" t="s">
        <v>85</v>
      </c>
      <c r="L15" s="109" t="s">
        <v>86</v>
      </c>
      <c r="M15" s="109" t="s">
        <v>87</v>
      </c>
      <c r="N15" s="109" t="s">
        <v>88</v>
      </c>
    </row>
    <row r="16" spans="1:16" s="107" customFormat="1" ht="21.75" customHeight="1" x14ac:dyDescent="0.2">
      <c r="A16" s="110" t="s">
        <v>89</v>
      </c>
      <c r="B16" s="111">
        <v>42320.1</v>
      </c>
      <c r="C16" s="111">
        <f>B16+(B16*0.309)</f>
        <v>55397.010899999994</v>
      </c>
      <c r="D16" s="112">
        <f>C16/1720</f>
        <v>32.207564476744182</v>
      </c>
      <c r="E16" s="112">
        <f t="shared" ref="E16:N16" si="0">D16+$I$22</f>
        <v>32.67396422093023</v>
      </c>
      <c r="F16" s="112">
        <f t="shared" si="0"/>
        <v>33.140363965116279</v>
      </c>
      <c r="G16" s="112">
        <f t="shared" si="0"/>
        <v>33.606763709302328</v>
      </c>
      <c r="H16" s="112">
        <f t="shared" si="0"/>
        <v>34.073163453488377</v>
      </c>
      <c r="I16" s="112">
        <f t="shared" si="0"/>
        <v>34.539563197674426</v>
      </c>
      <c r="J16" s="112">
        <f t="shared" si="0"/>
        <v>35.005962941860474</v>
      </c>
      <c r="K16" s="112">
        <f t="shared" si="0"/>
        <v>35.472362686046523</v>
      </c>
      <c r="L16" s="112">
        <f t="shared" si="0"/>
        <v>35.938762430232572</v>
      </c>
      <c r="M16" s="112">
        <f t="shared" si="0"/>
        <v>36.405162174418621</v>
      </c>
      <c r="N16" s="112">
        <f t="shared" si="0"/>
        <v>36.871561918604669</v>
      </c>
    </row>
    <row r="17" spans="1:15" ht="33.75" customHeight="1" x14ac:dyDescent="0.2">
      <c r="A17" s="113" t="s">
        <v>90</v>
      </c>
      <c r="B17" s="114">
        <v>37561.72</v>
      </c>
      <c r="C17" s="114">
        <f>B17+(B17*0.309)</f>
        <v>49168.29148</v>
      </c>
      <c r="D17" s="114">
        <f>C17/1720</f>
        <v>28.586215976744185</v>
      </c>
      <c r="E17" s="115">
        <f t="shared" ref="E17:N17" si="1">D17+$I$23</f>
        <v>28.966587023255812</v>
      </c>
      <c r="F17" s="115">
        <f t="shared" si="1"/>
        <v>29.346958069767439</v>
      </c>
      <c r="G17" s="115">
        <f t="shared" si="1"/>
        <v>29.727329116279066</v>
      </c>
      <c r="H17" s="115">
        <f t="shared" si="1"/>
        <v>30.107700162790692</v>
      </c>
      <c r="I17" s="115">
        <f t="shared" si="1"/>
        <v>30.488071209302319</v>
      </c>
      <c r="J17" s="115">
        <f t="shared" si="1"/>
        <v>30.868442255813946</v>
      </c>
      <c r="K17" s="115">
        <f t="shared" si="1"/>
        <v>31.248813302325573</v>
      </c>
      <c r="L17" s="115">
        <f t="shared" si="1"/>
        <v>31.6291843488372</v>
      </c>
      <c r="M17" s="115">
        <f t="shared" si="1"/>
        <v>32.009555395348826</v>
      </c>
      <c r="N17" s="115">
        <f t="shared" si="1"/>
        <v>32.389926441860453</v>
      </c>
    </row>
    <row r="18" spans="1:15" ht="33.75" x14ac:dyDescent="0.2">
      <c r="A18" s="116" t="s">
        <v>91</v>
      </c>
      <c r="B18" s="111">
        <v>25192.74</v>
      </c>
      <c r="C18" s="117">
        <f>B18+(B18*0.309)</f>
        <v>32977.29666</v>
      </c>
      <c r="D18" s="118">
        <f>C18/1720</f>
        <v>19.172846895348837</v>
      </c>
      <c r="E18" s="112">
        <f t="shared" ref="E18:N18" si="2">D18+$I$24</f>
        <v>19.460796453488371</v>
      </c>
      <c r="F18" s="112">
        <f t="shared" si="2"/>
        <v>19.748746011627905</v>
      </c>
      <c r="G18" s="112">
        <f t="shared" si="2"/>
        <v>20.036695569767438</v>
      </c>
      <c r="H18" s="112">
        <f t="shared" si="2"/>
        <v>20.324645127906972</v>
      </c>
      <c r="I18" s="112">
        <f t="shared" si="2"/>
        <v>20.612594686046506</v>
      </c>
      <c r="J18" s="112">
        <f t="shared" si="2"/>
        <v>20.90054424418604</v>
      </c>
      <c r="K18" s="112">
        <f t="shared" si="2"/>
        <v>21.188493802325574</v>
      </c>
      <c r="L18" s="112">
        <f t="shared" si="2"/>
        <v>21.476443360465108</v>
      </c>
      <c r="M18" s="112">
        <f t="shared" si="2"/>
        <v>21.764392918604642</v>
      </c>
      <c r="N18" s="112">
        <f t="shared" si="2"/>
        <v>22.052342476744176</v>
      </c>
    </row>
    <row r="19" spans="1:15" ht="18.75" customHeight="1" x14ac:dyDescent="0.2">
      <c r="A19" s="113" t="s">
        <v>92</v>
      </c>
      <c r="B19" s="114">
        <v>20900.54</v>
      </c>
      <c r="C19" s="114">
        <f>B19+(B19*0.309)</f>
        <v>27358.806860000001</v>
      </c>
      <c r="D19" s="114">
        <f>C19/1720</f>
        <v>15.906283058139536</v>
      </c>
      <c r="E19" s="115">
        <f t="shared" ref="E19:N19" si="3">D19+$I$25</f>
        <v>16.102267755813955</v>
      </c>
      <c r="F19" s="115">
        <f t="shared" si="3"/>
        <v>16.298252453488374</v>
      </c>
      <c r="G19" s="115">
        <f t="shared" si="3"/>
        <v>16.494237151162793</v>
      </c>
      <c r="H19" s="115">
        <f t="shared" si="3"/>
        <v>16.690221848837211</v>
      </c>
      <c r="I19" s="115">
        <f t="shared" si="3"/>
        <v>16.88620654651163</v>
      </c>
      <c r="J19" s="115">
        <f t="shared" si="3"/>
        <v>17.082191244186049</v>
      </c>
      <c r="K19" s="115">
        <f t="shared" si="3"/>
        <v>17.278175941860468</v>
      </c>
      <c r="L19" s="115">
        <f t="shared" si="3"/>
        <v>17.474160639534887</v>
      </c>
      <c r="M19" s="115">
        <f t="shared" si="3"/>
        <v>17.670145337209306</v>
      </c>
      <c r="N19" s="115">
        <f t="shared" si="3"/>
        <v>17.866130034883724</v>
      </c>
    </row>
    <row r="20" spans="1:15" ht="23.25" customHeight="1" thickBot="1" x14ac:dyDescent="0.25">
      <c r="A20" s="119"/>
      <c r="B20" s="120"/>
      <c r="C20" s="121"/>
      <c r="D20" s="121"/>
      <c r="E20" s="121"/>
      <c r="F20" s="121"/>
      <c r="G20" s="121"/>
      <c r="H20" s="122"/>
      <c r="I20" s="122"/>
      <c r="J20" s="122"/>
      <c r="K20" s="122"/>
      <c r="L20" s="123"/>
      <c r="M20" s="123"/>
    </row>
    <row r="21" spans="1:15" ht="33" customHeight="1" thickBot="1" x14ac:dyDescent="0.25">
      <c r="A21" s="124"/>
      <c r="B21" s="124"/>
      <c r="C21" s="122"/>
      <c r="D21" s="122"/>
      <c r="E21" s="125" t="s">
        <v>93</v>
      </c>
      <c r="F21" s="196" t="s">
        <v>94</v>
      </c>
      <c r="G21" s="197"/>
      <c r="H21" s="126" t="s">
        <v>25</v>
      </c>
      <c r="I21" s="198" t="s">
        <v>95</v>
      </c>
      <c r="J21" s="199"/>
      <c r="K21" s="101"/>
      <c r="L21" s="101"/>
      <c r="M21" s="101"/>
      <c r="O21" s="107"/>
    </row>
    <row r="22" spans="1:15" s="107" customFormat="1" ht="15.75" customHeight="1" thickBot="1" x14ac:dyDescent="0.25">
      <c r="A22" s="200" t="s">
        <v>96</v>
      </c>
      <c r="B22" s="203" t="s">
        <v>89</v>
      </c>
      <c r="C22" s="204"/>
      <c r="D22" s="205"/>
      <c r="E22" s="127">
        <v>612.84</v>
      </c>
      <c r="F22" s="206">
        <f>E22*30.9%</f>
        <v>189.36756</v>
      </c>
      <c r="G22" s="206"/>
      <c r="H22" s="127">
        <f>E22+F22</f>
        <v>802.20756000000006</v>
      </c>
      <c r="I22" s="206">
        <f>H22/1720</f>
        <v>0.46639974418604657</v>
      </c>
      <c r="J22" s="207"/>
      <c r="K22" s="101"/>
      <c r="L22" s="101"/>
      <c r="M22" s="101"/>
      <c r="N22" s="103"/>
      <c r="O22" s="103"/>
    </row>
    <row r="23" spans="1:15" ht="15.75" customHeight="1" thickBot="1" x14ac:dyDescent="0.25">
      <c r="A23" s="201"/>
      <c r="B23" s="208" t="s">
        <v>90</v>
      </c>
      <c r="C23" s="209"/>
      <c r="D23" s="210"/>
      <c r="E23" s="128">
        <v>499.8</v>
      </c>
      <c r="F23" s="211">
        <f>E23*30.9%</f>
        <v>154.43819999999999</v>
      </c>
      <c r="G23" s="211"/>
      <c r="H23" s="128">
        <f>E23+F23</f>
        <v>654.23820000000001</v>
      </c>
      <c r="I23" s="211">
        <f>H23/1720</f>
        <v>0.3803710465116279</v>
      </c>
      <c r="J23" s="212"/>
      <c r="K23" s="101"/>
      <c r="L23" s="101"/>
      <c r="M23" s="101"/>
    </row>
    <row r="24" spans="1:15" ht="15.75" customHeight="1" thickBot="1" x14ac:dyDescent="0.25">
      <c r="A24" s="201"/>
      <c r="B24" s="213" t="s">
        <v>97</v>
      </c>
      <c r="C24" s="214"/>
      <c r="D24" s="215"/>
      <c r="E24" s="128">
        <v>378.36</v>
      </c>
      <c r="F24" s="211">
        <f>E24*30.9%</f>
        <v>116.91324</v>
      </c>
      <c r="G24" s="211"/>
      <c r="H24" s="128">
        <f>E24+F24</f>
        <v>495.27323999999999</v>
      </c>
      <c r="I24" s="211">
        <f>H24/1720</f>
        <v>0.28794955813953488</v>
      </c>
      <c r="J24" s="212"/>
      <c r="K24" s="101"/>
      <c r="L24" s="101"/>
      <c r="M24" s="101"/>
    </row>
    <row r="25" spans="1:15" ht="15.75" customHeight="1" thickBot="1" x14ac:dyDescent="0.25">
      <c r="A25" s="202"/>
      <c r="B25" s="216" t="s">
        <v>92</v>
      </c>
      <c r="C25" s="217"/>
      <c r="D25" s="218"/>
      <c r="E25" s="129">
        <v>257.52</v>
      </c>
      <c r="F25" s="219">
        <f>E25*30.9%</f>
        <v>79.573679999999996</v>
      </c>
      <c r="G25" s="219"/>
      <c r="H25" s="129">
        <f>E25+F25</f>
        <v>337.09367999999995</v>
      </c>
      <c r="I25" s="219">
        <f>H25/1720</f>
        <v>0.19598469767441856</v>
      </c>
      <c r="J25" s="220"/>
      <c r="K25" s="101"/>
      <c r="L25" s="101"/>
      <c r="M25" s="101"/>
    </row>
    <row r="26" spans="1:15" x14ac:dyDescent="0.2">
      <c r="A26" s="102"/>
      <c r="B26" s="102"/>
      <c r="C26" s="101"/>
      <c r="D26" s="101"/>
      <c r="E26" s="101"/>
      <c r="F26" s="101"/>
      <c r="G26" s="101"/>
      <c r="H26" s="101"/>
      <c r="I26" s="101"/>
      <c r="J26" s="101"/>
      <c r="K26" s="101"/>
    </row>
    <row r="27" spans="1:15" x14ac:dyDescent="0.2">
      <c r="A27" s="130"/>
      <c r="B27" s="130"/>
      <c r="C27" s="130"/>
      <c r="D27" s="130"/>
      <c r="E27" s="130"/>
      <c r="F27" s="130"/>
      <c r="G27" s="130"/>
      <c r="H27" s="130"/>
      <c r="I27" s="130"/>
      <c r="J27" s="130"/>
      <c r="K27" s="130"/>
      <c r="L27" s="130"/>
      <c r="M27" s="130"/>
    </row>
    <row r="28" spans="1:15" x14ac:dyDescent="0.2">
      <c r="A28" s="131"/>
      <c r="C28" s="103"/>
    </row>
    <row r="29" spans="1:15" x14ac:dyDescent="0.2">
      <c r="A29" s="131"/>
      <c r="C29" s="103"/>
    </row>
    <row r="30" spans="1:15" x14ac:dyDescent="0.2">
      <c r="A30" s="131"/>
      <c r="C30" s="103"/>
    </row>
  </sheetData>
  <sheetProtection sheet="1" objects="1" scenarios="1"/>
  <mergeCells count="22">
    <mergeCell ref="F21:G21"/>
    <mergeCell ref="I21:J21"/>
    <mergeCell ref="A22:A25"/>
    <mergeCell ref="B22:D22"/>
    <mergeCell ref="F22:G22"/>
    <mergeCell ref="I22:J22"/>
    <mergeCell ref="B23:D23"/>
    <mergeCell ref="F23:G23"/>
    <mergeCell ref="I23:J23"/>
    <mergeCell ref="B24:D24"/>
    <mergeCell ref="F24:G24"/>
    <mergeCell ref="I24:J24"/>
    <mergeCell ref="B25:D25"/>
    <mergeCell ref="F25:G25"/>
    <mergeCell ref="I25:J25"/>
    <mergeCell ref="B10:L10"/>
    <mergeCell ref="A12:N12"/>
    <mergeCell ref="A13:N13"/>
    <mergeCell ref="A14:A15"/>
    <mergeCell ref="B14:B15"/>
    <mergeCell ref="C14:C15"/>
    <mergeCell ref="D14:N14"/>
  </mergeCells>
  <pageMargins left="0.7" right="0.7" top="0.75" bottom="0.75" header="0.3" footer="0.3"/>
  <pageSetup paperSize="9" scale="8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5:V40"/>
  <sheetViews>
    <sheetView showGridLines="0" topLeftCell="A10" zoomScaleNormal="100" workbookViewId="0">
      <selection activeCell="M24" sqref="M24"/>
    </sheetView>
  </sheetViews>
  <sheetFormatPr baseColWidth="10" defaultRowHeight="15" x14ac:dyDescent="0.25"/>
  <cols>
    <col min="1" max="1" width="3" customWidth="1"/>
    <col min="2" max="2" width="23" customWidth="1"/>
    <col min="4" max="4" width="12" bestFit="1" customWidth="1"/>
    <col min="5" max="6" width="12.5703125" customWidth="1"/>
    <col min="7" max="8" width="13.7109375" customWidth="1"/>
    <col min="9" max="9" width="23.7109375" customWidth="1"/>
    <col min="10" max="11" width="16.85546875" customWidth="1"/>
    <col min="13" max="13" width="36.28515625" bestFit="1" customWidth="1"/>
    <col min="14" max="14" width="12" bestFit="1" customWidth="1"/>
  </cols>
  <sheetData>
    <row r="5" spans="1:22" x14ac:dyDescent="0.25">
      <c r="L5" s="51"/>
    </row>
    <row r="6" spans="1:22" ht="18.75" x14ac:dyDescent="0.3">
      <c r="A6" s="52"/>
      <c r="B6" s="53"/>
    </row>
    <row r="7" spans="1:22" x14ac:dyDescent="0.25">
      <c r="B7" t="s">
        <v>116</v>
      </c>
    </row>
    <row r="8" spans="1:22" x14ac:dyDescent="0.25">
      <c r="B8" t="s">
        <v>117</v>
      </c>
    </row>
    <row r="9" spans="1:22" ht="15.75" thickBot="1" x14ac:dyDescent="0.3"/>
    <row r="10" spans="1:22" ht="16.5" thickTop="1" thickBot="1" x14ac:dyDescent="0.3">
      <c r="C10" s="221" t="s">
        <v>45</v>
      </c>
      <c r="D10" s="222"/>
      <c r="E10" s="223"/>
      <c r="F10" s="54" t="s">
        <v>46</v>
      </c>
      <c r="G10" s="55"/>
      <c r="H10" s="55"/>
      <c r="I10" s="55"/>
      <c r="J10" s="55"/>
    </row>
    <row r="11" spans="1:22" ht="73.5" customHeight="1" thickTop="1" x14ac:dyDescent="0.25">
      <c r="A11" s="224" t="s">
        <v>102</v>
      </c>
      <c r="B11" s="225"/>
      <c r="C11" s="56" t="s">
        <v>47</v>
      </c>
      <c r="D11" s="57" t="s">
        <v>48</v>
      </c>
      <c r="E11" s="58" t="s">
        <v>49</v>
      </c>
      <c r="F11" s="59" t="s">
        <v>50</v>
      </c>
      <c r="G11" s="60" t="s">
        <v>51</v>
      </c>
      <c r="H11" s="60" t="s">
        <v>52</v>
      </c>
      <c r="I11" s="61" t="s">
        <v>53</v>
      </c>
      <c r="J11" s="61" t="s">
        <v>54</v>
      </c>
      <c r="K11" s="62" t="s">
        <v>55</v>
      </c>
      <c r="L11" s="62" t="s">
        <v>101</v>
      </c>
      <c r="N11" s="228"/>
      <c r="O11" s="228"/>
      <c r="P11" s="228"/>
      <c r="Q11" s="228"/>
      <c r="R11" s="228"/>
      <c r="S11" s="228"/>
      <c r="T11" s="228"/>
      <c r="U11" s="228"/>
      <c r="V11" s="228"/>
    </row>
    <row r="12" spans="1:22" ht="25.5" customHeight="1" thickBot="1" x14ac:dyDescent="0.3">
      <c r="A12" s="226"/>
      <c r="B12" s="227"/>
      <c r="C12" s="63">
        <v>1</v>
      </c>
      <c r="D12" s="64">
        <v>2</v>
      </c>
      <c r="E12" s="65">
        <v>3</v>
      </c>
      <c r="F12" s="66">
        <v>4</v>
      </c>
      <c r="G12" s="66" t="s">
        <v>56</v>
      </c>
      <c r="H12" s="66" t="s">
        <v>57</v>
      </c>
      <c r="I12" s="66" t="s">
        <v>58</v>
      </c>
      <c r="J12" s="132" t="s">
        <v>103</v>
      </c>
      <c r="K12" s="67" t="s">
        <v>104</v>
      </c>
      <c r="L12" s="251" t="s">
        <v>115</v>
      </c>
      <c r="N12" s="228"/>
      <c r="O12" s="228"/>
      <c r="P12" s="228"/>
      <c r="Q12" s="228"/>
      <c r="R12" s="228"/>
      <c r="S12" s="228"/>
      <c r="T12" s="228"/>
      <c r="U12" s="228"/>
      <c r="V12" s="228"/>
    </row>
    <row r="13" spans="1:22" s="55" customFormat="1" ht="15" customHeight="1" thickTop="1" x14ac:dyDescent="0.25">
      <c r="A13" s="68">
        <v>1</v>
      </c>
      <c r="B13" s="137"/>
      <c r="C13" s="142"/>
      <c r="D13" s="142"/>
      <c r="E13" s="142"/>
      <c r="F13" s="142"/>
      <c r="G13" s="140">
        <f>C13+D13+E13</f>
        <v>0</v>
      </c>
      <c r="H13" s="69">
        <f>F13+G13</f>
        <v>0</v>
      </c>
      <c r="I13" s="69">
        <f>H13*12</f>
        <v>0</v>
      </c>
      <c r="J13" s="70"/>
      <c r="K13" s="71" t="str">
        <f>IF(ISERROR(I13/J13),"",I13/J13)</f>
        <v/>
      </c>
      <c r="L13" s="71" t="str">
        <f>IF(ISERROR(J13/K13),"",J13/K13)</f>
        <v/>
      </c>
      <c r="N13" s="72"/>
      <c r="O13" s="72"/>
      <c r="P13" s="72"/>
      <c r="Q13" s="72"/>
      <c r="R13" s="72"/>
      <c r="S13" s="72"/>
      <c r="T13" s="72"/>
      <c r="U13" s="72"/>
      <c r="V13" s="72"/>
    </row>
    <row r="14" spans="1:22" s="55" customFormat="1" ht="15" customHeight="1" x14ac:dyDescent="0.25">
      <c r="A14" s="73">
        <v>2</v>
      </c>
      <c r="B14" s="138"/>
      <c r="C14" s="136"/>
      <c r="D14" s="136"/>
      <c r="E14" s="136"/>
      <c r="F14" s="136"/>
      <c r="G14" s="141">
        <f t="shared" ref="G14:G17" si="0">C14+D14+E14</f>
        <v>0</v>
      </c>
      <c r="H14" s="76">
        <f t="shared" ref="H14:H17" si="1">F14+G14</f>
        <v>0</v>
      </c>
      <c r="I14" s="76">
        <f t="shared" ref="I14:I17" si="2">H14*12</f>
        <v>0</v>
      </c>
      <c r="J14" s="77"/>
      <c r="K14" s="78" t="str">
        <f t="shared" ref="K14:L17" si="3">IF(ISERROR(I14/J14),"",I14/J14)</f>
        <v/>
      </c>
      <c r="L14" s="78" t="str">
        <f t="shared" si="3"/>
        <v/>
      </c>
      <c r="N14" s="72"/>
      <c r="O14" s="72"/>
      <c r="P14" s="72"/>
      <c r="Q14" s="72"/>
      <c r="R14" s="72"/>
      <c r="S14" s="72"/>
      <c r="T14" s="72"/>
      <c r="U14" s="72"/>
      <c r="V14" s="72"/>
    </row>
    <row r="15" spans="1:22" s="55" customFormat="1" ht="15" customHeight="1" x14ac:dyDescent="0.25">
      <c r="A15" s="73">
        <v>3</v>
      </c>
      <c r="B15" s="139"/>
      <c r="C15" s="75"/>
      <c r="D15" s="75"/>
      <c r="E15" s="75"/>
      <c r="F15" s="75"/>
      <c r="G15" s="141">
        <f t="shared" si="0"/>
        <v>0</v>
      </c>
      <c r="H15" s="76">
        <f t="shared" si="1"/>
        <v>0</v>
      </c>
      <c r="I15" s="76">
        <f t="shared" si="2"/>
        <v>0</v>
      </c>
      <c r="J15" s="77"/>
      <c r="K15" s="78" t="str">
        <f t="shared" si="3"/>
        <v/>
      </c>
      <c r="L15" s="78" t="str">
        <f t="shared" si="3"/>
        <v/>
      </c>
      <c r="N15" s="72"/>
      <c r="O15" s="72"/>
      <c r="P15" s="72"/>
      <c r="Q15" s="72"/>
      <c r="R15" s="72"/>
      <c r="S15" s="72"/>
      <c r="T15" s="72"/>
      <c r="U15" s="72"/>
      <c r="V15" s="72"/>
    </row>
    <row r="16" spans="1:22" s="55" customFormat="1" ht="15" customHeight="1" x14ac:dyDescent="0.25">
      <c r="A16" s="73">
        <v>4</v>
      </c>
      <c r="B16" s="74"/>
      <c r="C16" s="75"/>
      <c r="D16" s="75"/>
      <c r="E16" s="75"/>
      <c r="F16" s="75"/>
      <c r="G16" s="76">
        <f t="shared" si="0"/>
        <v>0</v>
      </c>
      <c r="H16" s="76">
        <f t="shared" si="1"/>
        <v>0</v>
      </c>
      <c r="I16" s="76">
        <f t="shared" si="2"/>
        <v>0</v>
      </c>
      <c r="J16" s="77"/>
      <c r="K16" s="78" t="str">
        <f t="shared" si="3"/>
        <v/>
      </c>
      <c r="L16" s="78" t="str">
        <f t="shared" si="3"/>
        <v/>
      </c>
      <c r="N16" s="72"/>
      <c r="O16" s="72"/>
      <c r="P16" s="72"/>
      <c r="Q16" s="72"/>
      <c r="R16" s="72"/>
      <c r="S16" s="72"/>
      <c r="T16" s="72"/>
      <c r="U16" s="72"/>
      <c r="V16" s="72"/>
    </row>
    <row r="17" spans="1:22" ht="15" customHeight="1" x14ac:dyDescent="0.25">
      <c r="A17" s="73">
        <v>5</v>
      </c>
      <c r="B17" s="79"/>
      <c r="C17" s="75"/>
      <c r="D17" s="75"/>
      <c r="E17" s="75"/>
      <c r="F17" s="75"/>
      <c r="G17" s="76">
        <f t="shared" si="0"/>
        <v>0</v>
      </c>
      <c r="H17" s="76">
        <f t="shared" si="1"/>
        <v>0</v>
      </c>
      <c r="I17" s="76">
        <f t="shared" si="2"/>
        <v>0</v>
      </c>
      <c r="J17" s="80"/>
      <c r="K17" s="78" t="str">
        <f t="shared" si="3"/>
        <v/>
      </c>
      <c r="L17" s="78" t="str">
        <f t="shared" si="3"/>
        <v/>
      </c>
      <c r="N17" s="81"/>
      <c r="O17" s="81"/>
      <c r="P17" s="81"/>
      <c r="Q17" s="81"/>
      <c r="R17" s="81"/>
      <c r="S17" s="81"/>
      <c r="T17" s="81"/>
      <c r="U17" s="81"/>
      <c r="V17" s="81"/>
    </row>
    <row r="18" spans="1:22" s="55" customFormat="1" ht="15" customHeight="1" thickBot="1" x14ac:dyDescent="0.3">
      <c r="A18" s="82"/>
      <c r="B18" s="83"/>
      <c r="C18" s="84"/>
      <c r="D18" s="84"/>
      <c r="E18" s="84"/>
      <c r="F18" s="84"/>
      <c r="G18" s="85"/>
      <c r="H18" s="84"/>
      <c r="I18" s="84"/>
      <c r="J18" s="86"/>
      <c r="K18" s="87"/>
      <c r="N18" s="88"/>
      <c r="O18" s="88"/>
      <c r="P18" s="88"/>
      <c r="Q18" s="88"/>
      <c r="R18" s="88"/>
      <c r="S18" s="88"/>
      <c r="T18" s="88"/>
      <c r="U18" s="88"/>
      <c r="V18" s="88"/>
    </row>
    <row r="19" spans="1:22" s="55" customFormat="1" ht="15" customHeight="1" thickTop="1" thickBot="1" x14ac:dyDescent="0.3">
      <c r="A19" s="238" t="s">
        <v>59</v>
      </c>
      <c r="B19" s="238"/>
      <c r="C19" s="238"/>
      <c r="D19" s="238"/>
      <c r="E19" s="229" t="s">
        <v>100</v>
      </c>
      <c r="F19" s="230"/>
      <c r="G19" s="242" t="s">
        <v>101</v>
      </c>
      <c r="H19" s="243"/>
      <c r="I19" s="244"/>
      <c r="J19" s="86"/>
      <c r="K19" s="87"/>
      <c r="N19" s="88"/>
      <c r="O19" s="88"/>
      <c r="P19" s="88"/>
      <c r="Q19" s="88"/>
      <c r="R19" s="88"/>
      <c r="S19" s="88"/>
      <c r="T19" s="88"/>
      <c r="U19" s="88"/>
      <c r="V19" s="88"/>
    </row>
    <row r="20" spans="1:22" s="55" customFormat="1" ht="15" customHeight="1" thickTop="1" thickBot="1" x14ac:dyDescent="0.3">
      <c r="A20" s="68">
        <v>6</v>
      </c>
      <c r="B20" s="231"/>
      <c r="C20" s="231"/>
      <c r="D20" s="231"/>
      <c r="E20" s="232"/>
      <c r="F20" s="232"/>
      <c r="G20" s="245"/>
      <c r="H20" s="246"/>
      <c r="I20" s="247"/>
      <c r="J20" s="86"/>
      <c r="K20" s="87"/>
      <c r="N20" s="88"/>
      <c r="O20" s="88"/>
      <c r="P20" s="88"/>
      <c r="Q20" s="88"/>
      <c r="R20" s="88"/>
      <c r="S20" s="88"/>
      <c r="T20" s="88"/>
      <c r="U20" s="88"/>
      <c r="V20" s="88"/>
    </row>
    <row r="21" spans="1:22" s="55" customFormat="1" ht="15" customHeight="1" thickTop="1" x14ac:dyDescent="0.25">
      <c r="A21" s="82"/>
      <c r="B21" s="83"/>
      <c r="C21" s="84"/>
      <c r="D21" s="84"/>
      <c r="E21" s="84"/>
      <c r="F21" s="84"/>
      <c r="G21" s="84"/>
      <c r="H21" s="84"/>
      <c r="I21" s="84"/>
      <c r="J21" s="86"/>
      <c r="K21" s="87"/>
      <c r="N21" s="88"/>
      <c r="O21" s="88"/>
      <c r="P21" s="88"/>
      <c r="Q21" s="88"/>
      <c r="R21" s="88"/>
      <c r="S21" s="88"/>
      <c r="T21" s="88"/>
      <c r="U21" s="88"/>
      <c r="V21" s="88"/>
    </row>
    <row r="22" spans="1:22" s="55" customFormat="1" ht="15" customHeight="1" x14ac:dyDescent="0.25">
      <c r="A22" s="89" t="s">
        <v>60</v>
      </c>
      <c r="B22" s="83" t="s">
        <v>61</v>
      </c>
      <c r="C22" s="84"/>
      <c r="D22" s="84"/>
      <c r="E22" s="84"/>
      <c r="F22" s="84"/>
      <c r="G22" s="84"/>
      <c r="H22" s="84"/>
      <c r="I22" s="84"/>
      <c r="J22" s="86"/>
      <c r="K22" s="87"/>
      <c r="N22" s="88"/>
      <c r="O22" s="88"/>
      <c r="P22" s="88"/>
      <c r="Q22" s="88"/>
      <c r="R22" s="88"/>
      <c r="S22" s="88"/>
      <c r="T22" s="88"/>
      <c r="U22" s="88"/>
      <c r="V22" s="88"/>
    </row>
    <row r="24" spans="1:22" ht="45" x14ac:dyDescent="0.25">
      <c r="B24" s="239" t="s">
        <v>62</v>
      </c>
      <c r="C24" s="239"/>
      <c r="D24" s="90" t="s">
        <v>63</v>
      </c>
      <c r="E24" s="240" t="s">
        <v>64</v>
      </c>
      <c r="F24" s="241"/>
      <c r="G24" s="90" t="s">
        <v>65</v>
      </c>
      <c r="H24" s="91" t="s">
        <v>66</v>
      </c>
      <c r="I24" s="91" t="s">
        <v>105</v>
      </c>
    </row>
    <row r="25" spans="1:22" x14ac:dyDescent="0.25">
      <c r="A25" s="73">
        <v>1</v>
      </c>
      <c r="B25" s="234"/>
      <c r="C25" s="235"/>
      <c r="D25" s="92"/>
      <c r="E25" s="234"/>
      <c r="F25" s="235"/>
      <c r="G25" s="92"/>
      <c r="H25" s="92"/>
      <c r="I25" s="92"/>
    </row>
    <row r="26" spans="1:22" x14ac:dyDescent="0.25">
      <c r="A26" s="73">
        <v>2</v>
      </c>
      <c r="B26" s="234"/>
      <c r="C26" s="235"/>
      <c r="D26" s="92"/>
      <c r="E26" s="234"/>
      <c r="F26" s="235"/>
      <c r="G26" s="92"/>
      <c r="H26" s="92"/>
      <c r="I26" s="92"/>
    </row>
    <row r="27" spans="1:22" x14ac:dyDescent="0.25">
      <c r="A27" s="73">
        <v>3</v>
      </c>
      <c r="B27" s="234"/>
      <c r="C27" s="235"/>
      <c r="D27" s="92"/>
      <c r="E27" s="234"/>
      <c r="F27" s="235"/>
      <c r="G27" s="92"/>
      <c r="H27" s="92"/>
      <c r="I27" s="92"/>
    </row>
    <row r="28" spans="1:22" x14ac:dyDescent="0.25">
      <c r="A28" s="73">
        <v>4</v>
      </c>
      <c r="B28" s="234"/>
      <c r="C28" s="235"/>
      <c r="D28" s="92"/>
      <c r="E28" s="234"/>
      <c r="F28" s="235"/>
      <c r="G28" s="92"/>
      <c r="H28" s="92"/>
      <c r="I28" s="92"/>
    </row>
    <row r="29" spans="1:22" x14ac:dyDescent="0.25">
      <c r="A29" s="73">
        <v>5</v>
      </c>
      <c r="B29" s="234"/>
      <c r="C29" s="235"/>
      <c r="D29" s="92"/>
      <c r="E29" s="234"/>
      <c r="F29" s="235"/>
      <c r="G29" s="92"/>
      <c r="H29" s="92"/>
      <c r="I29" s="92"/>
    </row>
    <row r="31" spans="1:22" x14ac:dyDescent="0.25">
      <c r="A31" s="73">
        <v>6</v>
      </c>
      <c r="B31" s="236"/>
      <c r="C31" s="237"/>
      <c r="D31" s="133"/>
      <c r="E31" s="234"/>
      <c r="F31" s="235"/>
      <c r="G31" s="92"/>
      <c r="H31" s="133"/>
      <c r="I31" s="92"/>
    </row>
    <row r="32" spans="1:22" ht="36.75" customHeight="1" x14ac:dyDescent="0.25">
      <c r="A32" s="82"/>
      <c r="B32" s="93"/>
      <c r="C32" s="93"/>
      <c r="D32" s="10"/>
      <c r="E32" s="10"/>
      <c r="F32" s="10"/>
      <c r="G32" s="10"/>
      <c r="H32" s="10"/>
    </row>
    <row r="33" spans="1:11" ht="15" customHeight="1" x14ac:dyDescent="0.25">
      <c r="A33" s="233" t="s">
        <v>99</v>
      </c>
      <c r="B33" s="233"/>
      <c r="C33" s="233"/>
      <c r="D33" s="233"/>
      <c r="E33" s="233"/>
      <c r="F33" s="233"/>
      <c r="G33" s="233"/>
      <c r="H33" s="233"/>
      <c r="I33" s="233"/>
      <c r="J33" s="233"/>
      <c r="K33" s="233"/>
    </row>
    <row r="34" spans="1:11" x14ac:dyDescent="0.25">
      <c r="A34" s="233"/>
      <c r="B34" s="233"/>
      <c r="C34" s="233"/>
      <c r="D34" s="233"/>
      <c r="E34" s="233"/>
      <c r="F34" s="233"/>
      <c r="G34" s="233"/>
      <c r="H34" s="233"/>
      <c r="I34" s="233"/>
      <c r="J34" s="233"/>
      <c r="K34" s="233"/>
    </row>
    <row r="35" spans="1:11" x14ac:dyDescent="0.25">
      <c r="A35" s="233"/>
      <c r="B35" s="233"/>
      <c r="C35" s="233"/>
      <c r="D35" s="233"/>
      <c r="E35" s="233"/>
      <c r="F35" s="233"/>
      <c r="G35" s="233"/>
      <c r="H35" s="233"/>
      <c r="I35" s="233"/>
      <c r="J35" s="233"/>
      <c r="K35" s="233"/>
    </row>
    <row r="36" spans="1:11" x14ac:dyDescent="0.25">
      <c r="A36" s="233"/>
      <c r="B36" s="233"/>
      <c r="C36" s="233"/>
      <c r="D36" s="233"/>
      <c r="E36" s="233"/>
      <c r="F36" s="233"/>
      <c r="G36" s="233"/>
      <c r="H36" s="233"/>
      <c r="I36" s="233"/>
      <c r="J36" s="233"/>
      <c r="K36" s="233"/>
    </row>
    <row r="37" spans="1:11" x14ac:dyDescent="0.25">
      <c r="A37" s="233"/>
      <c r="B37" s="233"/>
      <c r="C37" s="233"/>
      <c r="D37" s="233"/>
      <c r="E37" s="233"/>
      <c r="F37" s="233"/>
      <c r="G37" s="233"/>
      <c r="H37" s="233"/>
      <c r="I37" s="233"/>
      <c r="J37" s="233"/>
      <c r="K37" s="233"/>
    </row>
    <row r="38" spans="1:11" x14ac:dyDescent="0.25">
      <c r="A38" s="233"/>
      <c r="B38" s="233"/>
      <c r="C38" s="233"/>
      <c r="D38" s="233"/>
      <c r="E38" s="233"/>
      <c r="F38" s="233"/>
      <c r="G38" s="233"/>
      <c r="H38" s="233"/>
      <c r="I38" s="233"/>
      <c r="J38" s="233"/>
      <c r="K38" s="233"/>
    </row>
    <row r="39" spans="1:11" hidden="1" x14ac:dyDescent="0.25">
      <c r="A39" s="233"/>
      <c r="B39" s="233"/>
      <c r="C39" s="233"/>
      <c r="D39" s="233"/>
      <c r="E39" s="233"/>
      <c r="F39" s="233"/>
      <c r="G39" s="233"/>
      <c r="H39" s="233"/>
      <c r="I39" s="233"/>
      <c r="J39" s="233"/>
      <c r="K39" s="233"/>
    </row>
    <row r="40" spans="1:11" hidden="1" x14ac:dyDescent="0.25">
      <c r="A40" s="233"/>
      <c r="B40" s="233"/>
      <c r="C40" s="233"/>
      <c r="D40" s="233"/>
      <c r="E40" s="233"/>
      <c r="F40" s="233"/>
      <c r="G40" s="233"/>
      <c r="H40" s="233"/>
      <c r="I40" s="233"/>
      <c r="J40" s="233"/>
      <c r="K40" s="233"/>
    </row>
  </sheetData>
  <sheetProtection insertRows="0" deleteRows="0"/>
  <mergeCells count="24">
    <mergeCell ref="E27:F27"/>
    <mergeCell ref="A19:D19"/>
    <mergeCell ref="B24:C24"/>
    <mergeCell ref="E24:F24"/>
    <mergeCell ref="G19:I19"/>
    <mergeCell ref="G20:I20"/>
    <mergeCell ref="B25:C25"/>
    <mergeCell ref="E25:F25"/>
    <mergeCell ref="B26:C26"/>
    <mergeCell ref="E26:F26"/>
    <mergeCell ref="B27:C27"/>
    <mergeCell ref="A33:K40"/>
    <mergeCell ref="B28:C28"/>
    <mergeCell ref="E28:F28"/>
    <mergeCell ref="B29:C29"/>
    <mergeCell ref="E29:F29"/>
    <mergeCell ref="B31:C31"/>
    <mergeCell ref="E31:F31"/>
    <mergeCell ref="C10:E10"/>
    <mergeCell ref="A11:B12"/>
    <mergeCell ref="N11:V12"/>
    <mergeCell ref="E19:F19"/>
    <mergeCell ref="B20:D20"/>
    <mergeCell ref="E20:F20"/>
  </mergeCells>
  <pageMargins left="0.7" right="0.7" top="0.44" bottom="0.39" header="0.3" footer="0.3"/>
  <pageSetup paperSize="9" scale="7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FICHA ECONÓMICA</vt:lpstr>
      <vt:lpstr>LÍMITES CTE HORA</vt:lpstr>
      <vt:lpstr>COSTE HORA</vt:lpstr>
      <vt:lpstr>'COSTE HORA'!Área_de_impresión</vt:lpstr>
      <vt:lpstr>'FICHA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2025-06-12T12:23:34Z</cp:lastPrinted>
  <dcterms:created xsi:type="dcterms:W3CDTF">2023-01-24T13:24:38Z</dcterms:created>
  <dcterms:modified xsi:type="dcterms:W3CDTF">2025-06-12T12:24:17Z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 FICHA ECONÓMICA gastos del proyecto.xlsx</vt:lpwstr>
  </property>
</Properties>
</file>