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defaultThemeVersion="124226"/>
  <mc:AlternateContent xmlns:mc="http://schemas.openxmlformats.org/markup-compatibility/2006">
    <mc:Choice Requires="x15">
      <x15ac:absPath xmlns:x15ac="http://schemas.microsoft.com/office/spreadsheetml/2010/11/ac" url="H:\inaemint\ORIENTACIÓN\PROGRAMAS INTEGRALES DE EMPLEO (PRO-IN)\2024 PRO-IN ENO JOVENES\11 DOCUMENTOS DE GESTIÓN\"/>
    </mc:Choice>
  </mc:AlternateContent>
  <bookViews>
    <workbookView xWindow="0" yWindow="0" windowWidth="28800" windowHeight="11850" tabRatio="693"/>
  </bookViews>
  <sheets>
    <sheet name="LIQUIDAC.2  PRO IN ENO" sheetId="18" r:id="rId1"/>
  </sheets>
  <definedNames>
    <definedName name="_xlnm.Print_Area" localSheetId="0">'LIQUIDAC.2  PRO IN ENO'!$A$1:$J$32</definedName>
  </definedNames>
  <calcPr calcId="162913"/>
</workbook>
</file>

<file path=xl/calcChain.xml><?xml version="1.0" encoding="utf-8"?>
<calcChain xmlns="http://schemas.openxmlformats.org/spreadsheetml/2006/main">
  <c r="J20" i="18" l="1"/>
  <c r="J19" i="18"/>
  <c r="J28" i="18" l="1"/>
  <c r="F29" i="18" s="1"/>
  <c r="F17" i="18" l="1"/>
  <c r="D18" i="18" l="1"/>
  <c r="H18" i="18"/>
  <c r="F21" i="18" l="1"/>
  <c r="H22" i="18" l="1"/>
  <c r="F24" i="18" s="1"/>
  <c r="G25" i="18" l="1"/>
  <c r="J29" i="18" l="1"/>
  <c r="J25" i="18"/>
  <c r="I30" i="18" l="1"/>
  <c r="I31" i="18" s="1"/>
</calcChain>
</file>

<file path=xl/sharedStrings.xml><?xml version="1.0" encoding="utf-8"?>
<sst xmlns="http://schemas.openxmlformats.org/spreadsheetml/2006/main" count="53" uniqueCount="51">
  <si>
    <t>MEMORIA ECONÓMICA</t>
  </si>
  <si>
    <t>IDENTIFICACIÓN DE LA ENTIDAD BENEFICIARIA</t>
  </si>
  <si>
    <t xml:space="preserve">NOMBRE DE LA ENTIDAD BENEFICIARIA: </t>
  </si>
  <si>
    <t>DOMICILIO SOCIAL:</t>
  </si>
  <si>
    <t xml:space="preserve">CIF/NIF: </t>
  </si>
  <si>
    <t xml:space="preserve">CORREO ELECTRONICO: </t>
  </si>
  <si>
    <t>DATOS BANCARIOS DE LA ENTIDAD</t>
  </si>
  <si>
    <t>TITULAR DE LA CUENTA:</t>
  </si>
  <si>
    <t>NOMBRE ENTIDAD BANCARIA:</t>
  </si>
  <si>
    <t>CUANTÍA SUBVENCIÓN</t>
  </si>
  <si>
    <t>IMPORTE DE LA SUBVENCIÓN CONCEDIDA EN €:</t>
  </si>
  <si>
    <t>x</t>
  </si>
  <si>
    <t>LIQUIDACIÓN FINAL</t>
  </si>
  <si>
    <t>DECLARACIÓN Y FIRMA DEL REPRESENTANTE</t>
  </si>
  <si>
    <r>
      <t xml:space="preserve">El que suscribe, como representante legal de la Entidad Colaboradora declarante, solicita le sea abonada la liquidación que más arriba se indica y manifiesta que todos los datos consignados en este documento y sus desagregaciones se corresponden con la información contenida en los libros de registro contable que obran en su poder quedando todo ello sometido a la legislación presupuestaria vigente en materia de subvenciones, Ley 38/2003, de 17 de noviembre, General de Subvenciones pudiendo serle requerida, por los organismos competentes, información complementaria sobre lo acreditado. 
</t>
    </r>
    <r>
      <rPr>
        <b/>
        <sz val="8"/>
        <color indexed="8"/>
        <rFont val="Tahoma"/>
        <family val="2"/>
      </rPr>
      <t>Firma de la persona responsable de la entidad beneficiaria
(Apellidos y nombre)</t>
    </r>
  </si>
  <si>
    <t>PRO-IN  ENO LIQUIDAC.2</t>
  </si>
  <si>
    <t>PROGRAMA PROYECTOS INTEGRALES DE EMPLEO 2024 PRO-IN ENO</t>
  </si>
  <si>
    <t>Nº de plazas asignadas</t>
  </si>
  <si>
    <t xml:space="preserve"> ANTICIPO (70%)</t>
  </si>
  <si>
    <t>% RESTANTE (30%):</t>
  </si>
  <si>
    <t>Nº HORAS DEDICADAS POR PERSONAL DOCENTE</t>
  </si>
  <si>
    <t>Nº HORAS DEDICADAS POR LA PERSONA ORIENTADORA</t>
  </si>
  <si>
    <t>PORCENTAJE (%) DE COSTES INDIRECTOS (Hasta un 15%)</t>
  </si>
  <si>
    <t>COSTES DIRECTOS DE PERSONAL</t>
  </si>
  <si>
    <t>OTROS COSTES DIRECTOS</t>
  </si>
  <si>
    <t>TOTAL JUSTIFICACIÓN ECONÓMICA</t>
  </si>
  <si>
    <t>JUSTIFICACIÓN ECONÓMICA</t>
  </si>
  <si>
    <t>PLAZA:</t>
  </si>
  <si>
    <t>NÚMERO DE PLAZAS ATENDIDAS</t>
  </si>
  <si>
    <t>NÚMERO DE PLAZAS NO ATENDIDAS</t>
  </si>
  <si>
    <t>TOTAL HORAS NO OCUPADAS</t>
  </si>
  <si>
    <t>% HORAS NO OCUPADAS</t>
  </si>
  <si>
    <t>REAJUSTE PROPORCIONAL SEGÚN OCUPACIÓN</t>
  </si>
  <si>
    <t>CUANTÍA A REDUCIR</t>
  </si>
  <si>
    <t>JUSTIFICACIÓN SEGÚN PLAZAS ATENDIDAS</t>
  </si>
  <si>
    <t>TOTAL JUSTIFICACIÓN ECONÓMICA - REAJUSTE PROPORCIONAL</t>
  </si>
  <si>
    <t>CUANTÍA TOTAL JUSTIFICADA SUBVENCIÓN - ANTICIPO</t>
  </si>
  <si>
    <t>Nº CUENTA C.C. :</t>
  </si>
  <si>
    <t>AYUDA PARA CUMPLIMENTACIÓN</t>
  </si>
  <si>
    <t>Casillas:</t>
  </si>
  <si>
    <t>En ningún caso la cuantía defintiva en la liquidación final podrá superar la cuantía máxima de la subvención concedida</t>
  </si>
  <si>
    <t>NÚMERO DE PLAZAS ATENDIDAS: indicar nº de plazas atendidas conforme a lo recogido en el documento PRO-IN ENO GEST.4 de cada aula</t>
  </si>
  <si>
    <t>NÚMERO DE PLAZAS NO ATENDIDAS: indicar nº de plazas no atendidas conforme a lo recogido en el documento PRO-IN ENO GEST.4 de cada aula</t>
  </si>
  <si>
    <t>TOTAL HORAS NO OCUPADAS: deberá indicarse el nº total de horas no ocupadas respecto de las 1.600 h. mínimas por plaza en los 24 meses de programa, siendo coherente con lo recogido en el documento PRO-IN ENO GEST.4 de cada aula</t>
  </si>
  <si>
    <t>Las horas indicadas deberán ser coincidentes con las consignadas en el documento PRO-IN ENO GEST.5 para cada aula y deberán estar acreditadas</t>
  </si>
  <si>
    <t>Nº HORAS DEDICADAS POR PERSONAL DOCENTE (indicar nº de horas efectivamente dedicadas por el personal docente de las 2 AULAS dentro de los 24 meses de duración del programa)</t>
  </si>
  <si>
    <t>Nº HORAS DEDICADAS POR LA PERSONA ORIENTADORA (indicar nº de horas efectivamente dedicadas por la persona/s orientadora/s de las 2 AULAS dentro de los 24 meses de duración del programa)</t>
  </si>
  <si>
    <t>COSTE REAL AULAS Y PLAZAS</t>
  </si>
  <si>
    <t>AULAS:</t>
  </si>
  <si>
    <t>OTROS COSTES DIRECTOS: indicar la cuantía destinada durante la ejecución del proyecto a otros costes directos admitidos y distintos de los de personal (ambas aulas)</t>
  </si>
  <si>
    <t>PORCENTAJE (%) DE COSTES INDIRECTOS (Hasta un 15%): indicar el % de costes indirectos aplicado por la entidad, hasta un máximo del 15% (considerado para ambas aulas)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</si>
</sst>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 &quot;€&quot;"/>
  </numFmts>
  <fonts count="20" x14ac:knownFonts="1">
    <font>
      <sz val="10"/>
      <name val="Arial"/>
    </font>
    <font>
      <sz val="11"/>
      <name val="Tahoma"/>
      <family val="2"/>
    </font>
    <font>
      <sz val="10"/>
      <name val="Arial"/>
      <family val="2"/>
    </font>
    <font>
      <sz val="8"/>
      <name val="Tahoma"/>
      <family val="2"/>
    </font>
    <font>
      <b/>
      <sz val="8"/>
      <name val="Tahoma"/>
      <family val="2"/>
    </font>
    <font>
      <b/>
      <sz val="8"/>
      <color indexed="8"/>
      <name val="Tahoma"/>
      <family val="2"/>
    </font>
    <font>
      <sz val="11"/>
      <color theme="1"/>
      <name val="Calibri"/>
      <family val="2"/>
      <scheme val="minor"/>
    </font>
    <font>
      <sz val="8"/>
      <color theme="1"/>
      <name val="Tahoma"/>
      <family val="2"/>
    </font>
    <font>
      <b/>
      <sz val="10"/>
      <color theme="1"/>
      <name val="Tahoma"/>
      <family val="2"/>
    </font>
    <font>
      <b/>
      <sz val="8"/>
      <color theme="1"/>
      <name val="Tahoma"/>
      <family val="2"/>
    </font>
    <font>
      <b/>
      <sz val="8"/>
      <color theme="5"/>
      <name val="Tahoma"/>
      <family val="2"/>
    </font>
    <font>
      <b/>
      <sz val="8"/>
      <color rgb="FF000000"/>
      <name val="Tahoma"/>
      <family val="2"/>
    </font>
    <font>
      <b/>
      <sz val="8"/>
      <color rgb="FF0070C0"/>
      <name val="Tahoma"/>
      <family val="2"/>
    </font>
    <font>
      <sz val="11"/>
      <color theme="1"/>
      <name val="Tahoma"/>
      <family val="2"/>
    </font>
    <font>
      <b/>
      <sz val="9"/>
      <color theme="1"/>
      <name val="Tahoma"/>
      <family val="2"/>
    </font>
    <font>
      <b/>
      <sz val="7.5"/>
      <color theme="1"/>
      <name val="Tahoma"/>
      <family val="2"/>
    </font>
    <font>
      <sz val="8"/>
      <color rgb="FF000000"/>
      <name val="Tahoma"/>
      <family val="2"/>
    </font>
    <font>
      <b/>
      <sz val="11"/>
      <color theme="1"/>
      <name val="Tahoma"/>
      <family val="2"/>
    </font>
    <font>
      <sz val="11"/>
      <color rgb="FF0070C0"/>
      <name val="Tahoma"/>
      <family val="2"/>
    </font>
    <font>
      <b/>
      <i/>
      <sz val="8"/>
      <color theme="1"/>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rgb="FFF2F2F2"/>
        <bgColor indexed="64"/>
      </patternFill>
    </fill>
    <fill>
      <patternFill patternType="solid">
        <fgColor rgb="FFFFFFCC"/>
        <bgColor indexed="64"/>
      </patternFill>
    </fill>
    <fill>
      <patternFill patternType="solid">
        <fgColor theme="0" tint="-0.14999847407452621"/>
        <bgColor indexed="64"/>
      </patternFill>
    </fill>
    <fill>
      <patternFill patternType="solid">
        <fgColor theme="3" tint="0.79998168889431442"/>
        <bgColor indexed="64"/>
      </patternFill>
    </fill>
  </fills>
  <borders count="14">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5">
    <xf numFmtId="0" fontId="0" fillId="0" borderId="0"/>
    <xf numFmtId="44" fontId="6" fillId="0" borderId="0" applyFont="0" applyFill="0" applyBorder="0" applyAlignment="0" applyProtection="0"/>
    <xf numFmtId="0" fontId="6" fillId="0" borderId="0"/>
    <xf numFmtId="9" fontId="2" fillId="0" borderId="0" applyFont="0" applyFill="0" applyBorder="0" applyAlignment="0" applyProtection="0"/>
    <xf numFmtId="9" fontId="6" fillId="0" borderId="0" applyFont="0" applyFill="0" applyBorder="0" applyAlignment="0" applyProtection="0"/>
  </cellStyleXfs>
  <cellXfs count="114">
    <xf numFmtId="0" fontId="0" fillId="0" borderId="0" xfId="0"/>
    <xf numFmtId="0" fontId="7" fillId="0" borderId="0" xfId="2" applyFont="1" applyAlignment="1" applyProtection="1">
      <alignment vertical="center"/>
      <protection locked="0"/>
    </xf>
    <xf numFmtId="0" fontId="8" fillId="0" borderId="0" xfId="2" applyFont="1" applyAlignment="1" applyProtection="1">
      <alignment vertical="center" wrapText="1"/>
      <protection locked="0"/>
    </xf>
    <xf numFmtId="0" fontId="8" fillId="0" borderId="0" xfId="2" applyFont="1" applyBorder="1" applyAlignment="1" applyProtection="1">
      <alignment vertical="center" wrapText="1"/>
      <protection locked="0"/>
    </xf>
    <xf numFmtId="0" fontId="8" fillId="0" borderId="0" xfId="2" applyFont="1" applyBorder="1" applyAlignment="1" applyProtection="1">
      <alignment horizontal="right" vertical="center"/>
      <protection locked="0"/>
    </xf>
    <xf numFmtId="0" fontId="7" fillId="0" borderId="0" xfId="2" applyFont="1" applyBorder="1" applyAlignment="1" applyProtection="1">
      <alignment vertical="center"/>
      <protection locked="0"/>
    </xf>
    <xf numFmtId="164" fontId="10" fillId="2" borderId="2" xfId="1" applyNumberFormat="1" applyFont="1" applyFill="1" applyBorder="1" applyAlignment="1" applyProtection="1">
      <alignment horizontal="right" vertical="center"/>
    </xf>
    <xf numFmtId="0" fontId="9" fillId="0" borderId="2" xfId="2" applyFont="1" applyBorder="1" applyAlignment="1">
      <alignment horizontal="center" vertical="center" wrapText="1"/>
    </xf>
    <xf numFmtId="44" fontId="7" fillId="0" borderId="0" xfId="2" applyNumberFormat="1" applyFont="1" applyAlignment="1" applyProtection="1">
      <alignment vertical="center"/>
      <protection locked="0"/>
    </xf>
    <xf numFmtId="9" fontId="7" fillId="0" borderId="0" xfId="2" applyNumberFormat="1" applyFont="1" applyAlignment="1" applyProtection="1">
      <alignment vertical="center"/>
      <protection locked="0"/>
    </xf>
    <xf numFmtId="0" fontId="9" fillId="0" borderId="5" xfId="2" applyFont="1" applyBorder="1" applyAlignment="1">
      <alignment horizontal="center" vertical="center" wrapText="1"/>
    </xf>
    <xf numFmtId="164" fontId="7" fillId="0" borderId="0" xfId="2" applyNumberFormat="1" applyFont="1" applyBorder="1" applyAlignment="1" applyProtection="1">
      <alignment vertical="center"/>
      <protection locked="0"/>
    </xf>
    <xf numFmtId="0" fontId="12" fillId="0" borderId="2" xfId="2" applyFont="1" applyBorder="1" applyAlignment="1">
      <alignment horizontal="center" vertical="center" wrapText="1"/>
    </xf>
    <xf numFmtId="0" fontId="9" fillId="0" borderId="1" xfId="2" applyFont="1" applyBorder="1" applyAlignment="1" applyProtection="1">
      <alignment horizontal="center" vertical="center" wrapText="1"/>
      <protection locked="0"/>
    </xf>
    <xf numFmtId="164" fontId="3" fillId="3" borderId="10" xfId="2" applyNumberFormat="1" applyFont="1" applyFill="1" applyBorder="1" applyAlignment="1" applyProtection="1">
      <alignment horizontal="center" vertical="center"/>
    </xf>
    <xf numFmtId="164" fontId="3" fillId="3" borderId="2" xfId="2" applyNumberFormat="1" applyFont="1" applyFill="1" applyBorder="1" applyAlignment="1" applyProtection="1">
      <alignment horizontal="center" vertical="center"/>
    </xf>
    <xf numFmtId="3" fontId="3" fillId="4" borderId="6" xfId="2" applyNumberFormat="1" applyFont="1" applyFill="1" applyBorder="1" applyAlignment="1" applyProtection="1">
      <alignment horizontal="center" vertical="center"/>
      <protection locked="0"/>
    </xf>
    <xf numFmtId="164" fontId="11" fillId="3" borderId="8" xfId="2" applyNumberFormat="1" applyFont="1" applyFill="1" applyBorder="1" applyAlignment="1" applyProtection="1">
      <alignment vertical="center"/>
    </xf>
    <xf numFmtId="0" fontId="11" fillId="3" borderId="8" xfId="2" applyFont="1" applyFill="1" applyBorder="1" applyAlignment="1" applyProtection="1">
      <alignment vertical="center"/>
    </xf>
    <xf numFmtId="0" fontId="0" fillId="0" borderId="0" xfId="0" applyAlignment="1">
      <alignment vertical="center"/>
    </xf>
    <xf numFmtId="164" fontId="11" fillId="3" borderId="2" xfId="2" applyNumberFormat="1" applyFont="1" applyFill="1" applyBorder="1" applyAlignment="1" applyProtection="1">
      <alignment vertical="center"/>
    </xf>
    <xf numFmtId="10" fontId="3" fillId="4" borderId="6" xfId="2" applyNumberFormat="1" applyFont="1" applyFill="1" applyBorder="1" applyAlignment="1" applyProtection="1">
      <alignment horizontal="center" vertical="center"/>
      <protection locked="0"/>
    </xf>
    <xf numFmtId="4" fontId="3" fillId="4" borderId="6" xfId="2" applyNumberFormat="1" applyFont="1" applyFill="1" applyBorder="1" applyAlignment="1" applyProtection="1">
      <alignment horizontal="center" vertical="center"/>
      <protection locked="0"/>
    </xf>
    <xf numFmtId="10" fontId="10" fillId="2" borderId="2" xfId="1" applyNumberFormat="1" applyFont="1" applyFill="1" applyBorder="1" applyAlignment="1" applyProtection="1">
      <alignment horizontal="right" vertical="center"/>
    </xf>
    <xf numFmtId="164" fontId="3" fillId="3" borderId="10" xfId="2" applyNumberFormat="1" applyFont="1" applyFill="1" applyBorder="1" applyAlignment="1" applyProtection="1">
      <alignment horizontal="center" vertical="center"/>
    </xf>
    <xf numFmtId="164" fontId="7" fillId="0" borderId="0" xfId="2" applyNumberFormat="1" applyFont="1" applyAlignment="1" applyProtection="1">
      <alignment vertical="center"/>
      <protection locked="0"/>
    </xf>
    <xf numFmtId="164" fontId="3" fillId="3" borderId="10" xfId="2" applyNumberFormat="1" applyFont="1" applyFill="1" applyBorder="1" applyAlignment="1" applyProtection="1">
      <alignment horizontal="center" vertical="center"/>
    </xf>
    <xf numFmtId="0" fontId="7" fillId="6" borderId="0" xfId="2" applyFont="1" applyFill="1" applyAlignment="1" applyProtection="1">
      <alignment vertical="center"/>
      <protection locked="0"/>
    </xf>
    <xf numFmtId="0" fontId="19" fillId="6" borderId="0" xfId="2" applyFont="1" applyFill="1" applyAlignment="1" applyProtection="1">
      <alignment vertical="center"/>
      <protection locked="0"/>
    </xf>
    <xf numFmtId="0" fontId="8" fillId="0" borderId="0" xfId="2" applyFont="1" applyBorder="1" applyAlignment="1" applyProtection="1">
      <alignment horizontal="center" vertical="center"/>
      <protection locked="0"/>
    </xf>
    <xf numFmtId="0" fontId="13" fillId="0" borderId="0" xfId="2" applyFont="1" applyAlignment="1">
      <alignment horizontal="center" vertical="center"/>
    </xf>
    <xf numFmtId="0" fontId="14" fillId="0" borderId="7" xfId="2" applyFont="1" applyBorder="1" applyAlignment="1" applyProtection="1">
      <alignment horizontal="center" vertical="center"/>
      <protection locked="0"/>
    </xf>
    <xf numFmtId="0" fontId="15" fillId="0" borderId="2" xfId="2" applyFont="1" applyBorder="1" applyAlignment="1" applyProtection="1">
      <alignment horizontal="center" vertical="center" wrapText="1"/>
      <protection locked="0"/>
    </xf>
    <xf numFmtId="0" fontId="16" fillId="4" borderId="8" xfId="2" applyFont="1" applyFill="1" applyBorder="1" applyAlignment="1" applyProtection="1">
      <alignment horizontal="left" vertical="center"/>
      <protection locked="0"/>
    </xf>
    <xf numFmtId="0" fontId="13" fillId="4" borderId="3" xfId="2" applyFont="1" applyFill="1" applyBorder="1" applyAlignment="1" applyProtection="1">
      <alignment horizontal="left" vertical="center"/>
      <protection locked="0"/>
    </xf>
    <xf numFmtId="0" fontId="13" fillId="4" borderId="6" xfId="2" applyFont="1" applyFill="1" applyBorder="1" applyAlignment="1" applyProtection="1">
      <alignment horizontal="left" vertical="center"/>
      <protection locked="0"/>
    </xf>
    <xf numFmtId="0" fontId="7" fillId="4" borderId="8" xfId="2" applyFont="1" applyFill="1" applyBorder="1" applyAlignment="1" applyProtection="1">
      <alignment horizontal="left" vertical="center"/>
      <protection locked="0"/>
    </xf>
    <xf numFmtId="0" fontId="7" fillId="4" borderId="3" xfId="2" applyFont="1" applyFill="1" applyBorder="1" applyAlignment="1" applyProtection="1">
      <alignment horizontal="left" vertical="center"/>
      <protection locked="0"/>
    </xf>
    <xf numFmtId="0" fontId="9" fillId="0" borderId="2" xfId="2" applyFont="1" applyBorder="1" applyAlignment="1" applyProtection="1">
      <alignment horizontal="center" vertical="center" wrapText="1"/>
      <protection locked="0"/>
    </xf>
    <xf numFmtId="0" fontId="13" fillId="4" borderId="3" xfId="2" applyFont="1" applyFill="1" applyBorder="1" applyAlignment="1" applyProtection="1">
      <alignment vertical="center"/>
      <protection locked="0"/>
    </xf>
    <xf numFmtId="0" fontId="13" fillId="4" borderId="6" xfId="2" applyFont="1" applyFill="1" applyBorder="1" applyAlignment="1" applyProtection="1">
      <alignment vertical="center"/>
      <protection locked="0"/>
    </xf>
    <xf numFmtId="0" fontId="16" fillId="4" borderId="3" xfId="2" applyFont="1" applyFill="1" applyBorder="1" applyAlignment="1" applyProtection="1">
      <alignment horizontal="left" vertical="center"/>
      <protection locked="0"/>
    </xf>
    <xf numFmtId="0" fontId="16" fillId="4" borderId="6" xfId="2" applyFont="1" applyFill="1" applyBorder="1" applyAlignment="1" applyProtection="1">
      <alignment horizontal="left" vertical="center"/>
      <protection locked="0"/>
    </xf>
    <xf numFmtId="164" fontId="4" fillId="0" borderId="8" xfId="2" applyNumberFormat="1" applyFont="1" applyFill="1" applyBorder="1" applyAlignment="1" applyProtection="1">
      <alignment horizontal="center" vertical="center"/>
      <protection locked="0"/>
    </xf>
    <xf numFmtId="164" fontId="4" fillId="0" borderId="3" xfId="2" applyNumberFormat="1" applyFont="1" applyFill="1" applyBorder="1" applyAlignment="1" applyProtection="1">
      <alignment horizontal="center" vertical="center"/>
      <protection locked="0"/>
    </xf>
    <xf numFmtId="164" fontId="4" fillId="0" borderId="6" xfId="2" applyNumberFormat="1" applyFont="1" applyFill="1" applyBorder="1" applyAlignment="1" applyProtection="1">
      <alignment horizontal="center" vertical="center"/>
      <protection locked="0"/>
    </xf>
    <xf numFmtId="164" fontId="4" fillId="2" borderId="8" xfId="2" applyNumberFormat="1" applyFont="1" applyFill="1" applyBorder="1" applyAlignment="1" applyProtection="1">
      <alignment horizontal="center" vertical="center"/>
    </xf>
    <xf numFmtId="164" fontId="4" fillId="2" borderId="3" xfId="2" applyNumberFormat="1" applyFont="1" applyFill="1" applyBorder="1" applyAlignment="1" applyProtection="1">
      <alignment horizontal="center" vertical="center"/>
    </xf>
    <xf numFmtId="164" fontId="4" fillId="2" borderId="6" xfId="2" applyNumberFormat="1" applyFont="1" applyFill="1" applyBorder="1" applyAlignment="1" applyProtection="1">
      <alignment horizontal="center" vertical="center"/>
    </xf>
    <xf numFmtId="3" fontId="4" fillId="2" borderId="9" xfId="2" applyNumberFormat="1" applyFont="1" applyFill="1" applyBorder="1" applyAlignment="1" applyProtection="1">
      <alignment horizontal="center" vertical="center"/>
    </xf>
    <xf numFmtId="3" fontId="4" fillId="2" borderId="10" xfId="2" applyNumberFormat="1" applyFont="1" applyFill="1" applyBorder="1" applyAlignment="1" applyProtection="1">
      <alignment horizontal="center" vertical="center"/>
    </xf>
    <xf numFmtId="164" fontId="3" fillId="3" borderId="2" xfId="2" applyNumberFormat="1" applyFont="1" applyFill="1" applyBorder="1" applyAlignment="1" applyProtection="1">
      <alignment horizontal="center" vertical="center"/>
    </xf>
    <xf numFmtId="0" fontId="11" fillId="0" borderId="8" xfId="2" applyFont="1" applyBorder="1" applyAlignment="1" applyProtection="1">
      <alignment horizontal="left" vertical="center"/>
    </xf>
    <xf numFmtId="0" fontId="17" fillId="0" borderId="3" xfId="2" applyFont="1" applyBorder="1" applyAlignment="1" applyProtection="1">
      <alignment vertical="center"/>
    </xf>
    <xf numFmtId="0" fontId="17" fillId="0" borderId="6" xfId="2" applyFont="1" applyBorder="1" applyAlignment="1" applyProtection="1">
      <alignment vertical="center"/>
    </xf>
    <xf numFmtId="0" fontId="9" fillId="0" borderId="4" xfId="2" applyFont="1" applyBorder="1" applyAlignment="1" applyProtection="1">
      <alignment horizontal="center" vertical="center" wrapText="1"/>
      <protection locked="0"/>
    </xf>
    <xf numFmtId="0" fontId="9" fillId="0" borderId="1" xfId="2" applyFont="1" applyBorder="1" applyAlignment="1" applyProtection="1">
      <alignment horizontal="center" vertical="center" wrapText="1"/>
      <protection locked="0"/>
    </xf>
    <xf numFmtId="0" fontId="9" fillId="0" borderId="5" xfId="2" applyFont="1" applyBorder="1" applyAlignment="1" applyProtection="1">
      <alignment horizontal="center" vertical="center" wrapText="1"/>
      <protection locked="0"/>
    </xf>
    <xf numFmtId="0" fontId="10" fillId="3" borderId="8" xfId="2" applyFont="1" applyFill="1" applyBorder="1" applyAlignment="1" applyProtection="1">
      <alignment horizontal="center" vertical="center"/>
    </xf>
    <xf numFmtId="0" fontId="10" fillId="3" borderId="3" xfId="2" applyFont="1" applyFill="1" applyBorder="1" applyAlignment="1" applyProtection="1">
      <alignment horizontal="center" vertical="center"/>
    </xf>
    <xf numFmtId="0" fontId="10" fillId="3" borderId="6" xfId="2" applyFont="1" applyFill="1" applyBorder="1" applyAlignment="1" applyProtection="1">
      <alignment horizontal="center" vertical="center"/>
    </xf>
    <xf numFmtId="164" fontId="11" fillId="3" borderId="8" xfId="2" applyNumberFormat="1" applyFont="1" applyFill="1" applyBorder="1" applyAlignment="1" applyProtection="1">
      <alignment horizontal="center" vertical="center"/>
    </xf>
    <xf numFmtId="164" fontId="11" fillId="3" borderId="6" xfId="2" applyNumberFormat="1" applyFont="1" applyFill="1" applyBorder="1" applyAlignment="1" applyProtection="1">
      <alignment horizontal="center" vertical="center"/>
    </xf>
    <xf numFmtId="164" fontId="3" fillId="4" borderId="8" xfId="2" applyNumberFormat="1" applyFont="1" applyFill="1" applyBorder="1" applyAlignment="1" applyProtection="1">
      <alignment horizontal="center" vertical="center"/>
      <protection locked="0"/>
    </xf>
    <xf numFmtId="164" fontId="3" fillId="4" borderId="3" xfId="2" applyNumberFormat="1" applyFont="1" applyFill="1" applyBorder="1" applyAlignment="1" applyProtection="1">
      <alignment horizontal="center" vertical="center"/>
      <protection locked="0"/>
    </xf>
    <xf numFmtId="164" fontId="3" fillId="4" borderId="6" xfId="2" applyNumberFormat="1" applyFont="1" applyFill="1" applyBorder="1" applyAlignment="1" applyProtection="1">
      <alignment horizontal="center" vertical="center"/>
      <protection locked="0"/>
    </xf>
    <xf numFmtId="0" fontId="11" fillId="3" borderId="3" xfId="2" applyFont="1" applyFill="1" applyBorder="1" applyAlignment="1" applyProtection="1">
      <alignment horizontal="center" vertical="center"/>
    </xf>
    <xf numFmtId="0" fontId="11" fillId="3" borderId="6" xfId="2" applyFont="1" applyFill="1" applyBorder="1" applyAlignment="1" applyProtection="1">
      <alignment horizontal="center" vertical="center"/>
    </xf>
    <xf numFmtId="0" fontId="11" fillId="3" borderId="2" xfId="2" applyFont="1" applyFill="1" applyBorder="1" applyAlignment="1" applyProtection="1">
      <alignment horizontal="center" vertical="center"/>
    </xf>
    <xf numFmtId="164" fontId="3" fillId="3" borderId="8" xfId="2" applyNumberFormat="1" applyFont="1" applyFill="1" applyBorder="1" applyAlignment="1" applyProtection="1">
      <alignment horizontal="center" vertical="center"/>
    </xf>
    <xf numFmtId="164" fontId="3" fillId="3" borderId="3" xfId="2" applyNumberFormat="1" applyFont="1" applyFill="1" applyBorder="1" applyAlignment="1" applyProtection="1">
      <alignment horizontal="center" vertical="center"/>
    </xf>
    <xf numFmtId="164" fontId="3" fillId="3" borderId="6" xfId="2" applyNumberFormat="1" applyFont="1" applyFill="1" applyBorder="1" applyAlignment="1" applyProtection="1">
      <alignment horizontal="center" vertical="center"/>
    </xf>
    <xf numFmtId="0" fontId="16" fillId="2" borderId="8" xfId="2" applyFont="1" applyFill="1" applyBorder="1" applyAlignment="1" applyProtection="1">
      <alignment horizontal="center" vertical="center"/>
    </xf>
    <xf numFmtId="0" fontId="16" fillId="2" borderId="3" xfId="2" applyFont="1" applyFill="1" applyBorder="1" applyAlignment="1" applyProtection="1">
      <alignment horizontal="center" vertical="center"/>
    </xf>
    <xf numFmtId="0" fontId="16" fillId="2" borderId="6" xfId="2" applyFont="1" applyFill="1" applyBorder="1" applyAlignment="1" applyProtection="1">
      <alignment horizontal="center" vertical="center"/>
    </xf>
    <xf numFmtId="164" fontId="3" fillId="2" borderId="8" xfId="2" applyNumberFormat="1" applyFont="1" applyFill="1" applyBorder="1" applyAlignment="1" applyProtection="1">
      <alignment horizontal="center" vertical="center"/>
    </xf>
    <xf numFmtId="164" fontId="3" fillId="2" borderId="3" xfId="2" applyNumberFormat="1" applyFont="1" applyFill="1" applyBorder="1" applyAlignment="1" applyProtection="1">
      <alignment horizontal="center" vertical="center"/>
    </xf>
    <xf numFmtId="0" fontId="1" fillId="2" borderId="3" xfId="2" applyFont="1" applyFill="1" applyBorder="1" applyAlignment="1" applyProtection="1">
      <alignment horizontal="center" vertical="center"/>
    </xf>
    <xf numFmtId="0" fontId="1" fillId="2" borderId="6" xfId="2" applyFont="1" applyFill="1" applyBorder="1" applyAlignment="1" applyProtection="1">
      <alignment horizontal="center" vertical="center"/>
    </xf>
    <xf numFmtId="164" fontId="3" fillId="2" borderId="9" xfId="2" applyNumberFormat="1" applyFont="1" applyFill="1" applyBorder="1" applyAlignment="1" applyProtection="1">
      <alignment horizontal="center" vertical="center"/>
    </xf>
    <xf numFmtId="164" fontId="3" fillId="2" borderId="10" xfId="2" applyNumberFormat="1" applyFont="1" applyFill="1" applyBorder="1" applyAlignment="1" applyProtection="1">
      <alignment horizontal="center" vertical="center"/>
    </xf>
    <xf numFmtId="164" fontId="3" fillId="2" borderId="11" xfId="2" applyNumberFormat="1" applyFont="1" applyFill="1" applyBorder="1" applyAlignment="1" applyProtection="1">
      <alignment horizontal="center" vertical="center"/>
    </xf>
    <xf numFmtId="164" fontId="3" fillId="2" borderId="12" xfId="2" applyNumberFormat="1" applyFont="1" applyFill="1" applyBorder="1" applyAlignment="1" applyProtection="1">
      <alignment horizontal="center" vertical="center"/>
    </xf>
    <xf numFmtId="164" fontId="3" fillId="3" borderId="9" xfId="2" applyNumberFormat="1" applyFont="1" applyFill="1" applyBorder="1" applyAlignment="1" applyProtection="1">
      <alignment horizontal="center" vertical="center"/>
    </xf>
    <xf numFmtId="164" fontId="3" fillId="3" borderId="10" xfId="2" applyNumberFormat="1" applyFont="1" applyFill="1" applyBorder="1" applyAlignment="1" applyProtection="1">
      <alignment horizontal="center" vertical="center"/>
    </xf>
    <xf numFmtId="164" fontId="3" fillId="3" borderId="13" xfId="2" applyNumberFormat="1" applyFont="1" applyFill="1" applyBorder="1" applyAlignment="1" applyProtection="1">
      <alignment horizontal="center" vertical="center"/>
    </xf>
    <xf numFmtId="0" fontId="1" fillId="3" borderId="10" xfId="2" applyFont="1" applyFill="1" applyBorder="1" applyAlignment="1" applyProtection="1">
      <alignment horizontal="center" vertical="center"/>
    </xf>
    <xf numFmtId="0" fontId="9" fillId="6" borderId="0" xfId="2" applyFont="1" applyFill="1" applyAlignment="1" applyProtection="1">
      <alignment horizontal="left" vertical="center"/>
      <protection locked="0"/>
    </xf>
    <xf numFmtId="0" fontId="7" fillId="0" borderId="8" xfId="2" applyFont="1" applyBorder="1" applyAlignment="1">
      <alignment vertical="center" wrapText="1"/>
    </xf>
    <xf numFmtId="0" fontId="13" fillId="0" borderId="3" xfId="2" applyFont="1" applyBorder="1" applyAlignment="1">
      <alignment vertical="center" wrapText="1"/>
    </xf>
    <xf numFmtId="0" fontId="13" fillId="0" borderId="6" xfId="2" applyFont="1" applyBorder="1" applyAlignment="1">
      <alignment vertical="center" wrapText="1"/>
    </xf>
    <xf numFmtId="0" fontId="9" fillId="0" borderId="4" xfId="2" applyFont="1" applyFill="1" applyBorder="1" applyAlignment="1" applyProtection="1">
      <alignment horizontal="center" vertical="center" wrapText="1"/>
      <protection locked="0"/>
    </xf>
    <xf numFmtId="0" fontId="9" fillId="0" borderId="1" xfId="2" applyFont="1" applyFill="1" applyBorder="1" applyAlignment="1" applyProtection="1">
      <alignment horizontal="center" vertical="center" wrapText="1"/>
      <protection locked="0"/>
    </xf>
    <xf numFmtId="0" fontId="11" fillId="0" borderId="3" xfId="2" applyFont="1" applyBorder="1" applyAlignment="1" applyProtection="1">
      <alignment horizontal="left" vertical="center"/>
    </xf>
    <xf numFmtId="0" fontId="11" fillId="0" borderId="6" xfId="2" applyFont="1" applyBorder="1" applyAlignment="1" applyProtection="1">
      <alignment horizontal="left" vertical="center"/>
    </xf>
    <xf numFmtId="164" fontId="10" fillId="2" borderId="8" xfId="1" applyNumberFormat="1" applyFont="1" applyFill="1" applyBorder="1" applyAlignment="1" applyProtection="1">
      <alignment horizontal="center" vertical="center"/>
    </xf>
    <xf numFmtId="164" fontId="10" fillId="2" borderId="3" xfId="1" applyNumberFormat="1" applyFont="1" applyFill="1" applyBorder="1" applyAlignment="1" applyProtection="1">
      <alignment horizontal="center" vertical="center"/>
    </xf>
    <xf numFmtId="164" fontId="10" fillId="2" borderId="6" xfId="1" applyNumberFormat="1" applyFont="1" applyFill="1" applyBorder="1" applyAlignment="1" applyProtection="1">
      <alignment horizontal="center" vertical="center"/>
    </xf>
    <xf numFmtId="164" fontId="7" fillId="2" borderId="8" xfId="1" applyNumberFormat="1" applyFont="1" applyFill="1" applyBorder="1" applyAlignment="1" applyProtection="1">
      <alignment horizontal="center" vertical="center"/>
    </xf>
    <xf numFmtId="164" fontId="7" fillId="2" borderId="3" xfId="1" applyNumberFormat="1" applyFont="1" applyFill="1" applyBorder="1" applyAlignment="1" applyProtection="1">
      <alignment horizontal="center" vertical="center"/>
    </xf>
    <xf numFmtId="164" fontId="7" fillId="2" borderId="6" xfId="1" applyNumberFormat="1" applyFont="1" applyFill="1" applyBorder="1" applyAlignment="1" applyProtection="1">
      <alignment horizontal="center" vertical="center"/>
    </xf>
    <xf numFmtId="164" fontId="4" fillId="2" borderId="8" xfId="1" applyNumberFormat="1" applyFont="1" applyFill="1" applyBorder="1" applyAlignment="1" applyProtection="1">
      <alignment horizontal="center" vertical="center"/>
    </xf>
    <xf numFmtId="164" fontId="4" fillId="2" borderId="3" xfId="1" applyNumberFormat="1" applyFont="1" applyFill="1" applyBorder="1" applyAlignment="1" applyProtection="1">
      <alignment horizontal="center" vertical="center"/>
    </xf>
    <xf numFmtId="164" fontId="4" fillId="2" borderId="6" xfId="1" applyNumberFormat="1" applyFont="1" applyFill="1" applyBorder="1" applyAlignment="1" applyProtection="1">
      <alignment horizontal="center" vertical="center"/>
    </xf>
    <xf numFmtId="0" fontId="10" fillId="2" borderId="8" xfId="2" applyFont="1" applyFill="1" applyBorder="1" applyAlignment="1" applyProtection="1">
      <alignment horizontal="center" vertical="center" wrapText="1"/>
    </xf>
    <xf numFmtId="0" fontId="13" fillId="2" borderId="3" xfId="2" applyFont="1" applyFill="1" applyBorder="1" applyAlignment="1" applyProtection="1">
      <alignment horizontal="center" vertical="center"/>
    </xf>
    <xf numFmtId="0" fontId="13" fillId="2" borderId="6" xfId="2" applyFont="1" applyFill="1" applyBorder="1" applyAlignment="1" applyProtection="1">
      <alignment horizontal="center" vertical="center"/>
    </xf>
    <xf numFmtId="164" fontId="10" fillId="2" borderId="8" xfId="1" applyNumberFormat="1" applyFont="1" applyFill="1" applyBorder="1" applyAlignment="1" applyProtection="1">
      <alignment horizontal="right" vertical="center"/>
    </xf>
    <xf numFmtId="164" fontId="10" fillId="2" borderId="6" xfId="1" applyNumberFormat="1" applyFont="1" applyFill="1" applyBorder="1" applyAlignment="1" applyProtection="1">
      <alignment horizontal="right" vertical="center"/>
    </xf>
    <xf numFmtId="0" fontId="12" fillId="5" borderId="8" xfId="2" applyFont="1" applyFill="1" applyBorder="1" applyAlignment="1" applyProtection="1">
      <alignment horizontal="center" vertical="center" wrapText="1"/>
    </xf>
    <xf numFmtId="0" fontId="18" fillId="5" borderId="3" xfId="2" applyFont="1" applyFill="1" applyBorder="1" applyAlignment="1" applyProtection="1">
      <alignment horizontal="center" vertical="center"/>
    </xf>
    <xf numFmtId="0" fontId="18" fillId="5" borderId="6" xfId="2" applyFont="1" applyFill="1" applyBorder="1" applyAlignment="1" applyProtection="1">
      <alignment horizontal="center" vertical="center"/>
    </xf>
    <xf numFmtId="164" fontId="12" fillId="5" borderId="8" xfId="1" applyNumberFormat="1" applyFont="1" applyFill="1" applyBorder="1" applyAlignment="1" applyProtection="1">
      <alignment horizontal="right" vertical="center"/>
    </xf>
    <xf numFmtId="164" fontId="12" fillId="5" borderId="6" xfId="1" applyNumberFormat="1" applyFont="1" applyFill="1" applyBorder="1" applyAlignment="1" applyProtection="1">
      <alignment horizontal="right" vertical="center"/>
    </xf>
  </cellXfs>
  <cellStyles count="5">
    <cellStyle name="Moneda 2" xfId="1"/>
    <cellStyle name="Normal" xfId="0" builtinId="0"/>
    <cellStyle name="Normal 2" xfId="2"/>
    <cellStyle name="Porcentaje 2" xfId="3"/>
    <cellStyle name="Porcentaje 3" xfId="4"/>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579783</xdr:colOff>
      <xdr:row>1</xdr:row>
      <xdr:rowOff>74544</xdr:rowOff>
    </xdr:from>
    <xdr:to>
      <xdr:col>12</xdr:col>
      <xdr:colOff>1109870</xdr:colOff>
      <xdr:row>4</xdr:row>
      <xdr:rowOff>16566</xdr:rowOff>
    </xdr:to>
    <xdr:sp macro="" textlink="">
      <xdr:nvSpPr>
        <xdr:cNvPr id="5" name="CuadroTexto 5"/>
        <xdr:cNvSpPr txBox="1"/>
      </xdr:nvSpPr>
      <xdr:spPr>
        <a:xfrm>
          <a:off x="7856883" y="245994"/>
          <a:ext cx="2054087" cy="456372"/>
        </a:xfrm>
        <a:prstGeom prst="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lang="es-ES" sz="1100"/>
            <a:t>Rellenar sombreadas de  amarillo.</a:t>
          </a:r>
        </a:p>
      </xdr:txBody>
    </xdr:sp>
    <xdr:clientData/>
  </xdr:twoCellAnchor>
  <xdr:twoCellAnchor editAs="oneCell">
    <xdr:from>
      <xdr:col>0</xdr:col>
      <xdr:colOff>935935</xdr:colOff>
      <xdr:row>1</xdr:row>
      <xdr:rowOff>0</xdr:rowOff>
    </xdr:from>
    <xdr:to>
      <xdr:col>8</xdr:col>
      <xdr:colOff>448524</xdr:colOff>
      <xdr:row>4</xdr:row>
      <xdr:rowOff>57366</xdr:rowOff>
    </xdr:to>
    <xdr:pic>
      <xdr:nvPicPr>
        <xdr:cNvPr id="2" name="Imagen 1"/>
        <xdr:cNvPicPr>
          <a:picLocks noChangeAspect="1"/>
        </xdr:cNvPicPr>
      </xdr:nvPicPr>
      <xdr:blipFill>
        <a:blip xmlns:r="http://schemas.openxmlformats.org/officeDocument/2006/relationships" r:embed="rId1"/>
        <a:stretch>
          <a:fillRect/>
        </a:stretch>
      </xdr:blipFill>
      <xdr:spPr>
        <a:xfrm>
          <a:off x="935935" y="173935"/>
          <a:ext cx="5401524" cy="5791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2"/>
  <sheetViews>
    <sheetView showGridLines="0" tabSelected="1" zoomScale="115" zoomScaleNormal="115" workbookViewId="0">
      <selection activeCell="L24" sqref="L24"/>
    </sheetView>
  </sheetViews>
  <sheetFormatPr baseColWidth="10" defaultRowHeight="10.5" x14ac:dyDescent="0.2"/>
  <cols>
    <col min="1" max="1" width="15.7109375" style="1" customWidth="1"/>
    <col min="2" max="4" width="10.7109375" style="1" customWidth="1"/>
    <col min="5" max="5" width="13.42578125" style="1" customWidth="1"/>
    <col min="6" max="6" width="10.7109375" style="1" customWidth="1"/>
    <col min="7" max="7" width="5.7109375" style="1" customWidth="1"/>
    <col min="8" max="9" width="10.7109375" style="1" customWidth="1"/>
    <col min="10" max="10" width="12.7109375" style="1" customWidth="1"/>
    <col min="11" max="11" width="11.42578125" style="1"/>
    <col min="12" max="12" width="11.42578125" style="1" customWidth="1"/>
    <col min="13" max="13" width="21" style="1" customWidth="1"/>
    <col min="14" max="18" width="11.42578125" style="1"/>
    <col min="19" max="19" width="13.85546875" style="1" customWidth="1"/>
    <col min="20" max="21" width="11.42578125" style="1"/>
    <col min="22" max="22" width="22.28515625" style="1" customWidth="1"/>
    <col min="23" max="16384" width="11.42578125" style="1"/>
  </cols>
  <sheetData>
    <row r="1" spans="1:22" ht="13.5" customHeight="1" x14ac:dyDescent="0.2"/>
    <row r="2" spans="1:22" ht="13.5" customHeight="1" x14ac:dyDescent="0.2"/>
    <row r="3" spans="1:22" ht="13.5" customHeight="1" x14ac:dyDescent="0.2"/>
    <row r="4" spans="1:22" ht="13.5" customHeight="1" x14ac:dyDescent="0.2"/>
    <row r="5" spans="1:22" ht="13.5" customHeight="1" x14ac:dyDescent="0.2"/>
    <row r="6" spans="1:22" ht="13.5" customHeight="1" x14ac:dyDescent="0.2"/>
    <row r="7" spans="1:22" ht="13.5" customHeight="1" x14ac:dyDescent="0.2">
      <c r="B7" s="2"/>
      <c r="C7" s="2"/>
      <c r="D7" s="2"/>
      <c r="E7" s="2"/>
      <c r="F7" s="2"/>
      <c r="G7" s="3"/>
      <c r="H7" s="3"/>
      <c r="I7" s="3"/>
      <c r="J7" s="4" t="s">
        <v>15</v>
      </c>
      <c r="K7" s="3"/>
      <c r="L7" s="4"/>
    </row>
    <row r="8" spans="1:22" ht="24" customHeight="1" x14ac:dyDescent="0.2">
      <c r="A8" s="29" t="s">
        <v>16</v>
      </c>
      <c r="B8" s="30"/>
      <c r="C8" s="30"/>
      <c r="D8" s="30"/>
      <c r="E8" s="30"/>
      <c r="F8" s="30"/>
      <c r="G8" s="30"/>
      <c r="H8" s="30"/>
      <c r="I8" s="30"/>
      <c r="J8" s="30"/>
      <c r="L8" s="19"/>
    </row>
    <row r="9" spans="1:22" ht="27.75" customHeight="1" x14ac:dyDescent="0.2">
      <c r="A9" s="31" t="s">
        <v>0</v>
      </c>
      <c r="B9" s="31"/>
      <c r="C9" s="31"/>
      <c r="D9" s="31"/>
      <c r="E9" s="31"/>
      <c r="F9" s="31"/>
      <c r="G9" s="31"/>
      <c r="H9" s="31"/>
      <c r="I9" s="31"/>
      <c r="J9" s="31"/>
    </row>
    <row r="10" spans="1:22" ht="14.25" customHeight="1" x14ac:dyDescent="0.2">
      <c r="A10" s="32" t="s">
        <v>1</v>
      </c>
      <c r="B10" s="33" t="s">
        <v>2</v>
      </c>
      <c r="C10" s="34"/>
      <c r="D10" s="34"/>
      <c r="E10" s="34"/>
      <c r="F10" s="34"/>
      <c r="G10" s="34"/>
      <c r="H10" s="34"/>
      <c r="I10" s="34"/>
      <c r="J10" s="35"/>
    </row>
    <row r="11" spans="1:22" ht="14.25" customHeight="1" x14ac:dyDescent="0.2">
      <c r="A11" s="32"/>
      <c r="B11" s="33" t="s">
        <v>3</v>
      </c>
      <c r="C11" s="34"/>
      <c r="D11" s="34"/>
      <c r="E11" s="34"/>
      <c r="F11" s="35"/>
      <c r="G11" s="36" t="s">
        <v>4</v>
      </c>
      <c r="H11" s="37"/>
      <c r="I11" s="34"/>
      <c r="J11" s="35"/>
    </row>
    <row r="12" spans="1:22" ht="14.25" customHeight="1" x14ac:dyDescent="0.2">
      <c r="A12" s="32"/>
      <c r="B12" s="33" t="s">
        <v>5</v>
      </c>
      <c r="C12" s="34"/>
      <c r="D12" s="34"/>
      <c r="E12" s="34"/>
      <c r="F12" s="34"/>
      <c r="G12" s="34"/>
      <c r="H12" s="34"/>
      <c r="I12" s="34"/>
      <c r="J12" s="35"/>
    </row>
    <row r="13" spans="1:22" ht="14.25" customHeight="1" x14ac:dyDescent="0.2">
      <c r="A13" s="38" t="s">
        <v>6</v>
      </c>
      <c r="B13" s="33" t="s">
        <v>7</v>
      </c>
      <c r="C13" s="39"/>
      <c r="D13" s="39"/>
      <c r="E13" s="39"/>
      <c r="F13" s="39"/>
      <c r="G13" s="39"/>
      <c r="H13" s="39"/>
      <c r="I13" s="39"/>
      <c r="J13" s="40"/>
    </row>
    <row r="14" spans="1:22" ht="14.25" customHeight="1" x14ac:dyDescent="0.2">
      <c r="A14" s="38"/>
      <c r="B14" s="33" t="s">
        <v>8</v>
      </c>
      <c r="C14" s="41"/>
      <c r="D14" s="41"/>
      <c r="E14" s="41"/>
      <c r="F14" s="41"/>
      <c r="G14" s="41"/>
      <c r="H14" s="41"/>
      <c r="I14" s="41"/>
      <c r="J14" s="42"/>
    </row>
    <row r="15" spans="1:22" ht="14.25" customHeight="1" x14ac:dyDescent="0.2">
      <c r="A15" s="38"/>
      <c r="B15" s="33" t="s">
        <v>37</v>
      </c>
      <c r="C15" s="41"/>
      <c r="D15" s="41"/>
      <c r="E15" s="41"/>
      <c r="F15" s="41"/>
      <c r="G15" s="41"/>
      <c r="H15" s="41"/>
      <c r="I15" s="41"/>
      <c r="J15" s="42"/>
      <c r="M15" s="87" t="s">
        <v>38</v>
      </c>
      <c r="N15" s="87"/>
      <c r="O15" s="27"/>
      <c r="P15" s="27"/>
      <c r="Q15" s="27"/>
      <c r="R15" s="27"/>
      <c r="S15" s="27"/>
      <c r="T15" s="27"/>
      <c r="U15" s="27"/>
      <c r="V15" s="27"/>
    </row>
    <row r="16" spans="1:22" ht="15.75" customHeight="1" x14ac:dyDescent="0.2">
      <c r="A16" s="13"/>
      <c r="B16" s="43"/>
      <c r="C16" s="44"/>
      <c r="D16" s="44"/>
      <c r="E16" s="45"/>
      <c r="F16" s="46" t="s">
        <v>17</v>
      </c>
      <c r="G16" s="47"/>
      <c r="H16" s="48"/>
      <c r="I16" s="49">
        <v>30</v>
      </c>
      <c r="J16" s="50"/>
      <c r="K16" s="5"/>
      <c r="L16" s="5"/>
      <c r="M16" s="28" t="s">
        <v>39</v>
      </c>
      <c r="N16" s="27"/>
      <c r="O16" s="27"/>
      <c r="P16" s="27"/>
      <c r="Q16" s="27"/>
      <c r="R16" s="27"/>
      <c r="S16" s="27"/>
      <c r="T16" s="27"/>
      <c r="U16" s="27"/>
      <c r="V16" s="27"/>
    </row>
    <row r="17" spans="1:26" ht="14.25" customHeight="1" x14ac:dyDescent="0.2">
      <c r="A17" s="55" t="s">
        <v>9</v>
      </c>
      <c r="B17" s="72" t="s">
        <v>10</v>
      </c>
      <c r="C17" s="73"/>
      <c r="D17" s="73"/>
      <c r="E17" s="74"/>
      <c r="F17" s="75">
        <f>I16*12600</f>
        <v>378000</v>
      </c>
      <c r="G17" s="76"/>
      <c r="H17" s="77"/>
      <c r="I17" s="77"/>
      <c r="J17" s="78"/>
      <c r="M17" s="27" t="s">
        <v>45</v>
      </c>
      <c r="N17" s="27"/>
      <c r="O17" s="27"/>
      <c r="P17" s="27"/>
      <c r="Q17" s="27"/>
      <c r="R17" s="27"/>
      <c r="S17" s="27"/>
      <c r="T17" s="27"/>
      <c r="U17" s="27"/>
      <c r="V17" s="27"/>
    </row>
    <row r="18" spans="1:26" ht="15.75" customHeight="1" x14ac:dyDescent="0.2">
      <c r="A18" s="57"/>
      <c r="B18" s="79" t="s">
        <v>18</v>
      </c>
      <c r="C18" s="80"/>
      <c r="D18" s="81">
        <f>F17*0.7</f>
        <v>264600</v>
      </c>
      <c r="E18" s="82"/>
      <c r="F18" s="83" t="s">
        <v>19</v>
      </c>
      <c r="G18" s="84"/>
      <c r="H18" s="83">
        <f>F17*0.45</f>
        <v>170100</v>
      </c>
      <c r="I18" s="85"/>
      <c r="J18" s="86"/>
      <c r="K18" s="5"/>
      <c r="L18" s="11"/>
      <c r="M18" s="27" t="s">
        <v>46</v>
      </c>
      <c r="N18" s="27"/>
      <c r="O18" s="27"/>
      <c r="P18" s="27"/>
      <c r="Q18" s="27"/>
      <c r="R18" s="27"/>
      <c r="S18" s="27"/>
      <c r="T18" s="27"/>
      <c r="U18" s="27"/>
      <c r="V18" s="27"/>
    </row>
    <row r="19" spans="1:26" ht="15.75" customHeight="1" x14ac:dyDescent="0.2">
      <c r="A19" s="55" t="s">
        <v>26</v>
      </c>
      <c r="B19" s="52" t="s">
        <v>20</v>
      </c>
      <c r="C19" s="53"/>
      <c r="D19" s="53"/>
      <c r="E19" s="54"/>
      <c r="F19" s="16"/>
      <c r="G19" s="15" t="s">
        <v>11</v>
      </c>
      <c r="H19" s="51">
        <v>24.892256711627912</v>
      </c>
      <c r="I19" s="51"/>
      <c r="J19" s="24">
        <f>IF(F19&lt;=6880,F19*H19,6880*H19)</f>
        <v>0</v>
      </c>
      <c r="K19" s="5"/>
      <c r="L19" s="11"/>
      <c r="M19" s="28" t="s">
        <v>44</v>
      </c>
      <c r="N19" s="27"/>
      <c r="O19" s="27"/>
      <c r="P19" s="27"/>
      <c r="Q19" s="27"/>
      <c r="R19" s="27"/>
      <c r="S19" s="27"/>
      <c r="T19" s="27"/>
      <c r="U19" s="27"/>
      <c r="V19" s="27"/>
    </row>
    <row r="20" spans="1:26" ht="15.75" customHeight="1" x14ac:dyDescent="0.2">
      <c r="A20" s="56"/>
      <c r="B20" s="52" t="s">
        <v>21</v>
      </c>
      <c r="C20" s="53"/>
      <c r="D20" s="53"/>
      <c r="E20" s="54"/>
      <c r="F20" s="16"/>
      <c r="G20" s="15" t="s">
        <v>11</v>
      </c>
      <c r="H20" s="51">
        <v>26.181872093023255</v>
      </c>
      <c r="I20" s="51"/>
      <c r="J20" s="26">
        <f>IF(F20&lt;=3440,F20*H20,3440*H20)</f>
        <v>0</v>
      </c>
      <c r="K20" s="5"/>
      <c r="L20" s="11"/>
      <c r="M20" s="27" t="s">
        <v>50</v>
      </c>
      <c r="N20" s="27"/>
      <c r="O20" s="27"/>
      <c r="P20" s="27"/>
      <c r="Q20" s="27"/>
      <c r="R20" s="27"/>
      <c r="S20" s="27"/>
      <c r="T20" s="27"/>
      <c r="U20" s="27"/>
      <c r="V20" s="27"/>
    </row>
    <row r="21" spans="1:26" ht="15.75" customHeight="1" x14ac:dyDescent="0.2">
      <c r="A21" s="56"/>
      <c r="B21" s="68" t="s">
        <v>23</v>
      </c>
      <c r="C21" s="68"/>
      <c r="D21" s="68"/>
      <c r="E21" s="68"/>
      <c r="F21" s="61">
        <f>SUM(J19:J20)</f>
        <v>0</v>
      </c>
      <c r="G21" s="66"/>
      <c r="H21" s="66"/>
      <c r="I21" s="66"/>
      <c r="J21" s="67"/>
      <c r="K21" s="5"/>
      <c r="L21" s="11"/>
      <c r="M21" s="27" t="s">
        <v>49</v>
      </c>
      <c r="N21" s="27"/>
      <c r="O21" s="27"/>
      <c r="P21" s="27"/>
      <c r="Q21" s="27"/>
      <c r="R21" s="27"/>
      <c r="S21" s="27"/>
      <c r="T21" s="27"/>
      <c r="U21" s="27"/>
    </row>
    <row r="22" spans="1:26" ht="15.75" customHeight="1" x14ac:dyDescent="0.2">
      <c r="A22" s="56"/>
      <c r="B22" s="68" t="s">
        <v>22</v>
      </c>
      <c r="C22" s="68"/>
      <c r="D22" s="68"/>
      <c r="E22" s="68"/>
      <c r="F22" s="21"/>
      <c r="G22" s="14" t="s">
        <v>11</v>
      </c>
      <c r="H22" s="69">
        <f>F22*F21</f>
        <v>0</v>
      </c>
      <c r="I22" s="70"/>
      <c r="J22" s="71"/>
      <c r="K22" s="5"/>
      <c r="L22" s="11"/>
      <c r="M22" s="28" t="s">
        <v>40</v>
      </c>
      <c r="N22" s="27"/>
      <c r="O22" s="27"/>
      <c r="P22" s="27"/>
      <c r="Q22" s="27"/>
      <c r="R22" s="27"/>
      <c r="S22" s="27"/>
      <c r="T22" s="27"/>
    </row>
    <row r="23" spans="1:26" ht="15.75" customHeight="1" x14ac:dyDescent="0.2">
      <c r="A23" s="56"/>
      <c r="B23" s="68" t="s">
        <v>24</v>
      </c>
      <c r="C23" s="68"/>
      <c r="D23" s="68"/>
      <c r="E23" s="68"/>
      <c r="F23" s="63"/>
      <c r="G23" s="64"/>
      <c r="H23" s="64"/>
      <c r="I23" s="64"/>
      <c r="J23" s="65"/>
      <c r="K23" s="5"/>
      <c r="L23" s="11"/>
      <c r="M23" s="27" t="s">
        <v>41</v>
      </c>
      <c r="N23" s="27"/>
      <c r="O23" s="27"/>
      <c r="P23" s="27"/>
      <c r="Q23" s="27"/>
      <c r="R23" s="27"/>
      <c r="S23" s="27"/>
      <c r="T23" s="27"/>
    </row>
    <row r="24" spans="1:26" ht="15.75" customHeight="1" x14ac:dyDescent="0.2">
      <c r="A24" s="56"/>
      <c r="B24" s="58" t="s">
        <v>25</v>
      </c>
      <c r="C24" s="59"/>
      <c r="D24" s="59"/>
      <c r="E24" s="60"/>
      <c r="F24" s="61">
        <f>IF(SUM(F21,H22,F23)&lt;=F17,SUM(F21,H22,F23),F17)</f>
        <v>0</v>
      </c>
      <c r="G24" s="66"/>
      <c r="H24" s="66"/>
      <c r="I24" s="66"/>
      <c r="J24" s="67"/>
      <c r="K24" s="5"/>
      <c r="L24" s="11"/>
      <c r="M24" s="27" t="s">
        <v>42</v>
      </c>
      <c r="N24" s="27"/>
      <c r="O24" s="27"/>
      <c r="P24" s="27"/>
      <c r="Q24" s="27"/>
      <c r="R24" s="27"/>
      <c r="S24" s="27"/>
      <c r="T24" s="27"/>
    </row>
    <row r="25" spans="1:26" ht="15.75" customHeight="1" x14ac:dyDescent="0.2">
      <c r="A25" s="57"/>
      <c r="B25" s="58" t="s">
        <v>47</v>
      </c>
      <c r="C25" s="59"/>
      <c r="D25" s="59"/>
      <c r="E25" s="60"/>
      <c r="F25" s="17" t="s">
        <v>48</v>
      </c>
      <c r="G25" s="61">
        <f>F24</f>
        <v>0</v>
      </c>
      <c r="H25" s="62"/>
      <c r="I25" s="18" t="s">
        <v>27</v>
      </c>
      <c r="J25" s="20">
        <f>G25/I16</f>
        <v>0</v>
      </c>
      <c r="K25" s="5"/>
      <c r="L25" s="11"/>
      <c r="M25" s="27" t="s">
        <v>43</v>
      </c>
      <c r="N25" s="27"/>
      <c r="O25" s="27"/>
      <c r="P25" s="27"/>
      <c r="Q25" s="27"/>
      <c r="R25" s="27"/>
      <c r="S25" s="27"/>
      <c r="T25" s="27"/>
      <c r="U25" s="27"/>
      <c r="V25" s="27"/>
      <c r="W25" s="27"/>
      <c r="X25" s="27"/>
      <c r="Y25" s="27"/>
      <c r="Z25" s="27"/>
    </row>
    <row r="26" spans="1:26" ht="14.25" customHeight="1" x14ac:dyDescent="0.2">
      <c r="A26" s="91" t="s">
        <v>34</v>
      </c>
      <c r="B26" s="52" t="s">
        <v>28</v>
      </c>
      <c r="C26" s="53"/>
      <c r="D26" s="53"/>
      <c r="E26" s="54"/>
      <c r="F26" s="16"/>
      <c r="G26" s="98"/>
      <c r="H26" s="99"/>
      <c r="I26" s="99"/>
      <c r="J26" s="100"/>
    </row>
    <row r="27" spans="1:26" ht="14.25" customHeight="1" x14ac:dyDescent="0.2">
      <c r="A27" s="92"/>
      <c r="B27" s="52" t="s">
        <v>29</v>
      </c>
      <c r="C27" s="93"/>
      <c r="D27" s="93"/>
      <c r="E27" s="94"/>
      <c r="F27" s="16"/>
      <c r="G27" s="101" t="s">
        <v>30</v>
      </c>
      <c r="H27" s="102"/>
      <c r="I27" s="103"/>
      <c r="J27" s="22"/>
    </row>
    <row r="28" spans="1:26" ht="14.25" customHeight="1" x14ac:dyDescent="0.2">
      <c r="A28" s="92"/>
      <c r="B28" s="98"/>
      <c r="C28" s="99"/>
      <c r="D28" s="99"/>
      <c r="E28" s="99"/>
      <c r="F28" s="100"/>
      <c r="G28" s="95" t="s">
        <v>31</v>
      </c>
      <c r="H28" s="96"/>
      <c r="I28" s="97"/>
      <c r="J28" s="23">
        <f>J27/(1600*I16)</f>
        <v>0</v>
      </c>
    </row>
    <row r="29" spans="1:26" ht="14.25" customHeight="1" x14ac:dyDescent="0.2">
      <c r="A29" s="92"/>
      <c r="B29" s="52" t="s">
        <v>32</v>
      </c>
      <c r="C29" s="93"/>
      <c r="D29" s="93"/>
      <c r="E29" s="94"/>
      <c r="F29" s="23">
        <f>J28</f>
        <v>0</v>
      </c>
      <c r="G29" s="95" t="s">
        <v>33</v>
      </c>
      <c r="H29" s="96"/>
      <c r="I29" s="97"/>
      <c r="J29" s="6">
        <f>G25*F29</f>
        <v>0</v>
      </c>
      <c r="M29" s="25"/>
    </row>
    <row r="30" spans="1:26" ht="17.25" customHeight="1" x14ac:dyDescent="0.2">
      <c r="A30" s="7"/>
      <c r="B30" s="104" t="s">
        <v>35</v>
      </c>
      <c r="C30" s="105"/>
      <c r="D30" s="105"/>
      <c r="E30" s="105"/>
      <c r="F30" s="105"/>
      <c r="G30" s="105"/>
      <c r="H30" s="106"/>
      <c r="I30" s="107">
        <f>G25-J29</f>
        <v>0</v>
      </c>
      <c r="J30" s="108"/>
      <c r="L30" s="8"/>
      <c r="M30" s="9"/>
    </row>
    <row r="31" spans="1:26" ht="17.25" customHeight="1" x14ac:dyDescent="0.2">
      <c r="A31" s="12" t="s">
        <v>12</v>
      </c>
      <c r="B31" s="109" t="s">
        <v>36</v>
      </c>
      <c r="C31" s="110"/>
      <c r="D31" s="110"/>
      <c r="E31" s="110"/>
      <c r="F31" s="110"/>
      <c r="G31" s="110"/>
      <c r="H31" s="111"/>
      <c r="I31" s="112">
        <f>+I30-D18</f>
        <v>-264600</v>
      </c>
      <c r="J31" s="113"/>
      <c r="L31" s="8"/>
      <c r="M31" s="9"/>
    </row>
    <row r="32" spans="1:26" ht="117.75" customHeight="1" x14ac:dyDescent="0.2">
      <c r="A32" s="10" t="s">
        <v>13</v>
      </c>
      <c r="B32" s="88" t="s">
        <v>14</v>
      </c>
      <c r="C32" s="89"/>
      <c r="D32" s="89"/>
      <c r="E32" s="89"/>
      <c r="F32" s="89"/>
      <c r="G32" s="89"/>
      <c r="H32" s="89"/>
      <c r="I32" s="89"/>
      <c r="J32" s="90"/>
    </row>
  </sheetData>
  <sheetProtection password="CA74" sheet="1" objects="1" scenarios="1"/>
  <mergeCells count="51">
    <mergeCell ref="M15:N15"/>
    <mergeCell ref="B32:J32"/>
    <mergeCell ref="A26:A29"/>
    <mergeCell ref="B26:E26"/>
    <mergeCell ref="B27:E27"/>
    <mergeCell ref="B29:E29"/>
    <mergeCell ref="G29:I29"/>
    <mergeCell ref="G26:J26"/>
    <mergeCell ref="G27:I27"/>
    <mergeCell ref="G28:I28"/>
    <mergeCell ref="B28:F28"/>
    <mergeCell ref="B30:H30"/>
    <mergeCell ref="I30:J30"/>
    <mergeCell ref="B31:H31"/>
    <mergeCell ref="I31:J31"/>
    <mergeCell ref="A17:A18"/>
    <mergeCell ref="B17:E17"/>
    <mergeCell ref="F17:J17"/>
    <mergeCell ref="B18:C18"/>
    <mergeCell ref="D18:E18"/>
    <mergeCell ref="F18:G18"/>
    <mergeCell ref="H18:J18"/>
    <mergeCell ref="H19:I19"/>
    <mergeCell ref="B19:E19"/>
    <mergeCell ref="A19:A25"/>
    <mergeCell ref="B25:E25"/>
    <mergeCell ref="G25:H25"/>
    <mergeCell ref="F23:J23"/>
    <mergeCell ref="F24:J24"/>
    <mergeCell ref="B24:E24"/>
    <mergeCell ref="B20:E20"/>
    <mergeCell ref="H20:I20"/>
    <mergeCell ref="B23:E23"/>
    <mergeCell ref="B22:E22"/>
    <mergeCell ref="B21:E21"/>
    <mergeCell ref="F21:J21"/>
    <mergeCell ref="H22:J22"/>
    <mergeCell ref="A13:A15"/>
    <mergeCell ref="B13:J13"/>
    <mergeCell ref="B14:J14"/>
    <mergeCell ref="B15:J15"/>
    <mergeCell ref="B16:E16"/>
    <mergeCell ref="F16:H16"/>
    <mergeCell ref="I16:J16"/>
    <mergeCell ref="A8:J8"/>
    <mergeCell ref="A9:J9"/>
    <mergeCell ref="A10:A12"/>
    <mergeCell ref="B10:J10"/>
    <mergeCell ref="B11:F11"/>
    <mergeCell ref="G11:J11"/>
    <mergeCell ref="B12:J12"/>
  </mergeCells>
  <conditionalFormatting sqref="I31">
    <cfRule type="cellIs" dxfId="1" priority="2" stopIfTrue="1" operator="lessThan">
      <formula>0</formula>
    </cfRule>
  </conditionalFormatting>
  <conditionalFormatting sqref="I30">
    <cfRule type="cellIs" dxfId="0" priority="1" stopIfTrue="1" operator="lessThan">
      <formula>0</formula>
    </cfRule>
  </conditionalFormatting>
  <dataValidations count="9">
    <dataValidation type="whole" allowBlank="1" showInputMessage="1" showErrorMessage="1" error="No puede superar el número de PLAZAS ADJUDICADAS" sqref="F27">
      <formula1>0</formula1>
      <formula2>I16</formula2>
    </dataValidation>
    <dataValidation type="whole" allowBlank="1" showInputMessage="1" showErrorMessage="1" errorTitle="Error incentivo abonados" error="Importe superior al importe concedido para incentivos" sqref="F29">
      <formula1>0</formula1>
      <formula2>(23800/40)*I16</formula2>
    </dataValidation>
    <dataValidation type="list" allowBlank="1" showInputMessage="1" showErrorMessage="1" sqref="B16:E16">
      <formula1>#REF!</formula1>
    </dataValidation>
    <dataValidation type="whole" allowBlank="1" showInputMessage="1" showErrorMessage="1" error="No puede superar el número de PLAZAS ADJUDICADAS" sqref="F26">
      <formula1>0</formula1>
      <formula2>I16</formula2>
    </dataValidation>
    <dataValidation type="decimal" allowBlank="1" showInputMessage="1" showErrorMessage="1" errorTitle="Jornada máxima 1.720h anuales" error="Máximo: Jornada completa anual (1.720h) para personal docente para cada aula de 15 plazas." sqref="F19">
      <formula1>0</formula1>
      <formula2>6880</formula2>
    </dataValidation>
    <dataValidation type="decimal" allowBlank="1" showInputMessage="1" showErrorMessage="1" errorTitle="Jornada máxima 860h anuales" error="Máximo: Jornada parcial anual 50% (860h) para persona orientadora por cada aula de 15 plazas." sqref="F20">
      <formula1>0</formula1>
      <formula2>3440</formula2>
    </dataValidation>
    <dataValidation type="decimal" allowBlank="1" showInputMessage="1" showErrorMessage="1" errorTitle="Hasta 15% costes indirectos" error="Máximo de un 15% de costes indirectos" sqref="F22">
      <formula1>0</formula1>
      <formula2>15</formula2>
    </dataValidation>
    <dataValidation type="decimal" allowBlank="1" showInputMessage="1" showErrorMessage="1" errorTitle="Máximo subvenciòn concedida" error="No puede superarse la subvención concedida." sqref="F23:J23">
      <formula1>0</formula1>
      <formula2>378000</formula2>
    </dataValidation>
    <dataValidation type="decimal" allowBlank="1" showInputMessage="1" showErrorMessage="1" error="El máximo de horas para 30 plazas en los 24 meses de duración es de 48.000 horas (30x1.600h)" sqref="J27">
      <formula1>0</formula1>
      <formula2>48000</formula2>
    </dataValidation>
  </dataValidations>
  <printOptions horizontalCentered="1"/>
  <pageMargins left="0.19685039370078741" right="0.15748031496062992" top="0.82677165354330717" bottom="0.74803149606299213" header="0.51181102362204722" footer="0.31496062992125984"/>
  <pageSetup paperSize="9" scale="9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LIQUIDAC.2  PRO IN ENO</vt:lpstr>
      <vt:lpstr>'LIQUIDAC.2  PRO IN ENO'!Área_de_impresión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AZUCENA DIAZ VILLOSLADA</dc:creator>
  <cp:lastModifiedBy>Administrador</cp:lastModifiedBy>
  <cp:lastPrinted>2024-10-22T12:07:12Z</cp:lastPrinted>
  <dcterms:created xsi:type="dcterms:W3CDTF">1996-11-27T10:00:04Z</dcterms:created>
  <dcterms:modified xsi:type="dcterms:W3CDTF">2024-12-10T08:53:18Z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+PRO-IN  ENO LIQUIDAC. 2 Memoria económica (2 aulas).xlsx</vt:lpwstr>
  </property>
</Properties>
</file>