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tun\user\ctudpt\ctu2es\Comunensup\SERVICIO ENSEÑANZA SUPERIOR\BECAS Y AYUDAS\3.- MOVILIDAD\MOVILIDAD 24-25\2. SEDA\"/>
    </mc:Choice>
  </mc:AlternateContent>
  <bookViews>
    <workbookView xWindow="0" yWindow="0" windowWidth="19200" windowHeight="11610" tabRatio="481" firstSheet="1" activeTab="1"/>
  </bookViews>
  <sheets>
    <sheet name="UMBRALES" sheetId="1" state="hidden" r:id="rId1"/>
    <sheet name="Instrucciones" sheetId="7" r:id="rId2"/>
    <sheet name="1- DATOS GENERALES" sheetId="3" r:id="rId3"/>
    <sheet name="2- SIMULACION" sheetId="4" r:id="rId4"/>
    <sheet name="3-RESULTADO" sheetId="8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2">'1- DATOS GENERALES'!$A$1:$G$13</definedName>
    <definedName name="_xlnm.Print_Area" localSheetId="3">'2- SIMULACION'!$B$1:$L$23</definedName>
    <definedName name="CREDASIG" localSheetId="1">'[1]Asignaturas UZ'!$B$2:$G$12749</definedName>
    <definedName name="CREDASIG">'[2]Asignaturas UZ'!$B$2:$G$12749</definedName>
    <definedName name="TBAREMO" localSheetId="1">[3]umbrales!$A$3:$F$23</definedName>
    <definedName name="TBAREMO">[4]umbrales!$A$3:$F$23</definedName>
    <definedName name="UMBRALES" localSheetId="1">[5]UMBRALES!$A$3:$E$23</definedName>
    <definedName name="UMBRALES">UMBRALES!#REF!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6" i="8" l="1"/>
  <c r="H5" i="4" l="1"/>
  <c r="D5" i="4"/>
  <c r="L7" i="4"/>
  <c r="L8" i="4"/>
  <c r="G9" i="3" l="1"/>
  <c r="B9" i="3" l="1"/>
  <c r="A31" i="3" s="1"/>
  <c r="B3" i="3" l="1"/>
  <c r="B3" i="8" l="1"/>
  <c r="B2" i="8"/>
  <c r="B5" i="8" s="1"/>
  <c r="D15" i="4" l="1"/>
  <c r="H15" i="4"/>
  <c r="L15" i="4" l="1"/>
  <c r="A14" i="3"/>
  <c r="A13" i="3"/>
  <c r="L20" i="4" l="1"/>
  <c r="H19" i="4"/>
  <c r="H21" i="4" s="1"/>
  <c r="D19" i="4"/>
  <c r="D21" i="4" s="1"/>
  <c r="L18" i="4"/>
  <c r="L17" i="4"/>
  <c r="L14" i="4"/>
  <c r="L13" i="4"/>
  <c r="L12" i="4"/>
  <c r="L11" i="4"/>
  <c r="L10" i="4"/>
  <c r="L9" i="4"/>
  <c r="H6" i="4"/>
  <c r="D6" i="4"/>
  <c r="H4" i="4"/>
  <c r="D4" i="4"/>
  <c r="C4" i="4"/>
  <c r="B2" i="4"/>
  <c r="F27" i="3"/>
  <c r="C20" i="3" s="1"/>
  <c r="D20" i="3" s="1"/>
  <c r="E20" i="3" s="1"/>
  <c r="F20" i="3" s="1"/>
  <c r="B26" i="3"/>
  <c r="C24" i="3" s="1"/>
  <c r="C6" i="4"/>
  <c r="AMJ12" i="3"/>
  <c r="AMI12" i="3"/>
  <c r="AMH12" i="3"/>
  <c r="AMG12" i="3"/>
  <c r="AMF12" i="3"/>
  <c r="AME12" i="3"/>
  <c r="AMD12" i="3"/>
  <c r="AMC12" i="3"/>
  <c r="AMB12" i="3"/>
  <c r="AMA12" i="3"/>
  <c r="ALZ12" i="3"/>
  <c r="ALY12" i="3"/>
  <c r="ALX12" i="3"/>
  <c r="ALW12" i="3"/>
  <c r="ALV12" i="3"/>
  <c r="ALU12" i="3"/>
  <c r="ALT12" i="3"/>
  <c r="ALS12" i="3"/>
  <c r="ALR12" i="3"/>
  <c r="ALQ12" i="3"/>
  <c r="ALP12" i="3"/>
  <c r="ALO12" i="3"/>
  <c r="ALN12" i="3"/>
  <c r="ALM12" i="3"/>
  <c r="ALL12" i="3"/>
  <c r="ALK12" i="3"/>
  <c r="ALJ12" i="3"/>
  <c r="ALI12" i="3"/>
  <c r="ALH12" i="3"/>
  <c r="ALG12" i="3"/>
  <c r="ALF12" i="3"/>
  <c r="ALE12" i="3"/>
  <c r="ALD12" i="3"/>
  <c r="ALC12" i="3"/>
  <c r="ALB12" i="3"/>
  <c r="ALA12" i="3"/>
  <c r="AKZ12" i="3"/>
  <c r="AKY12" i="3"/>
  <c r="AKX12" i="3"/>
  <c r="AKW12" i="3"/>
  <c r="AKV12" i="3"/>
  <c r="AKU12" i="3"/>
  <c r="AKT12" i="3"/>
  <c r="AKS12" i="3"/>
  <c r="AKR12" i="3"/>
  <c r="AKQ12" i="3"/>
  <c r="AKP12" i="3"/>
  <c r="AKO12" i="3"/>
  <c r="AKN12" i="3"/>
  <c r="AKM12" i="3"/>
  <c r="AKL12" i="3"/>
  <c r="AKK12" i="3"/>
  <c r="AKJ12" i="3"/>
  <c r="AKI12" i="3"/>
  <c r="AKH12" i="3"/>
  <c r="AKG12" i="3"/>
  <c r="AKF12" i="3"/>
  <c r="AKE12" i="3"/>
  <c r="AKD12" i="3"/>
  <c r="AKC12" i="3"/>
  <c r="AKB12" i="3"/>
  <c r="AKA12" i="3"/>
  <c r="AJZ12" i="3"/>
  <c r="AJY12" i="3"/>
  <c r="AJX12" i="3"/>
  <c r="AJW12" i="3"/>
  <c r="AJV12" i="3"/>
  <c r="AJU12" i="3"/>
  <c r="AJT12" i="3"/>
  <c r="AJS12" i="3"/>
  <c r="AJR12" i="3"/>
  <c r="AJQ12" i="3"/>
  <c r="AJP12" i="3"/>
  <c r="AJO12" i="3"/>
  <c r="AJN12" i="3"/>
  <c r="AJM12" i="3"/>
  <c r="AJL12" i="3"/>
  <c r="AJK12" i="3"/>
  <c r="AJJ12" i="3"/>
  <c r="AJI12" i="3"/>
  <c r="AJH12" i="3"/>
  <c r="AJG12" i="3"/>
  <c r="AJF12" i="3"/>
  <c r="AJE12" i="3"/>
  <c r="AJD12" i="3"/>
  <c r="AJC12" i="3"/>
  <c r="AJB12" i="3"/>
  <c r="AJA12" i="3"/>
  <c r="AIZ12" i="3"/>
  <c r="AIY12" i="3"/>
  <c r="AIX12" i="3"/>
  <c r="AIW12" i="3"/>
  <c r="AIV12" i="3"/>
  <c r="AIU12" i="3"/>
  <c r="AIT12" i="3"/>
  <c r="AIS12" i="3"/>
  <c r="AIR12" i="3"/>
  <c r="AIQ12" i="3"/>
  <c r="AIP12" i="3"/>
  <c r="AIO12" i="3"/>
  <c r="AIN12" i="3"/>
  <c r="AIM12" i="3"/>
  <c r="AIL12" i="3"/>
  <c r="AIK12" i="3"/>
  <c r="AIJ12" i="3"/>
  <c r="AII12" i="3"/>
  <c r="AIH12" i="3"/>
  <c r="AIG12" i="3"/>
  <c r="AIF12" i="3"/>
  <c r="AIE12" i="3"/>
  <c r="AID12" i="3"/>
  <c r="AIC12" i="3"/>
  <c r="AIB12" i="3"/>
  <c r="AIA12" i="3"/>
  <c r="AHZ12" i="3"/>
  <c r="AHY12" i="3"/>
  <c r="AHX12" i="3"/>
  <c r="AHW12" i="3"/>
  <c r="AHV12" i="3"/>
  <c r="AHU12" i="3"/>
  <c r="AHT12" i="3"/>
  <c r="AHS12" i="3"/>
  <c r="AHR12" i="3"/>
  <c r="AHQ12" i="3"/>
  <c r="AHP12" i="3"/>
  <c r="AHO12" i="3"/>
  <c r="AHN12" i="3"/>
  <c r="AHM12" i="3"/>
  <c r="AHL12" i="3"/>
  <c r="AHK12" i="3"/>
  <c r="AHJ12" i="3"/>
  <c r="AHI12" i="3"/>
  <c r="AHH12" i="3"/>
  <c r="AHG12" i="3"/>
  <c r="AHF12" i="3"/>
  <c r="AHE12" i="3"/>
  <c r="AHD12" i="3"/>
  <c r="AHC12" i="3"/>
  <c r="AHB12" i="3"/>
  <c r="AHA12" i="3"/>
  <c r="AGZ12" i="3"/>
  <c r="AGY12" i="3"/>
  <c r="AGX12" i="3"/>
  <c r="AGW12" i="3"/>
  <c r="AGV12" i="3"/>
  <c r="AGU12" i="3"/>
  <c r="AGT12" i="3"/>
  <c r="AGS12" i="3"/>
  <c r="AGR12" i="3"/>
  <c r="AGQ12" i="3"/>
  <c r="AGP12" i="3"/>
  <c r="AGO12" i="3"/>
  <c r="AGN12" i="3"/>
  <c r="AGM12" i="3"/>
  <c r="AGL12" i="3"/>
  <c r="AGK12" i="3"/>
  <c r="AGJ12" i="3"/>
  <c r="AGI12" i="3"/>
  <c r="AGH12" i="3"/>
  <c r="AGG12" i="3"/>
  <c r="AGF12" i="3"/>
  <c r="AGE12" i="3"/>
  <c r="AGD12" i="3"/>
  <c r="AGC12" i="3"/>
  <c r="AGB12" i="3"/>
  <c r="AGA12" i="3"/>
  <c r="AFZ12" i="3"/>
  <c r="AFY12" i="3"/>
  <c r="AFX12" i="3"/>
  <c r="AFW12" i="3"/>
  <c r="AFV12" i="3"/>
  <c r="AFU12" i="3"/>
  <c r="AFT12" i="3"/>
  <c r="AFS12" i="3"/>
  <c r="AFR12" i="3"/>
  <c r="AFQ12" i="3"/>
  <c r="AFP12" i="3"/>
  <c r="AFO12" i="3"/>
  <c r="AFN12" i="3"/>
  <c r="AFM12" i="3"/>
  <c r="AFL12" i="3"/>
  <c r="AFK12" i="3"/>
  <c r="AFJ12" i="3"/>
  <c r="AFI12" i="3"/>
  <c r="AFH12" i="3"/>
  <c r="AFG12" i="3"/>
  <c r="AFF12" i="3"/>
  <c r="AFE12" i="3"/>
  <c r="AFD12" i="3"/>
  <c r="AFC12" i="3"/>
  <c r="AFB12" i="3"/>
  <c r="AFA12" i="3"/>
  <c r="AEZ12" i="3"/>
  <c r="AEY12" i="3"/>
  <c r="AEX12" i="3"/>
  <c r="AEW12" i="3"/>
  <c r="AEV12" i="3"/>
  <c r="AEU12" i="3"/>
  <c r="AET12" i="3"/>
  <c r="AES12" i="3"/>
  <c r="AER12" i="3"/>
  <c r="AEQ12" i="3"/>
  <c r="AEP12" i="3"/>
  <c r="AEO12" i="3"/>
  <c r="AEN12" i="3"/>
  <c r="AEM12" i="3"/>
  <c r="AEL12" i="3"/>
  <c r="AEK12" i="3"/>
  <c r="AEJ12" i="3"/>
  <c r="AEI12" i="3"/>
  <c r="AEH12" i="3"/>
  <c r="AEG12" i="3"/>
  <c r="AEF12" i="3"/>
  <c r="AEE12" i="3"/>
  <c r="AED12" i="3"/>
  <c r="AEC12" i="3"/>
  <c r="AEB12" i="3"/>
  <c r="AEA12" i="3"/>
  <c r="ADZ12" i="3"/>
  <c r="ADY12" i="3"/>
  <c r="ADX12" i="3"/>
  <c r="ADW12" i="3"/>
  <c r="ADV12" i="3"/>
  <c r="ADU12" i="3"/>
  <c r="ADT12" i="3"/>
  <c r="ADS12" i="3"/>
  <c r="ADR12" i="3"/>
  <c r="ADQ12" i="3"/>
  <c r="ADP12" i="3"/>
  <c r="ADO12" i="3"/>
  <c r="ADN12" i="3"/>
  <c r="ADM12" i="3"/>
  <c r="ADL12" i="3"/>
  <c r="ADK12" i="3"/>
  <c r="ADJ12" i="3"/>
  <c r="ADI12" i="3"/>
  <c r="ADH12" i="3"/>
  <c r="ADG12" i="3"/>
  <c r="ADF12" i="3"/>
  <c r="ADE12" i="3"/>
  <c r="ADD12" i="3"/>
  <c r="ADC12" i="3"/>
  <c r="ADB12" i="3"/>
  <c r="ADA12" i="3"/>
  <c r="ACZ12" i="3"/>
  <c r="ACY12" i="3"/>
  <c r="ACX12" i="3"/>
  <c r="ACW12" i="3"/>
  <c r="ACV12" i="3"/>
  <c r="ACU12" i="3"/>
  <c r="ACT12" i="3"/>
  <c r="ACS12" i="3"/>
  <c r="ACR12" i="3"/>
  <c r="ACQ12" i="3"/>
  <c r="ACP12" i="3"/>
  <c r="ACO12" i="3"/>
  <c r="ACN12" i="3"/>
  <c r="ACM12" i="3"/>
  <c r="ACL12" i="3"/>
  <c r="ACK12" i="3"/>
  <c r="ACJ12" i="3"/>
  <c r="ACI12" i="3"/>
  <c r="ACH12" i="3"/>
  <c r="ACG12" i="3"/>
  <c r="ACF12" i="3"/>
  <c r="ACE12" i="3"/>
  <c r="ACD12" i="3"/>
  <c r="ACC12" i="3"/>
  <c r="ACB12" i="3"/>
  <c r="ACA12" i="3"/>
  <c r="ABZ12" i="3"/>
  <c r="ABY12" i="3"/>
  <c r="ABX12" i="3"/>
  <c r="ABW12" i="3"/>
  <c r="ABV12" i="3"/>
  <c r="ABU12" i="3"/>
  <c r="ABT12" i="3"/>
  <c r="ABS12" i="3"/>
  <c r="ABR12" i="3"/>
  <c r="ABQ12" i="3"/>
  <c r="ABP12" i="3"/>
  <c r="ABO12" i="3"/>
  <c r="ABN12" i="3"/>
  <c r="ABM12" i="3"/>
  <c r="ABL12" i="3"/>
  <c r="ABK12" i="3"/>
  <c r="ABJ12" i="3"/>
  <c r="ABI12" i="3"/>
  <c r="ABH12" i="3"/>
  <c r="ABG12" i="3"/>
  <c r="ABF12" i="3"/>
  <c r="ABE12" i="3"/>
  <c r="ABD12" i="3"/>
  <c r="ABC12" i="3"/>
  <c r="ABB12" i="3"/>
  <c r="ABA12" i="3"/>
  <c r="AAZ12" i="3"/>
  <c r="AAY12" i="3"/>
  <c r="AAX12" i="3"/>
  <c r="AAW12" i="3"/>
  <c r="AAV12" i="3"/>
  <c r="AAU12" i="3"/>
  <c r="AAT12" i="3"/>
  <c r="AAS12" i="3"/>
  <c r="AAR12" i="3"/>
  <c r="AAQ12" i="3"/>
  <c r="AAP12" i="3"/>
  <c r="AAO12" i="3"/>
  <c r="AAN12" i="3"/>
  <c r="AAM12" i="3"/>
  <c r="AAL12" i="3"/>
  <c r="AAK12" i="3"/>
  <c r="AAJ12" i="3"/>
  <c r="AAI12" i="3"/>
  <c r="AAH12" i="3"/>
  <c r="AAG12" i="3"/>
  <c r="AAF12" i="3"/>
  <c r="AAE12" i="3"/>
  <c r="AAD12" i="3"/>
  <c r="AAC12" i="3"/>
  <c r="AAB12" i="3"/>
  <c r="AAA12" i="3"/>
  <c r="ZZ12" i="3"/>
  <c r="ZY12" i="3"/>
  <c r="ZX12" i="3"/>
  <c r="ZW12" i="3"/>
  <c r="ZV12" i="3"/>
  <c r="ZU12" i="3"/>
  <c r="ZT12" i="3"/>
  <c r="ZS12" i="3"/>
  <c r="ZR12" i="3"/>
  <c r="ZQ12" i="3"/>
  <c r="ZP12" i="3"/>
  <c r="ZO12" i="3"/>
  <c r="ZN12" i="3"/>
  <c r="ZM12" i="3"/>
  <c r="ZL12" i="3"/>
  <c r="ZK12" i="3"/>
  <c r="ZJ12" i="3"/>
  <c r="ZI12" i="3"/>
  <c r="ZH12" i="3"/>
  <c r="ZG12" i="3"/>
  <c r="ZF12" i="3"/>
  <c r="ZE12" i="3"/>
  <c r="ZD12" i="3"/>
  <c r="ZC12" i="3"/>
  <c r="ZB12" i="3"/>
  <c r="ZA12" i="3"/>
  <c r="YZ12" i="3"/>
  <c r="YY12" i="3"/>
  <c r="YX12" i="3"/>
  <c r="YW12" i="3"/>
  <c r="YV12" i="3"/>
  <c r="YU12" i="3"/>
  <c r="YT12" i="3"/>
  <c r="YS12" i="3"/>
  <c r="YR12" i="3"/>
  <c r="YQ12" i="3"/>
  <c r="YP12" i="3"/>
  <c r="YO12" i="3"/>
  <c r="YN12" i="3"/>
  <c r="YM12" i="3"/>
  <c r="YL12" i="3"/>
  <c r="YK12" i="3"/>
  <c r="YJ12" i="3"/>
  <c r="YI12" i="3"/>
  <c r="YH12" i="3"/>
  <c r="YG12" i="3"/>
  <c r="YF12" i="3"/>
  <c r="YE12" i="3"/>
  <c r="YD12" i="3"/>
  <c r="YC12" i="3"/>
  <c r="YB12" i="3"/>
  <c r="YA12" i="3"/>
  <c r="XZ12" i="3"/>
  <c r="XY12" i="3"/>
  <c r="XX12" i="3"/>
  <c r="XW12" i="3"/>
  <c r="XV12" i="3"/>
  <c r="XU12" i="3"/>
  <c r="XT12" i="3"/>
  <c r="XS12" i="3"/>
  <c r="XR12" i="3"/>
  <c r="XQ12" i="3"/>
  <c r="XP12" i="3"/>
  <c r="XO12" i="3"/>
  <c r="XN12" i="3"/>
  <c r="XM12" i="3"/>
  <c r="XL12" i="3"/>
  <c r="XK12" i="3"/>
  <c r="XJ12" i="3"/>
  <c r="XI12" i="3"/>
  <c r="XH12" i="3"/>
  <c r="XG12" i="3"/>
  <c r="XF12" i="3"/>
  <c r="XE12" i="3"/>
  <c r="XD12" i="3"/>
  <c r="XC12" i="3"/>
  <c r="XB12" i="3"/>
  <c r="XA12" i="3"/>
  <c r="WZ12" i="3"/>
  <c r="WY12" i="3"/>
  <c r="WX12" i="3"/>
  <c r="WW12" i="3"/>
  <c r="WV12" i="3"/>
  <c r="WU12" i="3"/>
  <c r="WT12" i="3"/>
  <c r="WS12" i="3"/>
  <c r="WR12" i="3"/>
  <c r="WQ12" i="3"/>
  <c r="WP12" i="3"/>
  <c r="WO12" i="3"/>
  <c r="WN12" i="3"/>
  <c r="WM12" i="3"/>
  <c r="WL12" i="3"/>
  <c r="WK12" i="3"/>
  <c r="WJ12" i="3"/>
  <c r="WI12" i="3"/>
  <c r="WH12" i="3"/>
  <c r="WG12" i="3"/>
  <c r="WF12" i="3"/>
  <c r="WE12" i="3"/>
  <c r="WD12" i="3"/>
  <c r="WC12" i="3"/>
  <c r="WB12" i="3"/>
  <c r="WA12" i="3"/>
  <c r="VZ12" i="3"/>
  <c r="VY12" i="3"/>
  <c r="VX12" i="3"/>
  <c r="VW12" i="3"/>
  <c r="VV12" i="3"/>
  <c r="VU12" i="3"/>
  <c r="VT12" i="3"/>
  <c r="VS12" i="3"/>
  <c r="VR12" i="3"/>
  <c r="VQ12" i="3"/>
  <c r="VP12" i="3"/>
  <c r="VO12" i="3"/>
  <c r="VN12" i="3"/>
  <c r="VM12" i="3"/>
  <c r="VL12" i="3"/>
  <c r="VK12" i="3"/>
  <c r="VJ12" i="3"/>
  <c r="VI12" i="3"/>
  <c r="VH12" i="3"/>
  <c r="VG12" i="3"/>
  <c r="VF12" i="3"/>
  <c r="VE12" i="3"/>
  <c r="VD12" i="3"/>
  <c r="VC12" i="3"/>
  <c r="VB12" i="3"/>
  <c r="VA12" i="3"/>
  <c r="UZ12" i="3"/>
  <c r="UY12" i="3"/>
  <c r="UX12" i="3"/>
  <c r="UW12" i="3"/>
  <c r="UV12" i="3"/>
  <c r="UU12" i="3"/>
  <c r="UT12" i="3"/>
  <c r="US12" i="3"/>
  <c r="UR12" i="3"/>
  <c r="UQ12" i="3"/>
  <c r="UP12" i="3"/>
  <c r="UO12" i="3"/>
  <c r="UN12" i="3"/>
  <c r="UM12" i="3"/>
  <c r="UL12" i="3"/>
  <c r="UK12" i="3"/>
  <c r="UJ12" i="3"/>
  <c r="UI12" i="3"/>
  <c r="UH12" i="3"/>
  <c r="UG12" i="3"/>
  <c r="UF12" i="3"/>
  <c r="UE12" i="3"/>
  <c r="UD12" i="3"/>
  <c r="UC12" i="3"/>
  <c r="UB12" i="3"/>
  <c r="UA12" i="3"/>
  <c r="TZ12" i="3"/>
  <c r="TY12" i="3"/>
  <c r="TX12" i="3"/>
  <c r="TW12" i="3"/>
  <c r="TV12" i="3"/>
  <c r="TU12" i="3"/>
  <c r="TT12" i="3"/>
  <c r="TS12" i="3"/>
  <c r="TR12" i="3"/>
  <c r="TQ12" i="3"/>
  <c r="TP12" i="3"/>
  <c r="TO12" i="3"/>
  <c r="TN12" i="3"/>
  <c r="TM12" i="3"/>
  <c r="TL12" i="3"/>
  <c r="TK12" i="3"/>
  <c r="TJ12" i="3"/>
  <c r="TI12" i="3"/>
  <c r="TH12" i="3"/>
  <c r="TG12" i="3"/>
  <c r="TF12" i="3"/>
  <c r="TE12" i="3"/>
  <c r="TD12" i="3"/>
  <c r="TC12" i="3"/>
  <c r="TB12" i="3"/>
  <c r="TA12" i="3"/>
  <c r="SZ12" i="3"/>
  <c r="SY12" i="3"/>
  <c r="SX12" i="3"/>
  <c r="SW12" i="3"/>
  <c r="SV12" i="3"/>
  <c r="SU12" i="3"/>
  <c r="ST12" i="3"/>
  <c r="SS12" i="3"/>
  <c r="SR12" i="3"/>
  <c r="SQ12" i="3"/>
  <c r="SP12" i="3"/>
  <c r="SO12" i="3"/>
  <c r="SN12" i="3"/>
  <c r="SM12" i="3"/>
  <c r="SL12" i="3"/>
  <c r="SK12" i="3"/>
  <c r="SJ12" i="3"/>
  <c r="SI12" i="3"/>
  <c r="SH12" i="3"/>
  <c r="SG12" i="3"/>
  <c r="SF12" i="3"/>
  <c r="SE12" i="3"/>
  <c r="SD12" i="3"/>
  <c r="SC12" i="3"/>
  <c r="SB12" i="3"/>
  <c r="SA12" i="3"/>
  <c r="RZ12" i="3"/>
  <c r="RY12" i="3"/>
  <c r="RX12" i="3"/>
  <c r="RW12" i="3"/>
  <c r="RV12" i="3"/>
  <c r="RU12" i="3"/>
  <c r="RT12" i="3"/>
  <c r="RS12" i="3"/>
  <c r="RR12" i="3"/>
  <c r="RQ12" i="3"/>
  <c r="RP12" i="3"/>
  <c r="RO12" i="3"/>
  <c r="RN12" i="3"/>
  <c r="RM12" i="3"/>
  <c r="RL12" i="3"/>
  <c r="RK12" i="3"/>
  <c r="RJ12" i="3"/>
  <c r="RI12" i="3"/>
  <c r="RH12" i="3"/>
  <c r="RG12" i="3"/>
  <c r="RF12" i="3"/>
  <c r="RE12" i="3"/>
  <c r="RD12" i="3"/>
  <c r="RC12" i="3"/>
  <c r="RB12" i="3"/>
  <c r="RA12" i="3"/>
  <c r="QZ12" i="3"/>
  <c r="QY12" i="3"/>
  <c r="QX12" i="3"/>
  <c r="QW12" i="3"/>
  <c r="QV12" i="3"/>
  <c r="QU12" i="3"/>
  <c r="QT12" i="3"/>
  <c r="QS12" i="3"/>
  <c r="QR12" i="3"/>
  <c r="QQ12" i="3"/>
  <c r="QP12" i="3"/>
  <c r="QO12" i="3"/>
  <c r="QN12" i="3"/>
  <c r="QM12" i="3"/>
  <c r="QL12" i="3"/>
  <c r="QK12" i="3"/>
  <c r="QJ12" i="3"/>
  <c r="QI12" i="3"/>
  <c r="QH12" i="3"/>
  <c r="QG12" i="3"/>
  <c r="QF12" i="3"/>
  <c r="QE12" i="3"/>
  <c r="QD12" i="3"/>
  <c r="QC12" i="3"/>
  <c r="QB12" i="3"/>
  <c r="QA12" i="3"/>
  <c r="PZ12" i="3"/>
  <c r="PY12" i="3"/>
  <c r="PX12" i="3"/>
  <c r="PW12" i="3"/>
  <c r="PV12" i="3"/>
  <c r="PU12" i="3"/>
  <c r="PT12" i="3"/>
  <c r="PS12" i="3"/>
  <c r="PR12" i="3"/>
  <c r="PQ12" i="3"/>
  <c r="PP12" i="3"/>
  <c r="PO12" i="3"/>
  <c r="PN12" i="3"/>
  <c r="PM12" i="3"/>
  <c r="PL12" i="3"/>
  <c r="PK12" i="3"/>
  <c r="PJ12" i="3"/>
  <c r="PI12" i="3"/>
  <c r="PH12" i="3"/>
  <c r="PG12" i="3"/>
  <c r="PF12" i="3"/>
  <c r="PE12" i="3"/>
  <c r="PD12" i="3"/>
  <c r="PC12" i="3"/>
  <c r="PB12" i="3"/>
  <c r="PA12" i="3"/>
  <c r="OZ12" i="3"/>
  <c r="OY12" i="3"/>
  <c r="OX12" i="3"/>
  <c r="OW12" i="3"/>
  <c r="OV12" i="3"/>
  <c r="OU12" i="3"/>
  <c r="OT12" i="3"/>
  <c r="OS12" i="3"/>
  <c r="OR12" i="3"/>
  <c r="OQ12" i="3"/>
  <c r="OP12" i="3"/>
  <c r="OO12" i="3"/>
  <c r="ON12" i="3"/>
  <c r="OM12" i="3"/>
  <c r="OL12" i="3"/>
  <c r="OK12" i="3"/>
  <c r="OJ12" i="3"/>
  <c r="OI12" i="3"/>
  <c r="OH12" i="3"/>
  <c r="OG12" i="3"/>
  <c r="OF12" i="3"/>
  <c r="OE12" i="3"/>
  <c r="OD12" i="3"/>
  <c r="OC12" i="3"/>
  <c r="OB12" i="3"/>
  <c r="OA12" i="3"/>
  <c r="NZ12" i="3"/>
  <c r="NY12" i="3"/>
  <c r="NX12" i="3"/>
  <c r="NW12" i="3"/>
  <c r="NV12" i="3"/>
  <c r="NU12" i="3"/>
  <c r="NT12" i="3"/>
  <c r="NS12" i="3"/>
  <c r="NR12" i="3"/>
  <c r="NQ12" i="3"/>
  <c r="NP12" i="3"/>
  <c r="NO12" i="3"/>
  <c r="NN12" i="3"/>
  <c r="NM12" i="3"/>
  <c r="NL12" i="3"/>
  <c r="NK12" i="3"/>
  <c r="NJ12" i="3"/>
  <c r="NI12" i="3"/>
  <c r="NH12" i="3"/>
  <c r="NG12" i="3"/>
  <c r="NF12" i="3"/>
  <c r="NE12" i="3"/>
  <c r="ND12" i="3"/>
  <c r="NC12" i="3"/>
  <c r="NB12" i="3"/>
  <c r="NA12" i="3"/>
  <c r="MZ12" i="3"/>
  <c r="MY12" i="3"/>
  <c r="MX12" i="3"/>
  <c r="MW12" i="3"/>
  <c r="MV12" i="3"/>
  <c r="MU12" i="3"/>
  <c r="MT12" i="3"/>
  <c r="MS12" i="3"/>
  <c r="MR12" i="3"/>
  <c r="MQ12" i="3"/>
  <c r="MP12" i="3"/>
  <c r="MO12" i="3"/>
  <c r="MN12" i="3"/>
  <c r="MM12" i="3"/>
  <c r="ML12" i="3"/>
  <c r="MK12" i="3"/>
  <c r="MJ12" i="3"/>
  <c r="MI12" i="3"/>
  <c r="MH12" i="3"/>
  <c r="MG12" i="3"/>
  <c r="MF12" i="3"/>
  <c r="ME12" i="3"/>
  <c r="MD12" i="3"/>
  <c r="MC12" i="3"/>
  <c r="MB12" i="3"/>
  <c r="MA12" i="3"/>
  <c r="LZ12" i="3"/>
  <c r="LY12" i="3"/>
  <c r="LX12" i="3"/>
  <c r="LW12" i="3"/>
  <c r="LV12" i="3"/>
  <c r="LU12" i="3"/>
  <c r="LT12" i="3"/>
  <c r="LS12" i="3"/>
  <c r="LR12" i="3"/>
  <c r="LQ12" i="3"/>
  <c r="LP12" i="3"/>
  <c r="LO12" i="3"/>
  <c r="LN12" i="3"/>
  <c r="LM12" i="3"/>
  <c r="LL12" i="3"/>
  <c r="LK12" i="3"/>
  <c r="LJ12" i="3"/>
  <c r="LI12" i="3"/>
  <c r="LH12" i="3"/>
  <c r="LG12" i="3"/>
  <c r="LF12" i="3"/>
  <c r="LE12" i="3"/>
  <c r="LD12" i="3"/>
  <c r="LC12" i="3"/>
  <c r="LB12" i="3"/>
  <c r="LA12" i="3"/>
  <c r="KZ12" i="3"/>
  <c r="KY12" i="3"/>
  <c r="KX12" i="3"/>
  <c r="KW12" i="3"/>
  <c r="KV12" i="3"/>
  <c r="KU12" i="3"/>
  <c r="KT12" i="3"/>
  <c r="KS12" i="3"/>
  <c r="KR12" i="3"/>
  <c r="KQ12" i="3"/>
  <c r="KP12" i="3"/>
  <c r="KO12" i="3"/>
  <c r="KN12" i="3"/>
  <c r="KM12" i="3"/>
  <c r="KL12" i="3"/>
  <c r="KK12" i="3"/>
  <c r="KJ12" i="3"/>
  <c r="KI12" i="3"/>
  <c r="KH12" i="3"/>
  <c r="KG12" i="3"/>
  <c r="KF12" i="3"/>
  <c r="KE12" i="3"/>
  <c r="KD12" i="3"/>
  <c r="KC12" i="3"/>
  <c r="KB12" i="3"/>
  <c r="KA12" i="3"/>
  <c r="JZ12" i="3"/>
  <c r="JY12" i="3"/>
  <c r="JX12" i="3"/>
  <c r="JW12" i="3"/>
  <c r="JV12" i="3"/>
  <c r="JU12" i="3"/>
  <c r="JT12" i="3"/>
  <c r="JS12" i="3"/>
  <c r="JR12" i="3"/>
  <c r="JQ12" i="3"/>
  <c r="JP12" i="3"/>
  <c r="JO12" i="3"/>
  <c r="JN12" i="3"/>
  <c r="JM12" i="3"/>
  <c r="JL12" i="3"/>
  <c r="JK12" i="3"/>
  <c r="JJ12" i="3"/>
  <c r="JI12" i="3"/>
  <c r="JH12" i="3"/>
  <c r="JG12" i="3"/>
  <c r="JF12" i="3"/>
  <c r="JE12" i="3"/>
  <c r="JD12" i="3"/>
  <c r="JC12" i="3"/>
  <c r="JB12" i="3"/>
  <c r="JA12" i="3"/>
  <c r="IZ12" i="3"/>
  <c r="IY12" i="3"/>
  <c r="IX12" i="3"/>
  <c r="IW12" i="3"/>
  <c r="IV12" i="3"/>
  <c r="IU12" i="3"/>
  <c r="IT12" i="3"/>
  <c r="IS12" i="3"/>
  <c r="IR12" i="3"/>
  <c r="IQ12" i="3"/>
  <c r="IP12" i="3"/>
  <c r="IO12" i="3"/>
  <c r="IN12" i="3"/>
  <c r="IM12" i="3"/>
  <c r="IL12" i="3"/>
  <c r="IK12" i="3"/>
  <c r="IJ12" i="3"/>
  <c r="II12" i="3"/>
  <c r="IH12" i="3"/>
  <c r="IG12" i="3"/>
  <c r="IF12" i="3"/>
  <c r="IE12" i="3"/>
  <c r="ID12" i="3"/>
  <c r="IC12" i="3"/>
  <c r="IB12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O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O12" i="3"/>
  <c r="FN12" i="3"/>
  <c r="FM12" i="3"/>
  <c r="FL12" i="3"/>
  <c r="FK12" i="3"/>
  <c r="FJ12" i="3"/>
  <c r="FI12" i="3"/>
  <c r="FH12" i="3"/>
  <c r="FG12" i="3"/>
  <c r="FF12" i="3"/>
  <c r="FE12" i="3"/>
  <c r="FD12" i="3"/>
  <c r="FC12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F12" i="3"/>
  <c r="E12" i="3"/>
  <c r="D12" i="3"/>
  <c r="D25" i="3" l="1"/>
  <c r="E26" i="3"/>
  <c r="H23" i="4"/>
  <c r="D23" i="4"/>
  <c r="L21" i="4"/>
  <c r="L23" i="4" s="1"/>
  <c r="D22" i="3"/>
  <c r="D24" i="3"/>
  <c r="L19" i="4"/>
  <c r="C23" i="3"/>
  <c r="E27" i="3"/>
  <c r="D23" i="3"/>
  <c r="B4" i="8" l="1"/>
</calcChain>
</file>

<file path=xl/sharedStrings.xml><?xml version="1.0" encoding="utf-8"?>
<sst xmlns="http://schemas.openxmlformats.org/spreadsheetml/2006/main" count="78" uniqueCount="72">
  <si>
    <t>DATOS GENERALES NECESARIOS PARA LA SIMULACIÓN</t>
  </si>
  <si>
    <t>Personas de la unidad familiar con rentas computables</t>
  </si>
  <si>
    <t>Otras personas de la unidad familiar sin rentas computables</t>
  </si>
  <si>
    <t>miembro adicional 1</t>
  </si>
  <si>
    <t>miembro adicional 2</t>
  </si>
  <si>
    <t>miembro adicional 3</t>
  </si>
  <si>
    <t>Relación familiar con la persona solicitante</t>
  </si>
  <si>
    <t xml:space="preserve">  </t>
  </si>
  <si>
    <t>(seleccionar con los desplegables)</t>
  </si>
  <si>
    <t>Sustentador Principal</t>
  </si>
  <si>
    <t>PADRE</t>
  </si>
  <si>
    <t>S</t>
  </si>
  <si>
    <t>MADRE</t>
  </si>
  <si>
    <t>N</t>
  </si>
  <si>
    <t>SOLIC. Titular de familia propia</t>
  </si>
  <si>
    <t>G</t>
  </si>
  <si>
    <t>Individual</t>
  </si>
  <si>
    <t>SOLIC. Huérfano absoluto</t>
  </si>
  <si>
    <t>E</t>
  </si>
  <si>
    <t>Conjunta</t>
  </si>
  <si>
    <t>SOLIC. Independencia familiar</t>
  </si>
  <si>
    <t>SOLICITANTE</t>
  </si>
  <si>
    <t xml:space="preserve">HERMANO </t>
  </si>
  <si>
    <t>CÓNYUGE DEL PADRE</t>
  </si>
  <si>
    <t>SOLIC</t>
  </si>
  <si>
    <t>HERMANA</t>
  </si>
  <si>
    <t>CÓNYUGE DE LA MADRE</t>
  </si>
  <si>
    <t>ABUELO</t>
  </si>
  <si>
    <t xml:space="preserve">CONYUGE DEL SOLICITANTE  </t>
  </si>
  <si>
    <t>ABUELA</t>
  </si>
  <si>
    <t>OTRAS</t>
  </si>
  <si>
    <t>DATOS DE RENTA NECESARIOS PARA LA SIMULACIÓN</t>
  </si>
  <si>
    <t>TOTAL UNIDAD FAMILIAR</t>
  </si>
  <si>
    <t>DECLARANTES</t>
  </si>
  <si>
    <t>RENTA  Declarantes</t>
  </si>
  <si>
    <t>NO DECLARANTES</t>
  </si>
  <si>
    <t>Rentas de trabajo</t>
  </si>
  <si>
    <t>Otras rentas</t>
  </si>
  <si>
    <t>Ingresos computables</t>
  </si>
  <si>
    <t>Retenciones a cuenta</t>
  </si>
  <si>
    <t>RENTA No Declarantes</t>
  </si>
  <si>
    <t>RESUMEN DE SIMULACIÓN  PARA LOS DATOS INTRODUCIDOS</t>
  </si>
  <si>
    <r>
      <t xml:space="preserve">       -</t>
    </r>
    <r>
      <rPr>
        <sz val="11"/>
        <rFont val="Calibri"/>
        <family val="2"/>
      </rPr>
      <t>La persona s</t>
    </r>
    <r>
      <rPr>
        <sz val="11"/>
        <rFont val="Calibri"/>
        <family val="2"/>
        <scheme val="minor"/>
      </rPr>
      <t>ustentadora principal y, en su caso, su cónyuge, pareja registrada o persona unida por análoga relación.</t>
    </r>
  </si>
  <si>
    <t xml:space="preserve">• Las personas de la unidad familiar, con rentas computables, que prevé esta simulación son: </t>
  </si>
  <si>
    <t xml:space="preserve">         2º.-SIMULACIÓN</t>
  </si>
  <si>
    <t xml:space="preserve">         1º.-DATOS GENERALES</t>
  </si>
  <si>
    <t>• Introduce los datos en el siguiente orden:</t>
  </si>
  <si>
    <r>
      <t xml:space="preserve">• </t>
    </r>
    <r>
      <rPr>
        <u/>
        <sz val="11"/>
        <rFont val="Calibri"/>
        <family val="2"/>
        <scheme val="minor"/>
      </rPr>
      <t>Solo debes introducir datos en las</t>
    </r>
    <r>
      <rPr>
        <u/>
        <sz val="11"/>
        <color theme="4"/>
        <rFont val="Calibri"/>
        <family val="2"/>
        <scheme val="minor"/>
      </rPr>
      <t xml:space="preserve"> </t>
    </r>
    <r>
      <rPr>
        <b/>
        <u/>
        <sz val="11"/>
        <color theme="4"/>
        <rFont val="Calibri"/>
        <family val="2"/>
        <scheme val="minor"/>
      </rPr>
      <t>CASILLAS SOMBREADAS EN AZUL</t>
    </r>
    <r>
      <rPr>
        <b/>
        <sz val="11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el resto de casillas se autocalculan con los datos introducidos.</t>
    </r>
  </si>
  <si>
    <r>
      <t>•</t>
    </r>
    <r>
      <rPr>
        <sz val="14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Los resultados que obtengas a través de este simulador no vinculan a la Administración que comprobará, igualmente, cuál es tu RENTA EQUIVALENTE</t>
    </r>
  </si>
  <si>
    <t>Sustentador/a  principal</t>
  </si>
  <si>
    <t>Cónyuge del/de la sustentador/a</t>
  </si>
  <si>
    <t>¿Presentó declaración del 2022?</t>
  </si>
  <si>
    <t>Intervalo de ingresos (Euros)</t>
  </si>
  <si>
    <t>Miembros familia</t>
  </si>
  <si>
    <t>RENTA FAMILIAR COMPUTABLE</t>
  </si>
  <si>
    <t>Nº DE PERSONAS COMPUTABLES DE LA UNIDAD FAMILIAR</t>
  </si>
  <si>
    <t>Nº PERSONAS COMPUTABLES DE LA UNIDAD FAMILIAR</t>
  </si>
  <si>
    <t>Nº PERSONAS DE LA UNIDAD FAMILIAR CON RENTAS COMPUTABLES</t>
  </si>
  <si>
    <t>CASILLA 420 declaración 2022</t>
  </si>
  <si>
    <t>CASILLA 432 declaración 2022</t>
  </si>
  <si>
    <t>CASILLA 424 declaración 2022</t>
  </si>
  <si>
    <t>CASILLA 429 declaración 2022</t>
  </si>
  <si>
    <t>CASILLA 421 declaración 2022</t>
  </si>
  <si>
    <t>CASILLA 425 declaración 2022</t>
  </si>
  <si>
    <t>CASILLA 430 declaración 2022</t>
  </si>
  <si>
    <t>CASILLA 595 declaración 2022</t>
  </si>
  <si>
    <t>Declaración del 2022</t>
  </si>
  <si>
    <r>
      <rPr>
        <b/>
        <sz val="10"/>
        <rFont val="Arial"/>
        <family val="2"/>
        <charset val="1"/>
      </rPr>
      <t>PERSONA SUSTENTADORA PRINCIPAL DE LA UNIDAD FAMILIAR</t>
    </r>
    <r>
      <rPr>
        <b/>
        <sz val="8"/>
        <color theme="4"/>
        <rFont val="Arial"/>
        <family val="2"/>
      </rPr>
      <t xml:space="preserve"> (elegir del desplegable en A4)</t>
    </r>
  </si>
  <si>
    <t xml:space="preserve">         3º.-RESULTADO</t>
  </si>
  <si>
    <t>ESTE SIMULADOR PERMITE A LA PERSONA SOLICITANTE CALCULAR CUÁL ES SU RENTA FAMILIAR COMPUTABLE PARA EL CURSO ACADÉMICO 2024/2025</t>
  </si>
  <si>
    <t>UMBRAL DE INADMISIÓN</t>
  </si>
  <si>
    <t>• Si tienes dudas o esta hoja de cálculo no se ajusta a las necesidades de tus circunstancias, puedes ponerte en contacto con los teléfonos de consulta que figuran en la página del trámite o a través del correo electrónico becas_movilidad@aragon.es.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</si>
</sst>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#,##0.00\ &quot;€&quot;"/>
  </numFmts>
  <fonts count="26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6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  <scheme val="minor"/>
    </font>
    <font>
      <u/>
      <sz val="11"/>
      <color theme="4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8"/>
      <color theme="4"/>
      <name val="Arial"/>
      <family val="2"/>
    </font>
    <font>
      <b/>
      <sz val="6"/>
      <color theme="4"/>
      <name val="Arial"/>
      <family val="2"/>
    </font>
    <font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Arial"/>
      <family val="2"/>
    </font>
    <font>
      <b/>
      <sz val="22"/>
      <name val="Calibri"/>
      <family val="2"/>
      <scheme val="minor"/>
    </font>
    <font>
      <b/>
      <sz val="28"/>
      <name val="Calibri"/>
      <family val="2"/>
      <scheme val="minor"/>
    </font>
    <font>
      <b/>
      <sz val="11"/>
      <name val="Arial"/>
      <family val="2"/>
      <charset val="1"/>
    </font>
    <font>
      <sz val="10"/>
      <color theme="0" tint="-4.9989318521683403E-2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ck">
        <color theme="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2" borderId="0" xfId="2" applyFont="1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3" xfId="0" applyFill="1" applyBorder="1"/>
    <xf numFmtId="0" fontId="0" fillId="3" borderId="0" xfId="0" applyFill="1" applyAlignment="1">
      <alignment horizontal="center"/>
    </xf>
    <xf numFmtId="0" fontId="0" fillId="3" borderId="5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3" fontId="11" fillId="5" borderId="18" xfId="0" applyNumberFormat="1" applyFont="1" applyFill="1" applyBorder="1" applyAlignment="1" applyProtection="1">
      <alignment horizontal="center" vertical="center"/>
      <protection locked="0"/>
    </xf>
    <xf numFmtId="0" fontId="11" fillId="3" borderId="22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vertical="center"/>
    </xf>
    <xf numFmtId="0" fontId="0" fillId="3" borderId="13" xfId="0" applyFill="1" applyBorder="1"/>
    <xf numFmtId="0" fontId="4" fillId="3" borderId="0" xfId="0" applyFont="1" applyFill="1"/>
    <xf numFmtId="0" fontId="4" fillId="3" borderId="0" xfId="0" applyFont="1" applyFill="1" applyBorder="1"/>
    <xf numFmtId="0" fontId="3" fillId="4" borderId="18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wrapText="1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/>
    <xf numFmtId="0" fontId="15" fillId="3" borderId="20" xfId="0" applyFont="1" applyFill="1" applyBorder="1" applyAlignment="1">
      <alignment horizontal="center" vertical="top" wrapText="1"/>
    </xf>
    <xf numFmtId="0" fontId="11" fillId="3" borderId="19" xfId="0" applyFont="1" applyFill="1" applyBorder="1" applyAlignment="1">
      <alignment horizontal="center" vertical="center" wrapText="1"/>
    </xf>
    <xf numFmtId="4" fontId="11" fillId="3" borderId="18" xfId="0" applyNumberFormat="1" applyFont="1" applyFill="1" applyBorder="1" applyAlignment="1" applyProtection="1">
      <alignment vertical="center" wrapText="1"/>
    </xf>
    <xf numFmtId="0" fontId="6" fillId="3" borderId="0" xfId="0" applyFont="1" applyFill="1"/>
    <xf numFmtId="3" fontId="16" fillId="3" borderId="8" xfId="0" applyNumberFormat="1" applyFont="1" applyFill="1" applyBorder="1" applyProtection="1"/>
    <xf numFmtId="0" fontId="6" fillId="3" borderId="9" xfId="0" applyFont="1" applyFill="1" applyBorder="1" applyProtection="1"/>
    <xf numFmtId="3" fontId="6" fillId="3" borderId="3" xfId="0" applyNumberFormat="1" applyFont="1" applyFill="1" applyBorder="1" applyProtection="1"/>
    <xf numFmtId="0" fontId="17" fillId="3" borderId="0" xfId="0" applyFont="1" applyFill="1" applyAlignment="1" applyProtection="1">
      <alignment horizontal="center"/>
    </xf>
    <xf numFmtId="0" fontId="6" fillId="3" borderId="3" xfId="0" applyFont="1" applyFill="1" applyBorder="1" applyProtection="1"/>
    <xf numFmtId="4" fontId="6" fillId="3" borderId="0" xfId="0" applyNumberFormat="1" applyFont="1" applyFill="1" applyBorder="1" applyProtection="1"/>
    <xf numFmtId="4" fontId="6" fillId="3" borderId="0" xfId="0" applyNumberFormat="1" applyFont="1" applyFill="1"/>
    <xf numFmtId="4" fontId="6" fillId="3" borderId="4" xfId="0" applyNumberFormat="1" applyFont="1" applyFill="1" applyBorder="1" applyProtection="1"/>
    <xf numFmtId="164" fontId="11" fillId="3" borderId="18" xfId="0" applyNumberFormat="1" applyFont="1" applyFill="1" applyBorder="1"/>
    <xf numFmtId="0" fontId="6" fillId="3" borderId="0" xfId="0" applyFont="1" applyFill="1" applyAlignment="1">
      <alignment vertical="center"/>
    </xf>
    <xf numFmtId="4" fontId="18" fillId="3" borderId="18" xfId="0" applyNumberFormat="1" applyFont="1" applyFill="1" applyBorder="1" applyAlignment="1" applyProtection="1">
      <alignment vertical="center" wrapText="1"/>
    </xf>
    <xf numFmtId="4" fontId="18" fillId="3" borderId="18" xfId="0" applyNumberFormat="1" applyFont="1" applyFill="1" applyBorder="1" applyAlignment="1" applyProtection="1">
      <alignment horizontal="right" vertical="center" wrapText="1"/>
    </xf>
    <xf numFmtId="4" fontId="11" fillId="6" borderId="18" xfId="0" applyNumberFormat="1" applyFont="1" applyFill="1" applyBorder="1" applyAlignment="1" applyProtection="1">
      <alignment vertical="center" wrapText="1"/>
    </xf>
    <xf numFmtId="164" fontId="11" fillId="6" borderId="18" xfId="0" applyNumberFormat="1" applyFont="1" applyFill="1" applyBorder="1"/>
    <xf numFmtId="164" fontId="11" fillId="6" borderId="18" xfId="0" applyNumberFormat="1" applyFont="1" applyFill="1" applyBorder="1" applyAlignment="1">
      <alignment vertical="center"/>
    </xf>
    <xf numFmtId="164" fontId="0" fillId="0" borderId="2" xfId="0" applyNumberFormat="1" applyBorder="1" applyAlignment="1">
      <alignment horizontal="center"/>
    </xf>
    <xf numFmtId="0" fontId="20" fillId="0" borderId="29" xfId="0" applyFont="1" applyBorder="1" applyAlignment="1">
      <alignment horizontal="center"/>
    </xf>
    <xf numFmtId="4" fontId="21" fillId="3" borderId="18" xfId="0" applyNumberFormat="1" applyFont="1" applyFill="1" applyBorder="1" applyAlignment="1">
      <alignment horizontal="left" vertical="center" wrapText="1"/>
    </xf>
    <xf numFmtId="3" fontId="21" fillId="3" borderId="18" xfId="0" applyNumberFormat="1" applyFont="1" applyFill="1" applyBorder="1" applyAlignment="1">
      <alignment horizontal="right" vertical="center"/>
    </xf>
    <xf numFmtId="165" fontId="21" fillId="3" borderId="18" xfId="0" applyNumberFormat="1" applyFont="1" applyFill="1" applyBorder="1" applyAlignment="1">
      <alignment horizontal="right" vertical="center"/>
    </xf>
    <xf numFmtId="0" fontId="6" fillId="3" borderId="0" xfId="0" applyFont="1" applyFill="1" applyProtection="1">
      <protection locked="0"/>
    </xf>
    <xf numFmtId="0" fontId="24" fillId="3" borderId="0" xfId="0" applyFont="1" applyFill="1"/>
    <xf numFmtId="0" fontId="24" fillId="3" borderId="0" xfId="0" applyFont="1" applyFill="1" applyBorder="1"/>
    <xf numFmtId="164" fontId="0" fillId="0" borderId="2" xfId="0" applyNumberFormat="1" applyFill="1" applyBorder="1" applyAlignment="1">
      <alignment horizontal="center"/>
    </xf>
    <xf numFmtId="0" fontId="25" fillId="3" borderId="0" xfId="0" applyFont="1" applyFill="1"/>
    <xf numFmtId="0" fontId="25" fillId="3" borderId="0" xfId="0" applyFont="1" applyFill="1" applyBorder="1"/>
    <xf numFmtId="0" fontId="6" fillId="2" borderId="14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center"/>
    </xf>
    <xf numFmtId="0" fontId="6" fillId="2" borderId="17" xfId="2" applyFont="1" applyFill="1" applyBorder="1" applyAlignment="1">
      <alignment horizontal="left" vertical="center"/>
    </xf>
    <xf numFmtId="0" fontId="6" fillId="2" borderId="16" xfId="2" applyFont="1" applyFill="1" applyBorder="1" applyAlignment="1">
      <alignment horizontal="left" vertical="center"/>
    </xf>
    <xf numFmtId="0" fontId="6" fillId="2" borderId="15" xfId="2" applyFont="1" applyFill="1" applyBorder="1" applyAlignment="1">
      <alignment horizontal="left" vertical="center"/>
    </xf>
    <xf numFmtId="0" fontId="6" fillId="2" borderId="12" xfId="2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left" vertical="center" wrapText="1"/>
    </xf>
    <xf numFmtId="0" fontId="6" fillId="2" borderId="10" xfId="2" applyFont="1" applyFill="1" applyBorder="1" applyAlignment="1">
      <alignment horizontal="left" vertical="center" wrapText="1"/>
    </xf>
    <xf numFmtId="0" fontId="19" fillId="6" borderId="12" xfId="2" applyFont="1" applyFill="1" applyBorder="1" applyAlignment="1">
      <alignment horizontal="center" vertical="center"/>
    </xf>
    <xf numFmtId="0" fontId="19" fillId="6" borderId="11" xfId="2" applyFont="1" applyFill="1" applyBorder="1" applyAlignment="1">
      <alignment horizontal="center" vertical="center"/>
    </xf>
    <xf numFmtId="0" fontId="19" fillId="6" borderId="10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3" fontId="2" fillId="4" borderId="18" xfId="0" applyNumberFormat="1" applyFont="1" applyFill="1" applyBorder="1" applyAlignment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  <protection locked="0"/>
    </xf>
    <xf numFmtId="3" fontId="2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4" fontId="23" fillId="3" borderId="12" xfId="0" applyNumberFormat="1" applyFont="1" applyFill="1" applyBorder="1" applyAlignment="1">
      <alignment horizontal="left" vertical="center"/>
    </xf>
    <xf numFmtId="4" fontId="11" fillId="3" borderId="11" xfId="0" applyNumberFormat="1" applyFont="1" applyFill="1" applyBorder="1" applyAlignment="1">
      <alignment horizontal="left" vertical="center"/>
    </xf>
    <xf numFmtId="4" fontId="11" fillId="3" borderId="10" xfId="0" applyNumberFormat="1" applyFont="1" applyFill="1" applyBorder="1" applyAlignment="1">
      <alignment horizontal="left" vertical="center"/>
    </xf>
    <xf numFmtId="4" fontId="13" fillId="6" borderId="12" xfId="0" applyNumberFormat="1" applyFont="1" applyFill="1" applyBorder="1" applyAlignment="1">
      <alignment horizontal="center" vertical="center"/>
    </xf>
    <xf numFmtId="4" fontId="13" fillId="6" borderId="11" xfId="0" applyNumberFormat="1" applyFont="1" applyFill="1" applyBorder="1" applyAlignment="1">
      <alignment horizontal="center" vertical="center"/>
    </xf>
    <xf numFmtId="4" fontId="11" fillId="3" borderId="12" xfId="0" applyNumberFormat="1" applyFont="1" applyFill="1" applyBorder="1" applyAlignment="1">
      <alignment horizontal="left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164" fontId="11" fillId="6" borderId="12" xfId="0" applyNumberFormat="1" applyFont="1" applyFill="1" applyBorder="1" applyAlignment="1">
      <alignment horizontal="right" vertical="center"/>
    </xf>
    <xf numFmtId="164" fontId="11" fillId="6" borderId="11" xfId="0" applyNumberFormat="1" applyFont="1" applyFill="1" applyBorder="1" applyAlignment="1">
      <alignment horizontal="right" vertical="center"/>
    </xf>
    <xf numFmtId="164" fontId="11" fillId="6" borderId="10" xfId="0" applyNumberFormat="1" applyFont="1" applyFill="1" applyBorder="1" applyAlignment="1">
      <alignment horizontal="right" vertical="center"/>
    </xf>
    <xf numFmtId="164" fontId="11" fillId="6" borderId="12" xfId="0" applyNumberFormat="1" applyFont="1" applyFill="1" applyBorder="1" applyAlignment="1">
      <alignment horizontal="right"/>
    </xf>
    <xf numFmtId="164" fontId="11" fillId="6" borderId="11" xfId="0" applyNumberFormat="1" applyFont="1" applyFill="1" applyBorder="1" applyAlignment="1">
      <alignment horizontal="right"/>
    </xf>
    <xf numFmtId="164" fontId="11" fillId="6" borderId="10" xfId="0" applyNumberFormat="1" applyFont="1" applyFill="1" applyBorder="1" applyAlignment="1">
      <alignment horizontal="right"/>
    </xf>
    <xf numFmtId="4" fontId="6" fillId="3" borderId="4" xfId="0" applyNumberFormat="1" applyFont="1" applyFill="1" applyBorder="1" applyAlignment="1">
      <alignment horizontal="right"/>
    </xf>
    <xf numFmtId="0" fontId="11" fillId="3" borderId="26" xfId="0" applyFont="1" applyFill="1" applyBorder="1" applyAlignment="1" applyProtection="1">
      <alignment horizontal="center" vertical="center" textRotation="90"/>
    </xf>
    <xf numFmtId="0" fontId="11" fillId="3" borderId="27" xfId="0" applyFont="1" applyFill="1" applyBorder="1" applyAlignment="1" applyProtection="1">
      <alignment horizontal="center" vertical="center" textRotation="90"/>
    </xf>
    <xf numFmtId="0" fontId="11" fillId="3" borderId="28" xfId="0" applyFont="1" applyFill="1" applyBorder="1" applyAlignment="1" applyProtection="1">
      <alignment horizontal="center" vertical="center" textRotation="90"/>
    </xf>
    <xf numFmtId="164" fontId="6" fillId="3" borderId="12" xfId="0" applyNumberFormat="1" applyFont="1" applyFill="1" applyBorder="1" applyAlignment="1" applyProtection="1">
      <alignment horizontal="right"/>
      <protection locked="0"/>
    </xf>
    <xf numFmtId="164" fontId="6" fillId="3" borderId="11" xfId="0" applyNumberFormat="1" applyFont="1" applyFill="1" applyBorder="1" applyAlignment="1" applyProtection="1">
      <alignment horizontal="right"/>
      <protection locked="0"/>
    </xf>
    <xf numFmtId="164" fontId="6" fillId="3" borderId="10" xfId="0" applyNumberFormat="1" applyFont="1" applyFill="1" applyBorder="1" applyAlignment="1" applyProtection="1">
      <alignment horizontal="right"/>
      <protection locked="0"/>
    </xf>
    <xf numFmtId="164" fontId="11" fillId="3" borderId="12" xfId="0" applyNumberFormat="1" applyFont="1" applyFill="1" applyBorder="1" applyAlignment="1">
      <alignment horizontal="right"/>
    </xf>
    <xf numFmtId="164" fontId="11" fillId="3" borderId="11" xfId="0" applyNumberFormat="1" applyFont="1" applyFill="1" applyBorder="1" applyAlignment="1">
      <alignment horizontal="right"/>
    </xf>
    <xf numFmtId="164" fontId="11" fillId="3" borderId="10" xfId="0" applyNumberFormat="1" applyFont="1" applyFill="1" applyBorder="1" applyAlignment="1">
      <alignment horizontal="right"/>
    </xf>
    <xf numFmtId="164" fontId="6" fillId="3" borderId="21" xfId="0" applyNumberFormat="1" applyFont="1" applyFill="1" applyBorder="1" applyAlignment="1" applyProtection="1">
      <alignment horizontal="right"/>
      <protection locked="0"/>
    </xf>
    <xf numFmtId="164" fontId="6" fillId="3" borderId="24" xfId="0" applyNumberFormat="1" applyFont="1" applyFill="1" applyBorder="1" applyAlignment="1" applyProtection="1">
      <alignment horizontal="right"/>
      <protection locked="0"/>
    </xf>
    <xf numFmtId="164" fontId="6" fillId="3" borderId="25" xfId="0" applyNumberFormat="1" applyFont="1" applyFill="1" applyBorder="1" applyAlignment="1" applyProtection="1">
      <alignment horizontal="right"/>
      <protection locked="0"/>
    </xf>
    <xf numFmtId="4" fontId="6" fillId="3" borderId="0" xfId="0" applyNumberFormat="1" applyFont="1" applyFill="1" applyBorder="1" applyAlignment="1">
      <alignment horizontal="right"/>
    </xf>
    <xf numFmtId="4" fontId="13" fillId="6" borderId="10" xfId="0" applyNumberFormat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3" fontId="11" fillId="6" borderId="18" xfId="0" applyNumberFormat="1" applyFont="1" applyFill="1" applyBorder="1" applyAlignment="1">
      <alignment horizontal="center" vertical="center"/>
    </xf>
    <xf numFmtId="3" fontId="11" fillId="6" borderId="18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3" fontId="11" fillId="3" borderId="18" xfId="0" applyNumberFormat="1" applyFont="1" applyFill="1" applyBorder="1" applyAlignment="1">
      <alignment horizontal="center" vertical="center"/>
    </xf>
    <xf numFmtId="4" fontId="22" fillId="6" borderId="12" xfId="0" applyNumberFormat="1" applyFont="1" applyFill="1" applyBorder="1" applyAlignment="1">
      <alignment horizontal="left" vertical="center"/>
    </xf>
    <xf numFmtId="4" fontId="22" fillId="6" borderId="11" xfId="0" applyNumberFormat="1" applyFont="1" applyFill="1" applyBorder="1" applyAlignment="1">
      <alignment horizontal="left" vertical="center"/>
    </xf>
    <xf numFmtId="4" fontId="21" fillId="6" borderId="12" xfId="0" applyNumberFormat="1" applyFont="1" applyFill="1" applyBorder="1" applyAlignment="1">
      <alignment horizontal="center" vertical="center" wrapText="1"/>
    </xf>
    <xf numFmtId="4" fontId="21" fillId="6" borderId="10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20">
    <dxf>
      <font>
        <color theme="0"/>
      </font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00000"/>
      <color rgb="FFCC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tudpt/ctu2es/Comunensup/SERVICIO%20ENSE&#209;ANZA%20SUPERIOR/BECAS%20Y%20AYUDAS/ERASMUS/ERASMUS%2014-15/Incidencias%20aplicaci&#243;n%20BCE/Para%20paco/Acad&#233;mico/Baremaci&#243;n%20acad&#233;mica%20para%20modif%20aplicaci&#243;n%20BCE-gesti&#243;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nsup/Comunensup/SERVICIO%20ENSE&#209;%20SUPERIOR/Becas%20y%20Ayudas/PPTAS.%20MODIFIC%20ERASMUS/modf%20baremac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C://ctudpt/ctu2ensup/Comunensup/SERVICIO%20ENSE&#209;%20SUPERIOR/Becas%20y%20Ayudas/PPTAS.%20MODIFIC%20ERASMUS/modf%20baremac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ctudpt/ctu2es/Comunensup/SERVICIO%20ENSE&#209;ANZA%20SUPERIOR/BECAS%20Y%20AYUDAS/1.-%20ERASMUS/ERASMUS%2024-25/Preparar%20convocatoria/IRPF/Simulaci&#243;n%20renta%20equival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>
        <row r="2">
          <cell r="B2">
            <v>11000</v>
          </cell>
          <cell r="C2" t="str">
            <v>Lengua y literatura inglesa I y II*Inglés*Lengua inglesa</v>
          </cell>
          <cell r="D2" t="str">
            <v>Máster Universitario en Tecnología de la información y comunicaciones en redes móviles</v>
          </cell>
          <cell r="E2">
            <v>9</v>
          </cell>
          <cell r="F2">
            <v>373</v>
          </cell>
          <cell r="G2" t="str">
            <v>Máster</v>
          </cell>
        </row>
        <row r="3">
          <cell r="B3">
            <v>11001</v>
          </cell>
          <cell r="C3" t="str">
            <v>ALEMAN</v>
          </cell>
          <cell r="D3" t="str">
            <v>Movilidad para 1º y 2º ciclo y grado</v>
          </cell>
          <cell r="E3">
            <v>15</v>
          </cell>
          <cell r="F3">
            <v>107</v>
          </cell>
        </row>
        <row r="4">
          <cell r="B4">
            <v>11924</v>
          </cell>
          <cell r="C4" t="str">
            <v>Álgebra</v>
          </cell>
          <cell r="D4" t="str">
            <v>Ingeniero de Telecomunicación</v>
          </cell>
          <cell r="E4">
            <v>6</v>
          </cell>
          <cell r="F4">
            <v>124</v>
          </cell>
          <cell r="G4" t="str">
            <v>titulaciones anteriores</v>
          </cell>
        </row>
        <row r="5">
          <cell r="B5">
            <v>11925</v>
          </cell>
          <cell r="C5" t="str">
            <v>Cálculo</v>
          </cell>
          <cell r="D5" t="str">
            <v>Ingeniero de Telecomunicación</v>
          </cell>
          <cell r="E5">
            <v>7.5</v>
          </cell>
          <cell r="F5">
            <v>124</v>
          </cell>
          <cell r="G5" t="str">
            <v>titulaciones anteriores</v>
          </cell>
        </row>
        <row r="6">
          <cell r="B6">
            <v>11926</v>
          </cell>
          <cell r="C6" t="str">
            <v>Fundamentos físicos de la ingeniería</v>
          </cell>
          <cell r="D6" t="str">
            <v>Ingeniero de Telecomunicación</v>
          </cell>
          <cell r="E6">
            <v>7.5</v>
          </cell>
          <cell r="F6">
            <v>124</v>
          </cell>
          <cell r="G6" t="str">
            <v>titulaciones anteriores</v>
          </cell>
        </row>
        <row r="7">
          <cell r="B7">
            <v>11927</v>
          </cell>
          <cell r="C7" t="str">
            <v>Programación</v>
          </cell>
          <cell r="D7" t="str">
            <v>Ingeniero de Telecomunicación</v>
          </cell>
          <cell r="E7">
            <v>7.5</v>
          </cell>
          <cell r="F7">
            <v>124</v>
          </cell>
          <cell r="G7" t="str">
            <v>titulaciones anteriores</v>
          </cell>
        </row>
        <row r="8">
          <cell r="B8">
            <v>11928</v>
          </cell>
          <cell r="C8" t="str">
            <v>Sistemas lógicos</v>
          </cell>
          <cell r="D8" t="str">
            <v>Ingeniero de Telecomunicación</v>
          </cell>
          <cell r="E8">
            <v>6</v>
          </cell>
          <cell r="F8">
            <v>124</v>
          </cell>
          <cell r="G8" t="str">
            <v>titulaciones anteriores</v>
          </cell>
        </row>
        <row r="9">
          <cell r="B9">
            <v>11929</v>
          </cell>
          <cell r="C9" t="str">
            <v>Fundamentos de electrónica</v>
          </cell>
          <cell r="D9" t="str">
            <v>Ingeniero de Telecomunicación</v>
          </cell>
          <cell r="E9">
            <v>6</v>
          </cell>
          <cell r="F9">
            <v>124</v>
          </cell>
          <cell r="G9" t="str">
            <v>titulaciones anteriores</v>
          </cell>
        </row>
        <row r="10">
          <cell r="B10">
            <v>11930</v>
          </cell>
          <cell r="C10" t="str">
            <v>Fundamentos de computadores I</v>
          </cell>
          <cell r="D10" t="str">
            <v>Ingeniero de Telecomunicación</v>
          </cell>
          <cell r="E10">
            <v>3</v>
          </cell>
          <cell r="F10">
            <v>124</v>
          </cell>
          <cell r="G10" t="str">
            <v>titulaciones anteriores</v>
          </cell>
        </row>
        <row r="11">
          <cell r="B11">
            <v>11931</v>
          </cell>
          <cell r="C11" t="str">
            <v>Fundamentos matemáticos I</v>
          </cell>
          <cell r="D11" t="str">
            <v>Ingeniero de Telecomunicación</v>
          </cell>
          <cell r="E11">
            <v>7.5</v>
          </cell>
          <cell r="F11">
            <v>124</v>
          </cell>
          <cell r="G11" t="str">
            <v>titulaciones anteriores</v>
          </cell>
        </row>
        <row r="12">
          <cell r="B12">
            <v>11932</v>
          </cell>
          <cell r="C12" t="str">
            <v>Probabilidad y procesos</v>
          </cell>
          <cell r="D12" t="str">
            <v>Ingeniero de Telecomunicación</v>
          </cell>
          <cell r="E12">
            <v>6</v>
          </cell>
          <cell r="F12">
            <v>124</v>
          </cell>
          <cell r="G12" t="str">
            <v>titulaciones anteriores</v>
          </cell>
        </row>
        <row r="13">
          <cell r="B13">
            <v>11933</v>
          </cell>
          <cell r="C13" t="str">
            <v>Teoría de circuitos I</v>
          </cell>
          <cell r="D13" t="str">
            <v>Ingeniero de Telecomunicación</v>
          </cell>
          <cell r="E13">
            <v>3</v>
          </cell>
          <cell r="F13">
            <v>124</v>
          </cell>
          <cell r="G13" t="str">
            <v>titulaciones anteriores</v>
          </cell>
        </row>
        <row r="14">
          <cell r="B14">
            <v>11934</v>
          </cell>
          <cell r="C14" t="str">
            <v>Campos electromagnéticos</v>
          </cell>
          <cell r="D14" t="str">
            <v>Ingeniero de Telecomunicación</v>
          </cell>
          <cell r="E14">
            <v>6</v>
          </cell>
          <cell r="F14">
            <v>124</v>
          </cell>
          <cell r="G14" t="str">
            <v>titulaciones anteriores</v>
          </cell>
        </row>
        <row r="15">
          <cell r="B15">
            <v>11935</v>
          </cell>
          <cell r="C15" t="str">
            <v>Economía</v>
          </cell>
          <cell r="D15" t="str">
            <v>Ingeniero de Telecomunicación</v>
          </cell>
          <cell r="E15">
            <v>6</v>
          </cell>
          <cell r="F15">
            <v>124</v>
          </cell>
          <cell r="G15" t="str">
            <v>titulaciones anteriores</v>
          </cell>
        </row>
        <row r="16">
          <cell r="B16">
            <v>11936</v>
          </cell>
          <cell r="C16" t="str">
            <v>Electrónica de dispositivos</v>
          </cell>
          <cell r="D16" t="str">
            <v>Ingeniero de Telecomunicación</v>
          </cell>
          <cell r="E16">
            <v>9</v>
          </cell>
          <cell r="F16">
            <v>124</v>
          </cell>
          <cell r="G16" t="str">
            <v>titulaciones anteriores</v>
          </cell>
        </row>
        <row r="17">
          <cell r="B17">
            <v>11937</v>
          </cell>
          <cell r="C17" t="str">
            <v>Fundamentos matemáticos II</v>
          </cell>
          <cell r="D17" t="str">
            <v>Ingeniero de Telecomunicación</v>
          </cell>
          <cell r="E17">
            <v>6</v>
          </cell>
          <cell r="F17">
            <v>124</v>
          </cell>
          <cell r="G17" t="str">
            <v>titulaciones anteriores</v>
          </cell>
        </row>
        <row r="18">
          <cell r="B18">
            <v>11938</v>
          </cell>
          <cell r="C18" t="str">
            <v>Señales y sistemas I</v>
          </cell>
          <cell r="D18" t="str">
            <v>Ingeniero de Telecomunicación</v>
          </cell>
          <cell r="E18">
            <v>6</v>
          </cell>
          <cell r="F18">
            <v>124</v>
          </cell>
          <cell r="G18" t="str">
            <v>titulaciones anteriores</v>
          </cell>
        </row>
        <row r="19">
          <cell r="B19">
            <v>11939</v>
          </cell>
          <cell r="C19" t="str">
            <v>Administración de empresas</v>
          </cell>
          <cell r="D19" t="str">
            <v>Ingeniero de Telecomunicación</v>
          </cell>
          <cell r="E19">
            <v>6</v>
          </cell>
          <cell r="F19">
            <v>124</v>
          </cell>
          <cell r="G19" t="str">
            <v>titulaciones anteriores</v>
          </cell>
        </row>
        <row r="20">
          <cell r="B20">
            <v>11940</v>
          </cell>
          <cell r="C20" t="str">
            <v>Electrónica analógica</v>
          </cell>
          <cell r="D20" t="str">
            <v>Ingeniero de Telecomunicación</v>
          </cell>
          <cell r="E20">
            <v>6</v>
          </cell>
          <cell r="F20">
            <v>124</v>
          </cell>
          <cell r="G20" t="str">
            <v>titulaciones anteriores</v>
          </cell>
        </row>
        <row r="21">
          <cell r="B21">
            <v>11941</v>
          </cell>
          <cell r="C21" t="str">
            <v>Electrónica digital</v>
          </cell>
          <cell r="D21" t="str">
            <v>Ingeniero de Telecomunicación</v>
          </cell>
          <cell r="E21">
            <v>4.5</v>
          </cell>
          <cell r="F21">
            <v>124</v>
          </cell>
          <cell r="G21" t="str">
            <v>titulaciones anteriores</v>
          </cell>
        </row>
        <row r="22">
          <cell r="B22">
            <v>11942</v>
          </cell>
          <cell r="C22" t="str">
            <v>LABORATORIO DE COMPUTADORES</v>
          </cell>
          <cell r="D22" t="str">
            <v>Ingeniero de Telecomunicación</v>
          </cell>
          <cell r="E22">
            <v>3</v>
          </cell>
          <cell r="F22">
            <v>124</v>
          </cell>
          <cell r="G22" t="str">
            <v>titulaciones anteriores</v>
          </cell>
        </row>
        <row r="23">
          <cell r="B23">
            <v>11943</v>
          </cell>
          <cell r="C23" t="str">
            <v>Señales y sistemas II</v>
          </cell>
          <cell r="D23" t="str">
            <v>Ingeniero de Telecomunicación</v>
          </cell>
          <cell r="E23">
            <v>7.5</v>
          </cell>
          <cell r="F23">
            <v>124</v>
          </cell>
          <cell r="G23" t="str">
            <v>titulaciones anteriores</v>
          </cell>
        </row>
        <row r="24">
          <cell r="B24">
            <v>11944</v>
          </cell>
          <cell r="C24" t="str">
            <v>Sistemas de transmisión</v>
          </cell>
          <cell r="D24" t="str">
            <v>Ingeniero de Telecomunicación</v>
          </cell>
          <cell r="E24">
            <v>6</v>
          </cell>
          <cell r="F24">
            <v>124</v>
          </cell>
          <cell r="G24" t="str">
            <v>titulaciones anteriores</v>
          </cell>
        </row>
        <row r="25">
          <cell r="B25">
            <v>11945</v>
          </cell>
          <cell r="C25" t="str">
            <v>Arquitectura de redes</v>
          </cell>
          <cell r="D25" t="str">
            <v>Ingeniero de Telecomunicación</v>
          </cell>
          <cell r="E25">
            <v>6</v>
          </cell>
          <cell r="F25">
            <v>124</v>
          </cell>
          <cell r="G25" t="str">
            <v>titulaciones anteriores</v>
          </cell>
        </row>
        <row r="26">
          <cell r="B26">
            <v>11946</v>
          </cell>
          <cell r="C26" t="str">
            <v>Laboratorio de comunicaciones</v>
          </cell>
          <cell r="D26" t="str">
            <v>Ingeniero de Telecomunicación</v>
          </cell>
          <cell r="E26">
            <v>3</v>
          </cell>
          <cell r="F26">
            <v>124</v>
          </cell>
          <cell r="G26" t="str">
            <v>titulaciones anteriores</v>
          </cell>
        </row>
        <row r="27">
          <cell r="B27">
            <v>11947</v>
          </cell>
          <cell r="C27" t="str">
            <v>Laboratorio de redes y servicios</v>
          </cell>
          <cell r="D27" t="str">
            <v>Ingeniero de Telecomunicación</v>
          </cell>
          <cell r="E27">
            <v>3</v>
          </cell>
          <cell r="F27">
            <v>124</v>
          </cell>
          <cell r="G27" t="str">
            <v>titulaciones anteriores</v>
          </cell>
        </row>
        <row r="28">
          <cell r="B28">
            <v>11948</v>
          </cell>
          <cell r="C28" t="str">
            <v>Ondas electromagnéticas</v>
          </cell>
          <cell r="D28" t="str">
            <v>Ingeniero de Telecomunicación</v>
          </cell>
          <cell r="E28">
            <v>7.5</v>
          </cell>
          <cell r="F28">
            <v>124</v>
          </cell>
          <cell r="G28" t="str">
            <v>titulaciones anteriores</v>
          </cell>
        </row>
        <row r="29">
          <cell r="B29">
            <v>11949</v>
          </cell>
          <cell r="C29" t="str">
            <v>Sistemas electrónicos digitales</v>
          </cell>
          <cell r="D29" t="str">
            <v>Ingeniero de Telecomunicación</v>
          </cell>
          <cell r="E29">
            <v>6</v>
          </cell>
          <cell r="F29">
            <v>124</v>
          </cell>
          <cell r="G29" t="str">
            <v>titulaciones anteriores</v>
          </cell>
        </row>
        <row r="30">
          <cell r="B30">
            <v>11950</v>
          </cell>
          <cell r="C30" t="str">
            <v>Transmisión de datos</v>
          </cell>
          <cell r="D30" t="str">
            <v>Ingeniero de Telecomunicación</v>
          </cell>
          <cell r="E30">
            <v>6</v>
          </cell>
          <cell r="F30">
            <v>124</v>
          </cell>
          <cell r="G30" t="str">
            <v>titulaciones anteriores</v>
          </cell>
        </row>
        <row r="31">
          <cell r="B31">
            <v>11951</v>
          </cell>
          <cell r="C31" t="str">
            <v>Antenas y propagación</v>
          </cell>
          <cell r="D31" t="str">
            <v>Ingeniero de Telecomunicación</v>
          </cell>
          <cell r="E31">
            <v>6</v>
          </cell>
          <cell r="F31">
            <v>124</v>
          </cell>
          <cell r="G31" t="str">
            <v>titulaciones anteriores</v>
          </cell>
        </row>
        <row r="32">
          <cell r="B32">
            <v>11952</v>
          </cell>
          <cell r="C32" t="str">
            <v>Comunicaciones digitales avanzadas</v>
          </cell>
          <cell r="D32" t="str">
            <v>Ingeniero de Telecomunicación</v>
          </cell>
          <cell r="E32">
            <v>6</v>
          </cell>
          <cell r="F32">
            <v>124</v>
          </cell>
          <cell r="G32" t="str">
            <v>titulaciones anteriores</v>
          </cell>
        </row>
        <row r="33">
          <cell r="B33">
            <v>11953</v>
          </cell>
          <cell r="C33" t="str">
            <v>Electrónica de comunicaciones</v>
          </cell>
          <cell r="D33" t="str">
            <v>Ingeniero de Telecomunicación</v>
          </cell>
          <cell r="E33">
            <v>6</v>
          </cell>
          <cell r="F33">
            <v>124</v>
          </cell>
          <cell r="G33" t="str">
            <v>titulaciones anteriores</v>
          </cell>
        </row>
        <row r="34">
          <cell r="B34">
            <v>11954</v>
          </cell>
          <cell r="C34" t="str">
            <v>Laboratorio de sistemas electrónicos</v>
          </cell>
          <cell r="D34" t="str">
            <v>Ingeniero de Telecomunicación</v>
          </cell>
          <cell r="E34">
            <v>3</v>
          </cell>
          <cell r="F34">
            <v>124</v>
          </cell>
          <cell r="G34" t="str">
            <v>titulaciones anteriores</v>
          </cell>
        </row>
        <row r="35">
          <cell r="B35">
            <v>11955</v>
          </cell>
          <cell r="C35" t="str">
            <v>Sistemas operativos</v>
          </cell>
          <cell r="D35" t="str">
            <v>Ingeniero de Telecomunicación</v>
          </cell>
          <cell r="E35">
            <v>4.5</v>
          </cell>
          <cell r="F35">
            <v>124</v>
          </cell>
          <cell r="G35" t="str">
            <v>titulaciones anteriores</v>
          </cell>
        </row>
        <row r="36">
          <cell r="B36">
            <v>11956</v>
          </cell>
          <cell r="C36" t="str">
            <v>Tratamiento digital de la señal</v>
          </cell>
          <cell r="D36" t="str">
            <v>Ingeniero de Telecomunicación</v>
          </cell>
          <cell r="E36">
            <v>6</v>
          </cell>
          <cell r="F36">
            <v>124</v>
          </cell>
          <cell r="G36" t="str">
            <v>titulaciones anteriores</v>
          </cell>
        </row>
        <row r="37">
          <cell r="B37">
            <v>11957</v>
          </cell>
          <cell r="C37" t="str">
            <v>Arquitectura de computadores</v>
          </cell>
          <cell r="D37" t="str">
            <v>Ingeniero de Telecomunicación</v>
          </cell>
          <cell r="E37">
            <v>4.5</v>
          </cell>
          <cell r="F37">
            <v>124</v>
          </cell>
          <cell r="G37" t="str">
            <v>titulaciones anteriores</v>
          </cell>
        </row>
        <row r="38">
          <cell r="B38">
            <v>11958</v>
          </cell>
          <cell r="C38" t="str">
            <v>Comunicaciones ópticas</v>
          </cell>
          <cell r="D38" t="str">
            <v>Ingeniero de Telecomunicación</v>
          </cell>
          <cell r="E38">
            <v>6</v>
          </cell>
          <cell r="F38">
            <v>124</v>
          </cell>
          <cell r="G38" t="str">
            <v>titulaciones anteriores</v>
          </cell>
        </row>
        <row r="39">
          <cell r="B39">
            <v>11959</v>
          </cell>
          <cell r="C39" t="str">
            <v>Sistemas electrónicos</v>
          </cell>
          <cell r="D39" t="str">
            <v>Ingeniero de Telecomunicación</v>
          </cell>
          <cell r="E39">
            <v>6</v>
          </cell>
          <cell r="F39">
            <v>124</v>
          </cell>
          <cell r="G39" t="str">
            <v>titulaciones anteriores</v>
          </cell>
        </row>
        <row r="40">
          <cell r="B40">
            <v>11960</v>
          </cell>
          <cell r="C40" t="str">
            <v>Laboratorio de tratamiento digital de la señal</v>
          </cell>
          <cell r="D40" t="str">
            <v>Ingeniero de Telecomunicación</v>
          </cell>
          <cell r="E40">
            <v>3</v>
          </cell>
          <cell r="F40">
            <v>124</v>
          </cell>
          <cell r="G40" t="str">
            <v>titulaciones anteriores</v>
          </cell>
        </row>
        <row r="41">
          <cell r="B41">
            <v>11961</v>
          </cell>
          <cell r="C41" t="str">
            <v>Microondas</v>
          </cell>
          <cell r="D41" t="str">
            <v>Ingeniero de Telecomunicación</v>
          </cell>
          <cell r="E41">
            <v>6</v>
          </cell>
          <cell r="F41">
            <v>124</v>
          </cell>
          <cell r="G41" t="str">
            <v>titulaciones anteriores</v>
          </cell>
        </row>
        <row r="42">
          <cell r="B42">
            <v>11962</v>
          </cell>
          <cell r="C42" t="str">
            <v>Redes, sistemas y servicios de comunicaciones</v>
          </cell>
          <cell r="D42" t="str">
            <v>Ingeniero de Telecomunicación</v>
          </cell>
          <cell r="E42">
            <v>6</v>
          </cell>
          <cell r="F42">
            <v>124</v>
          </cell>
          <cell r="G42" t="str">
            <v>titulaciones anteriores</v>
          </cell>
        </row>
        <row r="43">
          <cell r="B43">
            <v>11963</v>
          </cell>
          <cell r="C43" t="str">
            <v>Inglés técnico</v>
          </cell>
          <cell r="D43" t="str">
            <v>Ingeniero de Telecomunicación</v>
          </cell>
          <cell r="E43">
            <v>6</v>
          </cell>
          <cell r="F43">
            <v>124</v>
          </cell>
          <cell r="G43" t="str">
            <v>titulaciones anteriores</v>
          </cell>
        </row>
        <row r="44">
          <cell r="B44">
            <v>11964</v>
          </cell>
          <cell r="C44" t="str">
            <v>Instrumentación electrónica</v>
          </cell>
          <cell r="D44" t="str">
            <v>Ingeniero de Telecomunicación</v>
          </cell>
          <cell r="E44">
            <v>6</v>
          </cell>
          <cell r="F44">
            <v>124</v>
          </cell>
          <cell r="G44" t="str">
            <v>titulaciones anteriores</v>
          </cell>
        </row>
        <row r="45">
          <cell r="B45">
            <v>11965</v>
          </cell>
          <cell r="C45" t="str">
            <v>Laboratorio de alta frecuencia</v>
          </cell>
          <cell r="D45" t="str">
            <v>Ingeniero de Telecomunicación</v>
          </cell>
          <cell r="E45">
            <v>3</v>
          </cell>
          <cell r="F45">
            <v>124</v>
          </cell>
          <cell r="G45" t="str">
            <v>titulaciones anteriores</v>
          </cell>
        </row>
        <row r="46">
          <cell r="B46">
            <v>11966</v>
          </cell>
          <cell r="C46" t="str">
            <v>Laboratorio de comunicaciones  ópticas</v>
          </cell>
          <cell r="D46" t="str">
            <v>Ingeniero de Telecomunicación</v>
          </cell>
          <cell r="E46">
            <v>3</v>
          </cell>
          <cell r="F46">
            <v>124</v>
          </cell>
          <cell r="G46" t="str">
            <v>titulaciones anteriores</v>
          </cell>
        </row>
        <row r="47">
          <cell r="B47">
            <v>11967</v>
          </cell>
          <cell r="C47" t="str">
            <v>Laboratorio de telemática</v>
          </cell>
          <cell r="D47" t="str">
            <v>Ingeniero de Telecomunicación</v>
          </cell>
          <cell r="E47">
            <v>3</v>
          </cell>
          <cell r="F47">
            <v>124</v>
          </cell>
          <cell r="G47" t="str">
            <v>titulaciones anteriores</v>
          </cell>
        </row>
        <row r="48">
          <cell r="B48">
            <v>11968</v>
          </cell>
          <cell r="C48" t="str">
            <v>ORGANIZACION DE LA PRODUCCION Y GESTION DE LA CALIDAD</v>
          </cell>
          <cell r="D48" t="str">
            <v>Ingeniero de Telecomunicación</v>
          </cell>
          <cell r="E48">
            <v>6</v>
          </cell>
          <cell r="F48">
            <v>124</v>
          </cell>
          <cell r="G48" t="str">
            <v>titulaciones anteriores</v>
          </cell>
        </row>
        <row r="49">
          <cell r="B49">
            <v>11969</v>
          </cell>
          <cell r="C49" t="str">
            <v>Radiocomunicaciones</v>
          </cell>
          <cell r="D49" t="str">
            <v>Ingeniero de Telecomunicación</v>
          </cell>
          <cell r="E49">
            <v>6</v>
          </cell>
          <cell r="F49">
            <v>124</v>
          </cell>
          <cell r="G49" t="str">
            <v>titulaciones anteriores</v>
          </cell>
        </row>
        <row r="50">
          <cell r="B50">
            <v>11970</v>
          </cell>
          <cell r="C50" t="str">
            <v>PROYECTOS</v>
          </cell>
          <cell r="D50" t="str">
            <v>Ingeniero de Telecomunicación</v>
          </cell>
          <cell r="E50">
            <v>6</v>
          </cell>
          <cell r="F50">
            <v>124</v>
          </cell>
          <cell r="G50" t="str">
            <v>titulaciones anteriores</v>
          </cell>
        </row>
        <row r="51">
          <cell r="B51">
            <v>11971</v>
          </cell>
          <cell r="C51" t="str">
            <v>Proyecto fin de carrera</v>
          </cell>
          <cell r="D51" t="str">
            <v>Ingeniero de Telecomunicación</v>
          </cell>
          <cell r="E51">
            <v>18</v>
          </cell>
          <cell r="F51">
            <v>124</v>
          </cell>
          <cell r="G51" t="str">
            <v>titulaciones anteriores</v>
          </cell>
        </row>
        <row r="52">
          <cell r="B52">
            <v>11972</v>
          </cell>
          <cell r="C52" t="str">
            <v>Diseño de filtros</v>
          </cell>
          <cell r="D52" t="str">
            <v>Ingeniero de Telecomunicación</v>
          </cell>
          <cell r="E52">
            <v>6</v>
          </cell>
          <cell r="F52">
            <v>124</v>
          </cell>
          <cell r="G52" t="str">
            <v>titulaciones anteriores</v>
          </cell>
        </row>
        <row r="53">
          <cell r="B53">
            <v>11973</v>
          </cell>
          <cell r="C53" t="str">
            <v>Expresión gráfica</v>
          </cell>
          <cell r="D53" t="str">
            <v>Ingeniero de Telecomunicación</v>
          </cell>
          <cell r="E53">
            <v>6</v>
          </cell>
          <cell r="F53">
            <v>124</v>
          </cell>
          <cell r="G53" t="str">
            <v>titulaciones anteriores</v>
          </cell>
        </row>
        <row r="54">
          <cell r="B54">
            <v>11974</v>
          </cell>
          <cell r="C54" t="str">
            <v>INGENIERIA OPTICA</v>
          </cell>
          <cell r="D54" t="str">
            <v>Ingeniero de Telecomunicación</v>
          </cell>
          <cell r="E54">
            <v>6</v>
          </cell>
          <cell r="F54">
            <v>124</v>
          </cell>
          <cell r="G54" t="str">
            <v>titulaciones anteriores</v>
          </cell>
        </row>
        <row r="55">
          <cell r="B55">
            <v>11975</v>
          </cell>
          <cell r="C55" t="str">
            <v>Laboratorio de electrónica</v>
          </cell>
          <cell r="D55" t="str">
            <v>Ingeniero de Telecomunicación</v>
          </cell>
          <cell r="E55">
            <v>6</v>
          </cell>
          <cell r="F55">
            <v>124</v>
          </cell>
          <cell r="G55" t="str">
            <v>titulaciones anteriores</v>
          </cell>
        </row>
        <row r="56">
          <cell r="B56">
            <v>11976</v>
          </cell>
          <cell r="C56" t="str">
            <v>MATEMATICA DISCRETA</v>
          </cell>
          <cell r="D56" t="str">
            <v>Ingeniero de Telecomunicación</v>
          </cell>
          <cell r="E56">
            <v>6</v>
          </cell>
          <cell r="F56">
            <v>124</v>
          </cell>
          <cell r="G56" t="str">
            <v>titulaciones anteriores</v>
          </cell>
        </row>
        <row r="57">
          <cell r="B57">
            <v>11977</v>
          </cell>
          <cell r="C57" t="str">
            <v>DISE/O DE EXPERIMENTOS Y REGRESION</v>
          </cell>
          <cell r="D57" t="str">
            <v>Ingeniero de Telecomunicación</v>
          </cell>
          <cell r="E57">
            <v>6</v>
          </cell>
          <cell r="F57">
            <v>124</v>
          </cell>
          <cell r="G57" t="str">
            <v>titulaciones anteriores</v>
          </cell>
        </row>
        <row r="58">
          <cell r="B58">
            <v>11978</v>
          </cell>
          <cell r="C58" t="str">
            <v>BIOINGENIERIA</v>
          </cell>
          <cell r="D58" t="str">
            <v>Ingeniero de Telecomunicación</v>
          </cell>
          <cell r="E58">
            <v>19.5</v>
          </cell>
          <cell r="F58">
            <v>124</v>
          </cell>
          <cell r="G58" t="str">
            <v>titulaciones anteriores</v>
          </cell>
        </row>
        <row r="59">
          <cell r="B59">
            <v>11979</v>
          </cell>
          <cell r="C59" t="str">
            <v>CONTROL DE TRAFICO Y TRANSPORTES</v>
          </cell>
          <cell r="D59" t="str">
            <v>Ingeniero de Telecomunicación</v>
          </cell>
          <cell r="E59">
            <v>12</v>
          </cell>
          <cell r="F59">
            <v>124</v>
          </cell>
          <cell r="G59" t="str">
            <v>titulaciones anteriores</v>
          </cell>
        </row>
        <row r="60">
          <cell r="B60">
            <v>11980</v>
          </cell>
          <cell r="C60" t="str">
            <v>DISE/O ELECTRONICO</v>
          </cell>
          <cell r="D60" t="str">
            <v>Ingeniero de Telecomunicación</v>
          </cell>
          <cell r="E60">
            <v>22.5</v>
          </cell>
          <cell r="F60">
            <v>124</v>
          </cell>
          <cell r="G60" t="str">
            <v>titulaciones anteriores</v>
          </cell>
        </row>
        <row r="61">
          <cell r="B61">
            <v>11981</v>
          </cell>
          <cell r="C61" t="str">
            <v>INGENIERIA DE CONTROL</v>
          </cell>
          <cell r="D61" t="str">
            <v>Ingeniero de Telecomunicación</v>
          </cell>
          <cell r="E61">
            <v>12</v>
          </cell>
          <cell r="F61">
            <v>124</v>
          </cell>
          <cell r="G61" t="str">
            <v>titulaciones anteriores</v>
          </cell>
        </row>
        <row r="62">
          <cell r="B62">
            <v>11982</v>
          </cell>
          <cell r="C62" t="str">
            <v>INGENIERIA DE SISTEMAS TELEINFORMATICOS</v>
          </cell>
          <cell r="D62" t="str">
            <v>Ingeniero de Telecomunicación</v>
          </cell>
          <cell r="E62">
            <v>18</v>
          </cell>
          <cell r="F62">
            <v>124</v>
          </cell>
          <cell r="G62" t="str">
            <v>titulaciones anteriores</v>
          </cell>
        </row>
        <row r="63">
          <cell r="B63">
            <v>11983</v>
          </cell>
          <cell r="C63" t="str">
            <v>MATERIALES EN LAS TIC</v>
          </cell>
          <cell r="D63" t="str">
            <v>Ingeniero de Telecomunicación</v>
          </cell>
          <cell r="E63">
            <v>6</v>
          </cell>
          <cell r="F63">
            <v>124</v>
          </cell>
          <cell r="G63" t="str">
            <v>titulaciones anteriores</v>
          </cell>
        </row>
        <row r="64">
          <cell r="B64">
            <v>11984</v>
          </cell>
          <cell r="C64" t="str">
            <v>MICROONDAS Y PROPAGACION</v>
          </cell>
          <cell r="D64" t="str">
            <v>Ingeniero de Telecomunicación</v>
          </cell>
          <cell r="E64">
            <v>18</v>
          </cell>
          <cell r="F64">
            <v>124</v>
          </cell>
          <cell r="G64" t="str">
            <v>titulaciones anteriores</v>
          </cell>
        </row>
        <row r="65">
          <cell r="B65">
            <v>11985</v>
          </cell>
          <cell r="C65" t="str">
            <v>ORGANIZACION INDUSTRIAL</v>
          </cell>
          <cell r="D65" t="str">
            <v>Ingeniero de Telecomunicación</v>
          </cell>
          <cell r="E65">
            <v>12</v>
          </cell>
          <cell r="F65">
            <v>124</v>
          </cell>
          <cell r="G65" t="str">
            <v>titulaciones anteriores</v>
          </cell>
        </row>
        <row r="66">
          <cell r="B66">
            <v>11986</v>
          </cell>
          <cell r="C66" t="str">
            <v>PROCESADO DE SE/AL EN COMUNICACIONES</v>
          </cell>
          <cell r="D66" t="str">
            <v>Ingeniero de Telecomunicación</v>
          </cell>
          <cell r="E66">
            <v>19.5</v>
          </cell>
          <cell r="F66">
            <v>124</v>
          </cell>
          <cell r="G66" t="str">
            <v>titulaciones anteriores</v>
          </cell>
        </row>
        <row r="67">
          <cell r="B67">
            <v>11987</v>
          </cell>
          <cell r="C67" t="str">
            <v>REDES Y SERVICIOS TELEMATICOS</v>
          </cell>
          <cell r="D67" t="str">
            <v>Ingeniero de Telecomunicación</v>
          </cell>
          <cell r="E67">
            <v>21</v>
          </cell>
          <cell r="F67">
            <v>124</v>
          </cell>
          <cell r="G67" t="str">
            <v>titulaciones anteriores</v>
          </cell>
        </row>
        <row r="68">
          <cell r="B68">
            <v>11988</v>
          </cell>
          <cell r="C68" t="str">
            <v>SISTEMAS DE COMUNICACIONES</v>
          </cell>
          <cell r="D68" t="str">
            <v>Ingeniero de Telecomunicación</v>
          </cell>
          <cell r="E68">
            <v>22.5</v>
          </cell>
          <cell r="F68">
            <v>124</v>
          </cell>
          <cell r="G68" t="str">
            <v>titulaciones anteriores</v>
          </cell>
        </row>
        <row r="69">
          <cell r="B69">
            <v>11989</v>
          </cell>
          <cell r="C69" t="str">
            <v>TECNOLOGIA Y MICROELECTRONICA</v>
          </cell>
          <cell r="D69" t="str">
            <v>Ingeniero de Telecomunicación</v>
          </cell>
          <cell r="E69">
            <v>18</v>
          </cell>
          <cell r="F69">
            <v>124</v>
          </cell>
          <cell r="G69" t="str">
            <v>titulaciones anteriores</v>
          </cell>
        </row>
        <row r="70">
          <cell r="B70">
            <v>11990</v>
          </cell>
          <cell r="C70" t="str">
            <v>TEORIA DE LA INFORMACION E INGENIERIA DE SOFTWARE</v>
          </cell>
          <cell r="D70" t="str">
            <v>Ingeniero de Telecomunicación</v>
          </cell>
          <cell r="E70">
            <v>19.5</v>
          </cell>
          <cell r="F70">
            <v>124</v>
          </cell>
          <cell r="G70" t="str">
            <v>titulaciones anteriores</v>
          </cell>
        </row>
        <row r="71">
          <cell r="B71">
            <v>11991</v>
          </cell>
          <cell r="C71" t="str">
            <v>CONOCIMIENTOS DE LA LENGUA INGLESA</v>
          </cell>
          <cell r="D71" t="str">
            <v>Asignatura trasversal Ingenieros</v>
          </cell>
          <cell r="E71">
            <v>1</v>
          </cell>
          <cell r="F71">
            <v>122</v>
          </cell>
          <cell r="G71" t="str">
            <v>titulaciones anteriores</v>
          </cell>
        </row>
        <row r="72">
          <cell r="B72">
            <v>11992</v>
          </cell>
          <cell r="C72" t="str">
            <v>CONOCIMIENTO DE LA LENGUA INGLESA</v>
          </cell>
          <cell r="D72" t="str">
            <v>Asignatura trasversal Ingenieros</v>
          </cell>
          <cell r="E72">
            <v>2</v>
          </cell>
          <cell r="F72">
            <v>122</v>
          </cell>
          <cell r="G72" t="str">
            <v>titulaciones anteriores</v>
          </cell>
        </row>
        <row r="73">
          <cell r="B73">
            <v>11993</v>
          </cell>
          <cell r="C73" t="str">
            <v>CONOCIMIENTO DE LA LENGUA INGLESA</v>
          </cell>
          <cell r="D73" t="str">
            <v>Asignatura trasversal Ingenieros</v>
          </cell>
          <cell r="E73">
            <v>3</v>
          </cell>
          <cell r="F73">
            <v>122</v>
          </cell>
          <cell r="G73" t="str">
            <v>titulaciones anteriores</v>
          </cell>
        </row>
        <row r="74">
          <cell r="B74">
            <v>11994</v>
          </cell>
          <cell r="C74" t="str">
            <v>CONOCIMIENTO DE LA LENGUA INGLESA</v>
          </cell>
          <cell r="D74" t="str">
            <v>Asignatura trasversal Ingenieros</v>
          </cell>
          <cell r="E74">
            <v>4</v>
          </cell>
          <cell r="F74">
            <v>122</v>
          </cell>
          <cell r="G74" t="str">
            <v>titulaciones anteriores</v>
          </cell>
        </row>
        <row r="75">
          <cell r="B75">
            <v>11995</v>
          </cell>
          <cell r="C75" t="str">
            <v>CONOCIMIENTO DE LA LENGUA INGLESA</v>
          </cell>
          <cell r="D75" t="str">
            <v>Asignatura trasversal Ingenieros</v>
          </cell>
          <cell r="E75">
            <v>5</v>
          </cell>
          <cell r="F75">
            <v>122</v>
          </cell>
          <cell r="G75" t="str">
            <v>titulaciones anteriores</v>
          </cell>
        </row>
        <row r="76">
          <cell r="B76">
            <v>11996</v>
          </cell>
          <cell r="C76" t="str">
            <v>CONOCIMIENTO DE LA LENGUA INGLESA</v>
          </cell>
          <cell r="D76" t="str">
            <v>Asignatura trasversal Ingenieros</v>
          </cell>
          <cell r="E76">
            <v>6</v>
          </cell>
          <cell r="F76">
            <v>122</v>
          </cell>
          <cell r="G76" t="str">
            <v>titulaciones anteriores</v>
          </cell>
        </row>
        <row r="77">
          <cell r="B77">
            <v>11997</v>
          </cell>
          <cell r="C77" t="str">
            <v>PROYECTO FIN DE CARRERA COMUNICACIONES</v>
          </cell>
          <cell r="D77" t="str">
            <v>Ingeniero de Telecomunicación</v>
          </cell>
          <cell r="E77">
            <v>18</v>
          </cell>
          <cell r="F77">
            <v>124</v>
          </cell>
          <cell r="G77" t="str">
            <v>titulaciones anteriores</v>
          </cell>
        </row>
        <row r="78">
          <cell r="B78">
            <v>11998</v>
          </cell>
          <cell r="C78" t="str">
            <v>PROYECTO FIN DE CARRERA ELECTRÓNICA</v>
          </cell>
          <cell r="D78" t="str">
            <v>Ingeniero de Telecomunicación</v>
          </cell>
          <cell r="E78">
            <v>18</v>
          </cell>
          <cell r="F78">
            <v>124</v>
          </cell>
          <cell r="G78" t="str">
            <v>titulaciones anteriores</v>
          </cell>
        </row>
        <row r="79">
          <cell r="B79">
            <v>11999</v>
          </cell>
          <cell r="C79" t="str">
            <v>PROYECTO FIN DE CARRERA TELEMÁTICA</v>
          </cell>
          <cell r="D79" t="str">
            <v>Ingeniero de Telecomunicación</v>
          </cell>
          <cell r="E79">
            <v>18</v>
          </cell>
          <cell r="F79">
            <v>124</v>
          </cell>
          <cell r="G79" t="str">
            <v>titulaciones anteriores</v>
          </cell>
        </row>
        <row r="80">
          <cell r="B80">
            <v>12007</v>
          </cell>
          <cell r="C80" t="str">
            <v>Cálculo</v>
          </cell>
          <cell r="D80" t="str">
            <v>Ingeniero en Informática</v>
          </cell>
          <cell r="E80">
            <v>7.5</v>
          </cell>
          <cell r="F80">
            <v>122</v>
          </cell>
          <cell r="G80" t="str">
            <v>titulaciones anteriores</v>
          </cell>
        </row>
        <row r="81">
          <cell r="B81">
            <v>12008</v>
          </cell>
          <cell r="C81" t="str">
            <v>Matemática discreta</v>
          </cell>
          <cell r="D81" t="str">
            <v>Ingeniero en Informática</v>
          </cell>
          <cell r="E81">
            <v>7.5</v>
          </cell>
          <cell r="F81">
            <v>122</v>
          </cell>
          <cell r="G81" t="str">
            <v>titulaciones anteriores</v>
          </cell>
        </row>
        <row r="82">
          <cell r="B82">
            <v>12009</v>
          </cell>
          <cell r="C82" t="str">
            <v>Álgebra</v>
          </cell>
          <cell r="D82" t="str">
            <v>Ingeniero en Informática</v>
          </cell>
          <cell r="E82">
            <v>6</v>
          </cell>
          <cell r="F82">
            <v>122</v>
          </cell>
          <cell r="G82" t="str">
            <v>titulaciones anteriores</v>
          </cell>
        </row>
        <row r="83">
          <cell r="B83">
            <v>12010</v>
          </cell>
          <cell r="C83" t="str">
            <v>Sistemas lógicos</v>
          </cell>
          <cell r="D83" t="str">
            <v>Ingeniero en Informática</v>
          </cell>
          <cell r="E83">
            <v>6</v>
          </cell>
          <cell r="F83">
            <v>122</v>
          </cell>
          <cell r="G83" t="str">
            <v>titulaciones anteriores</v>
          </cell>
        </row>
        <row r="84">
          <cell r="B84">
            <v>12011</v>
          </cell>
          <cell r="C84" t="str">
            <v>Introducción a la programación</v>
          </cell>
          <cell r="D84" t="str">
            <v>Ingeniero en Informática</v>
          </cell>
          <cell r="E84">
            <v>7.5</v>
          </cell>
          <cell r="F84">
            <v>122</v>
          </cell>
          <cell r="G84" t="str">
            <v>titulaciones anteriores</v>
          </cell>
        </row>
        <row r="85">
          <cell r="B85">
            <v>12012</v>
          </cell>
          <cell r="C85" t="str">
            <v>Ecuaciones diferenciales</v>
          </cell>
          <cell r="D85" t="str">
            <v>Ingeniero en Informática</v>
          </cell>
          <cell r="E85">
            <v>6</v>
          </cell>
          <cell r="F85">
            <v>122</v>
          </cell>
          <cell r="G85" t="str">
            <v>titulaciones anteriores</v>
          </cell>
        </row>
        <row r="86">
          <cell r="B86">
            <v>12013</v>
          </cell>
          <cell r="C86" t="str">
            <v>Estadística</v>
          </cell>
          <cell r="D86" t="str">
            <v>Ingeniero en Informática</v>
          </cell>
          <cell r="E86">
            <v>7.5</v>
          </cell>
          <cell r="F86">
            <v>122</v>
          </cell>
          <cell r="G86" t="str">
            <v>titulaciones anteriores</v>
          </cell>
        </row>
        <row r="87">
          <cell r="B87">
            <v>12014</v>
          </cell>
          <cell r="C87" t="str">
            <v>Fundamentos físicos de la informática</v>
          </cell>
          <cell r="D87" t="str">
            <v>Ingeniero en Informática</v>
          </cell>
          <cell r="E87">
            <v>6</v>
          </cell>
          <cell r="F87">
            <v>122</v>
          </cell>
          <cell r="G87" t="str">
            <v>titulaciones anteriores</v>
          </cell>
        </row>
        <row r="88">
          <cell r="B88">
            <v>12015</v>
          </cell>
          <cell r="C88" t="str">
            <v>Arquitectura de computadores</v>
          </cell>
          <cell r="D88" t="str">
            <v>Ingeniero en Informática</v>
          </cell>
          <cell r="E88">
            <v>7.5</v>
          </cell>
          <cell r="F88">
            <v>122</v>
          </cell>
          <cell r="G88" t="str">
            <v>titulaciones anteriores</v>
          </cell>
        </row>
        <row r="89">
          <cell r="B89">
            <v>12016</v>
          </cell>
          <cell r="C89" t="str">
            <v>Metodología de la programación</v>
          </cell>
          <cell r="D89" t="str">
            <v>Ingeniero en Informática</v>
          </cell>
          <cell r="E89">
            <v>7.5</v>
          </cell>
          <cell r="F89">
            <v>122</v>
          </cell>
          <cell r="G89" t="str">
            <v>titulaciones anteriores</v>
          </cell>
        </row>
        <row r="90">
          <cell r="B90">
            <v>12017</v>
          </cell>
          <cell r="C90" t="str">
            <v>Cálculo numérico</v>
          </cell>
          <cell r="D90" t="str">
            <v>Ingeniero en Informática</v>
          </cell>
          <cell r="E90">
            <v>6</v>
          </cell>
          <cell r="F90">
            <v>122</v>
          </cell>
          <cell r="G90" t="str">
            <v>titulaciones anteriores</v>
          </cell>
        </row>
        <row r="91">
          <cell r="B91">
            <v>12018</v>
          </cell>
          <cell r="C91" t="str">
            <v>Fundamentos de la electrónica</v>
          </cell>
          <cell r="D91" t="str">
            <v>Ingeniero en Informática</v>
          </cell>
          <cell r="E91">
            <v>4.5</v>
          </cell>
          <cell r="F91">
            <v>122</v>
          </cell>
          <cell r="G91" t="str">
            <v>titulaciones anteriores</v>
          </cell>
        </row>
        <row r="92">
          <cell r="B92">
            <v>12019</v>
          </cell>
          <cell r="C92" t="str">
            <v>Organización de computadores</v>
          </cell>
          <cell r="D92" t="str">
            <v>Ingeniero en Informática</v>
          </cell>
          <cell r="E92">
            <v>7.5</v>
          </cell>
          <cell r="F92">
            <v>122</v>
          </cell>
          <cell r="G92" t="str">
            <v>titulaciones anteriores</v>
          </cell>
        </row>
        <row r="93">
          <cell r="B93">
            <v>12020</v>
          </cell>
          <cell r="C93" t="str">
            <v>Sistemas operativos I</v>
          </cell>
          <cell r="D93" t="str">
            <v>Ingeniero en Informática</v>
          </cell>
          <cell r="E93">
            <v>6</v>
          </cell>
          <cell r="F93">
            <v>122</v>
          </cell>
          <cell r="G93" t="str">
            <v>titulaciones anteriores</v>
          </cell>
        </row>
        <row r="94">
          <cell r="B94">
            <v>12021</v>
          </cell>
          <cell r="C94" t="str">
            <v>Estructuras de datos y algoritmos</v>
          </cell>
          <cell r="D94" t="str">
            <v>Ingeniero en Informática</v>
          </cell>
          <cell r="E94">
            <v>7.5</v>
          </cell>
          <cell r="F94">
            <v>122</v>
          </cell>
          <cell r="G94" t="str">
            <v>titulaciones anteriores</v>
          </cell>
        </row>
        <row r="95">
          <cell r="B95">
            <v>12022</v>
          </cell>
          <cell r="C95" t="str">
            <v>Tecnología electrónica</v>
          </cell>
          <cell r="D95" t="str">
            <v>Ingeniero en Informática</v>
          </cell>
          <cell r="E95">
            <v>7.5</v>
          </cell>
          <cell r="F95">
            <v>122</v>
          </cell>
          <cell r="G95" t="str">
            <v>titulaciones anteriores</v>
          </cell>
        </row>
        <row r="96">
          <cell r="B96">
            <v>12023</v>
          </cell>
          <cell r="C96" t="str">
            <v>Sistemas operativos II</v>
          </cell>
          <cell r="D96" t="str">
            <v>Ingeniero en Informática</v>
          </cell>
          <cell r="E96">
            <v>6</v>
          </cell>
          <cell r="F96">
            <v>122</v>
          </cell>
          <cell r="G96" t="str">
            <v>titulaciones anteriores</v>
          </cell>
        </row>
        <row r="97">
          <cell r="B97">
            <v>12024</v>
          </cell>
          <cell r="C97" t="str">
            <v>Ficheros y bases de datos</v>
          </cell>
          <cell r="D97" t="str">
            <v>Ingeniero en Informática</v>
          </cell>
          <cell r="E97">
            <v>7.5</v>
          </cell>
          <cell r="F97">
            <v>122</v>
          </cell>
          <cell r="G97" t="str">
            <v>titulaciones anteriores</v>
          </cell>
        </row>
        <row r="98">
          <cell r="B98">
            <v>12025</v>
          </cell>
          <cell r="C98" t="str">
            <v>Lenguajes, gramáticas y autómatas</v>
          </cell>
          <cell r="D98" t="str">
            <v>Ingeniero en Informática</v>
          </cell>
          <cell r="E98">
            <v>4.5</v>
          </cell>
          <cell r="F98">
            <v>122</v>
          </cell>
          <cell r="G98" t="str">
            <v>titulaciones anteriores</v>
          </cell>
        </row>
        <row r="99">
          <cell r="B99">
            <v>12026</v>
          </cell>
          <cell r="C99" t="str">
            <v>Modelos abstractos de cálculo</v>
          </cell>
          <cell r="D99" t="str">
            <v>Ingeniero en Informática</v>
          </cell>
          <cell r="E99">
            <v>4.5</v>
          </cell>
          <cell r="F99">
            <v>122</v>
          </cell>
          <cell r="G99" t="str">
            <v>titulaciones anteriores</v>
          </cell>
        </row>
        <row r="100">
          <cell r="B100">
            <v>12027</v>
          </cell>
          <cell r="C100" t="str">
            <v>Economía</v>
          </cell>
          <cell r="D100" t="str">
            <v>Ingeniero en Informática</v>
          </cell>
          <cell r="E100">
            <v>6</v>
          </cell>
          <cell r="F100">
            <v>122</v>
          </cell>
          <cell r="G100" t="str">
            <v>titulaciones anteriores</v>
          </cell>
        </row>
        <row r="101">
          <cell r="B101">
            <v>12028</v>
          </cell>
          <cell r="C101" t="str">
            <v>Laboratorio de computadores</v>
          </cell>
          <cell r="D101" t="str">
            <v>Ingeniero en Informática</v>
          </cell>
          <cell r="E101">
            <v>6</v>
          </cell>
          <cell r="F101">
            <v>122</v>
          </cell>
          <cell r="G101" t="str">
            <v>titulaciones anteriores</v>
          </cell>
        </row>
        <row r="102">
          <cell r="B102">
            <v>12029</v>
          </cell>
          <cell r="C102" t="str">
            <v>Laboratorio de programación</v>
          </cell>
          <cell r="D102" t="str">
            <v>Ingeniero en Informática</v>
          </cell>
          <cell r="E102">
            <v>6</v>
          </cell>
          <cell r="F102">
            <v>122</v>
          </cell>
          <cell r="G102" t="str">
            <v>titulaciones anteriores</v>
          </cell>
        </row>
        <row r="103">
          <cell r="B103">
            <v>12030</v>
          </cell>
          <cell r="C103" t="str">
            <v>BASES FÍSICAS DE LA INGENIERÍA</v>
          </cell>
          <cell r="D103" t="str">
            <v>Ingeniero en Informática</v>
          </cell>
          <cell r="E103">
            <v>6</v>
          </cell>
          <cell r="F103">
            <v>122</v>
          </cell>
          <cell r="G103" t="str">
            <v>titulaciones anteriores</v>
          </cell>
        </row>
        <row r="104">
          <cell r="B104">
            <v>12031</v>
          </cell>
          <cell r="C104" t="str">
            <v>Diseño de experimentos y regresión</v>
          </cell>
          <cell r="D104" t="str">
            <v>Ingeniero en Informática</v>
          </cell>
          <cell r="E104">
            <v>6</v>
          </cell>
          <cell r="F104">
            <v>122</v>
          </cell>
          <cell r="G104" t="str">
            <v>titulaciones anteriores</v>
          </cell>
        </row>
        <row r="105">
          <cell r="B105">
            <v>12032</v>
          </cell>
          <cell r="C105" t="str">
            <v>Expresión gráfica</v>
          </cell>
          <cell r="D105" t="str">
            <v>Ingeniero en Informática</v>
          </cell>
          <cell r="E105">
            <v>6</v>
          </cell>
          <cell r="F105">
            <v>122</v>
          </cell>
          <cell r="G105" t="str">
            <v>titulaciones anteriores</v>
          </cell>
        </row>
        <row r="106">
          <cell r="B106">
            <v>12033</v>
          </cell>
          <cell r="C106" t="str">
            <v>Teoría de señales y sistemas</v>
          </cell>
          <cell r="D106" t="str">
            <v>Ingeniero en Informática</v>
          </cell>
          <cell r="E106">
            <v>6</v>
          </cell>
          <cell r="F106">
            <v>122</v>
          </cell>
          <cell r="G106" t="str">
            <v>titulaciones anteriores</v>
          </cell>
        </row>
        <row r="107">
          <cell r="B107">
            <v>12034</v>
          </cell>
          <cell r="C107" t="str">
            <v>Transmisión de datos</v>
          </cell>
          <cell r="D107" t="str">
            <v>Ingeniero en Informática</v>
          </cell>
          <cell r="E107">
            <v>6</v>
          </cell>
          <cell r="F107">
            <v>122</v>
          </cell>
          <cell r="G107" t="str">
            <v>titulaciones anteriores</v>
          </cell>
        </row>
        <row r="108">
          <cell r="B108">
            <v>12035</v>
          </cell>
          <cell r="C108" t="str">
            <v>Lógica</v>
          </cell>
          <cell r="D108" t="str">
            <v>Ingeniero en Informática</v>
          </cell>
          <cell r="E108">
            <v>6</v>
          </cell>
          <cell r="F108">
            <v>122</v>
          </cell>
          <cell r="G108" t="str">
            <v>titulaciones anteriores</v>
          </cell>
        </row>
        <row r="109">
          <cell r="B109">
            <v>12036</v>
          </cell>
          <cell r="C109" t="str">
            <v>LABORATORIO DE ELECTRÓNICA</v>
          </cell>
          <cell r="D109" t="str">
            <v>Ingeniero en Informática</v>
          </cell>
          <cell r="E109">
            <v>6</v>
          </cell>
          <cell r="F109">
            <v>122</v>
          </cell>
          <cell r="G109" t="str">
            <v>titulaciones anteriores</v>
          </cell>
        </row>
        <row r="110">
          <cell r="B110">
            <v>12037</v>
          </cell>
          <cell r="C110" t="str">
            <v>Diseño de arquitecturas</v>
          </cell>
          <cell r="D110" t="str">
            <v>Ingeniero en Informática</v>
          </cell>
          <cell r="E110">
            <v>6</v>
          </cell>
          <cell r="F110">
            <v>122</v>
          </cell>
          <cell r="G110" t="str">
            <v>titulaciones anteriores</v>
          </cell>
        </row>
        <row r="111">
          <cell r="B111">
            <v>12038</v>
          </cell>
          <cell r="C111" t="str">
            <v>Conceptos básicos de redes</v>
          </cell>
          <cell r="D111" t="str">
            <v>Ingeniero en Informática</v>
          </cell>
          <cell r="E111">
            <v>4.5</v>
          </cell>
          <cell r="F111">
            <v>122</v>
          </cell>
          <cell r="G111" t="str">
            <v>titulaciones anteriores</v>
          </cell>
        </row>
        <row r="112">
          <cell r="B112">
            <v>12039</v>
          </cell>
          <cell r="C112" t="str">
            <v>Ingeniería del software I</v>
          </cell>
          <cell r="D112" t="str">
            <v>Ingeniero en Informática</v>
          </cell>
          <cell r="E112">
            <v>4.5</v>
          </cell>
          <cell r="F112">
            <v>122</v>
          </cell>
          <cell r="G112" t="str">
            <v>titulaciones anteriores</v>
          </cell>
        </row>
        <row r="113">
          <cell r="B113">
            <v>12040</v>
          </cell>
          <cell r="C113" t="str">
            <v>Lenguajes de programación</v>
          </cell>
          <cell r="D113" t="str">
            <v>Ingeniero en Informática</v>
          </cell>
          <cell r="E113">
            <v>7.5</v>
          </cell>
          <cell r="F113">
            <v>122</v>
          </cell>
          <cell r="G113" t="str">
            <v>titulaciones anteriores</v>
          </cell>
        </row>
        <row r="114">
          <cell r="B114">
            <v>12041</v>
          </cell>
          <cell r="C114" t="str">
            <v>Fundamentos de arquitecturas paralelas</v>
          </cell>
          <cell r="D114" t="str">
            <v>Ingeniero en Informática</v>
          </cell>
          <cell r="E114">
            <v>6</v>
          </cell>
          <cell r="F114">
            <v>122</v>
          </cell>
          <cell r="G114" t="str">
            <v>titulaciones anteriores</v>
          </cell>
        </row>
        <row r="115">
          <cell r="B115">
            <v>12042</v>
          </cell>
          <cell r="C115" t="str">
            <v>Sistemas de transporte de datos</v>
          </cell>
          <cell r="D115" t="str">
            <v>Ingeniero en Informática</v>
          </cell>
          <cell r="E115">
            <v>4.5</v>
          </cell>
          <cell r="F115">
            <v>122</v>
          </cell>
          <cell r="G115" t="str">
            <v>titulaciones anteriores</v>
          </cell>
        </row>
        <row r="116">
          <cell r="B116">
            <v>12043</v>
          </cell>
          <cell r="C116" t="str">
            <v>Ingeniería del software II</v>
          </cell>
          <cell r="D116" t="str">
            <v>Ingeniero en Informática</v>
          </cell>
          <cell r="E116">
            <v>7.5</v>
          </cell>
          <cell r="F116">
            <v>122</v>
          </cell>
          <cell r="G116" t="str">
            <v>titulaciones anteriores</v>
          </cell>
        </row>
        <row r="117">
          <cell r="B117">
            <v>12044</v>
          </cell>
          <cell r="C117" t="str">
            <v>Compiladores I</v>
          </cell>
          <cell r="D117" t="str">
            <v>Ingeniero en Informática</v>
          </cell>
          <cell r="E117">
            <v>4.5</v>
          </cell>
          <cell r="F117">
            <v>122</v>
          </cell>
          <cell r="G117" t="str">
            <v>titulaciones anteriores</v>
          </cell>
        </row>
        <row r="118">
          <cell r="B118">
            <v>12045</v>
          </cell>
          <cell r="C118" t="str">
            <v>Inteligencia artificial e ingeniería del conocimiento I</v>
          </cell>
          <cell r="D118" t="str">
            <v>Ingeniero en Informática</v>
          </cell>
          <cell r="E118">
            <v>4.5</v>
          </cell>
          <cell r="F118">
            <v>122</v>
          </cell>
          <cell r="G118" t="str">
            <v>titulaciones anteriores</v>
          </cell>
        </row>
        <row r="119">
          <cell r="B119">
            <v>12046</v>
          </cell>
          <cell r="C119" t="str">
            <v>Proyectos</v>
          </cell>
          <cell r="D119" t="str">
            <v>Ingeniero en Informática</v>
          </cell>
          <cell r="E119">
            <v>6</v>
          </cell>
          <cell r="F119">
            <v>122</v>
          </cell>
          <cell r="G119" t="str">
            <v>titulaciones anteriores</v>
          </cell>
        </row>
        <row r="120">
          <cell r="B120">
            <v>12047</v>
          </cell>
          <cell r="C120" t="str">
            <v>Inteligencia artificial e ingeniería del conocimiento II</v>
          </cell>
          <cell r="D120" t="str">
            <v>Ingeniero en Informática</v>
          </cell>
          <cell r="E120">
            <v>4.5</v>
          </cell>
          <cell r="F120">
            <v>122</v>
          </cell>
          <cell r="G120" t="str">
            <v>titulaciones anteriores</v>
          </cell>
        </row>
        <row r="121">
          <cell r="B121">
            <v>12048</v>
          </cell>
          <cell r="C121" t="str">
            <v>Compiladores II</v>
          </cell>
          <cell r="D121" t="str">
            <v>Ingeniero en Informática</v>
          </cell>
          <cell r="E121">
            <v>4.5</v>
          </cell>
          <cell r="F121">
            <v>122</v>
          </cell>
          <cell r="G121" t="str">
            <v>titulaciones anteriores</v>
          </cell>
        </row>
        <row r="122">
          <cell r="B122">
            <v>12049</v>
          </cell>
          <cell r="C122" t="str">
            <v>Administración de empresas</v>
          </cell>
          <cell r="D122" t="str">
            <v>Ingeniero en Informática</v>
          </cell>
          <cell r="E122">
            <v>6</v>
          </cell>
          <cell r="F122">
            <v>122</v>
          </cell>
          <cell r="G122" t="str">
            <v>titulaciones anteriores</v>
          </cell>
        </row>
        <row r="123">
          <cell r="B123">
            <v>12050</v>
          </cell>
          <cell r="C123" t="str">
            <v>Inglés técnico</v>
          </cell>
          <cell r="D123" t="str">
            <v>Ingeniero en Informática</v>
          </cell>
          <cell r="E123">
            <v>6</v>
          </cell>
          <cell r="F123">
            <v>122</v>
          </cell>
          <cell r="G123" t="str">
            <v>titulaciones anteriores</v>
          </cell>
        </row>
        <row r="124">
          <cell r="B124">
            <v>12051</v>
          </cell>
          <cell r="C124" t="str">
            <v>ORGANIZACIÓN DE LA PRODUCCIÓN Y GESTIÓN DE LA CALIDAD</v>
          </cell>
          <cell r="D124" t="str">
            <v>Ingeniero en Informática</v>
          </cell>
          <cell r="E124">
            <v>6</v>
          </cell>
          <cell r="F124">
            <v>122</v>
          </cell>
          <cell r="G124" t="str">
            <v>titulaciones anteriores</v>
          </cell>
        </row>
        <row r="125">
          <cell r="B125">
            <v>12052</v>
          </cell>
          <cell r="C125" t="str">
            <v>PROYECTO FIN DE CARRERA</v>
          </cell>
          <cell r="D125" t="str">
            <v>Ingeniero en Informática</v>
          </cell>
          <cell r="E125">
            <v>5</v>
          </cell>
          <cell r="F125">
            <v>122</v>
          </cell>
          <cell r="G125" t="str">
            <v>titulaciones anteriores</v>
          </cell>
        </row>
        <row r="126">
          <cell r="B126">
            <v>12053</v>
          </cell>
          <cell r="C126" t="str">
            <v>SISTEMAS INFORMÁTICOS</v>
          </cell>
          <cell r="D126" t="str">
            <v>Ingeniero en Informática</v>
          </cell>
          <cell r="E126">
            <v>15</v>
          </cell>
          <cell r="F126">
            <v>122</v>
          </cell>
          <cell r="G126" t="str">
            <v>titulaciones anteriores</v>
          </cell>
        </row>
        <row r="127">
          <cell r="B127">
            <v>12054</v>
          </cell>
          <cell r="C127" t="str">
            <v>PROGRAMACIÓN CONCURRENTE</v>
          </cell>
          <cell r="D127" t="str">
            <v>Ingeniero en Informática</v>
          </cell>
          <cell r="E127">
            <v>6</v>
          </cell>
          <cell r="F127">
            <v>122</v>
          </cell>
          <cell r="G127" t="str">
            <v>titulaciones anteriores</v>
          </cell>
        </row>
        <row r="128">
          <cell r="B128">
            <v>12055</v>
          </cell>
          <cell r="C128" t="str">
            <v>ESTRUCTURA INTERNA DE LOS SISTEMAS OPERATIVOS</v>
          </cell>
          <cell r="D128" t="str">
            <v>Ingeniero en Informática</v>
          </cell>
          <cell r="E128">
            <v>6</v>
          </cell>
          <cell r="F128">
            <v>122</v>
          </cell>
          <cell r="G128" t="str">
            <v>titulaciones anteriores</v>
          </cell>
        </row>
        <row r="129">
          <cell r="B129">
            <v>12056</v>
          </cell>
          <cell r="C129" t="str">
            <v>SIMULACIÓN DE SISTEMAS DINÁMICOS</v>
          </cell>
          <cell r="D129" t="str">
            <v>Ingeniero en Informática</v>
          </cell>
          <cell r="E129">
            <v>6</v>
          </cell>
          <cell r="F129">
            <v>122</v>
          </cell>
          <cell r="G129" t="str">
            <v>titulaciones anteriores</v>
          </cell>
        </row>
        <row r="130">
          <cell r="B130">
            <v>12057</v>
          </cell>
          <cell r="C130" t="str">
            <v>PRACTICAS EN EMPRESAS</v>
          </cell>
          <cell r="D130" t="str">
            <v>Ingeniero en Informática</v>
          </cell>
          <cell r="E130">
            <v>1</v>
          </cell>
          <cell r="F130">
            <v>122</v>
          </cell>
          <cell r="G130" t="str">
            <v>titulaciones anteriores</v>
          </cell>
        </row>
        <row r="131">
          <cell r="B131">
            <v>12058</v>
          </cell>
          <cell r="C131" t="str">
            <v>PRACTICAS EN EMPRESAS</v>
          </cell>
          <cell r="D131" t="str">
            <v>Ingeniero en Informática</v>
          </cell>
          <cell r="E131">
            <v>2</v>
          </cell>
          <cell r="F131">
            <v>122</v>
          </cell>
          <cell r="G131" t="str">
            <v>titulaciones anteriores</v>
          </cell>
        </row>
        <row r="132">
          <cell r="B132">
            <v>12059</v>
          </cell>
          <cell r="C132" t="str">
            <v>PRACTICAS EN EMPRESAS</v>
          </cell>
          <cell r="D132" t="str">
            <v>Ingeniero en Informática</v>
          </cell>
          <cell r="E132">
            <v>3</v>
          </cell>
          <cell r="F132">
            <v>122</v>
          </cell>
          <cell r="G132" t="str">
            <v>titulaciones anteriores</v>
          </cell>
        </row>
        <row r="133">
          <cell r="B133">
            <v>12060</v>
          </cell>
          <cell r="C133" t="str">
            <v>PRACTICAS EN EMPRESAS</v>
          </cell>
          <cell r="D133" t="str">
            <v>Ingeniero en Informática</v>
          </cell>
          <cell r="E133">
            <v>4</v>
          </cell>
          <cell r="F133">
            <v>122</v>
          </cell>
          <cell r="G133" t="str">
            <v>titulaciones anteriores</v>
          </cell>
        </row>
        <row r="134">
          <cell r="B134">
            <v>12061</v>
          </cell>
          <cell r="C134" t="str">
            <v>PRACTICAS EN EMPRESAS</v>
          </cell>
          <cell r="D134" t="str">
            <v>Ingeniero en Informática</v>
          </cell>
          <cell r="E134">
            <v>5</v>
          </cell>
          <cell r="F134">
            <v>122</v>
          </cell>
          <cell r="G134" t="str">
            <v>titulaciones anteriores</v>
          </cell>
        </row>
        <row r="135">
          <cell r="B135">
            <v>12062</v>
          </cell>
          <cell r="C135" t="str">
            <v>PRACTICAS EN EMPRESAS</v>
          </cell>
          <cell r="D135" t="str">
            <v>Ingeniero en Informática</v>
          </cell>
          <cell r="E135">
            <v>6</v>
          </cell>
          <cell r="F135">
            <v>122</v>
          </cell>
          <cell r="G135" t="str">
            <v>titulaciones anteriores</v>
          </cell>
        </row>
        <row r="136">
          <cell r="B136">
            <v>12063</v>
          </cell>
          <cell r="C136" t="str">
            <v>PRACTICAS EN EMPRESAS</v>
          </cell>
          <cell r="D136" t="str">
            <v>Ingeniero en Informática</v>
          </cell>
          <cell r="E136">
            <v>7</v>
          </cell>
          <cell r="F136">
            <v>122</v>
          </cell>
          <cell r="G136" t="str">
            <v>titulaciones anteriores</v>
          </cell>
        </row>
        <row r="137">
          <cell r="B137">
            <v>12064</v>
          </cell>
          <cell r="C137" t="str">
            <v>PRACTICAS EN EMPRESAS</v>
          </cell>
          <cell r="D137" t="str">
            <v>Ingeniero en Informática</v>
          </cell>
          <cell r="E137">
            <v>8</v>
          </cell>
          <cell r="F137">
            <v>122</v>
          </cell>
          <cell r="G137" t="str">
            <v>titulaciones anteriores</v>
          </cell>
        </row>
        <row r="138">
          <cell r="B138">
            <v>12065</v>
          </cell>
          <cell r="C138" t="str">
            <v>PRACTICAS EN EMPRESAS</v>
          </cell>
          <cell r="D138" t="str">
            <v>Ingeniero en Informática</v>
          </cell>
          <cell r="E138">
            <v>9</v>
          </cell>
          <cell r="F138">
            <v>122</v>
          </cell>
          <cell r="G138" t="str">
            <v>titulaciones anteriores</v>
          </cell>
        </row>
        <row r="139">
          <cell r="B139">
            <v>12066</v>
          </cell>
          <cell r="C139" t="str">
            <v>PRACTICAS EN EMPRESAS</v>
          </cell>
          <cell r="D139" t="str">
            <v>Ingeniero en Informática</v>
          </cell>
          <cell r="E139">
            <v>10</v>
          </cell>
          <cell r="F139">
            <v>122</v>
          </cell>
          <cell r="G139" t="str">
            <v>titulaciones anteriores</v>
          </cell>
        </row>
        <row r="140">
          <cell r="B140">
            <v>12067</v>
          </cell>
          <cell r="C140" t="str">
            <v>PRACTICAS EN EMPRESAS</v>
          </cell>
          <cell r="D140" t="str">
            <v>Ingeniero en Informática</v>
          </cell>
          <cell r="E140">
            <v>11</v>
          </cell>
          <cell r="F140">
            <v>122</v>
          </cell>
          <cell r="G140" t="str">
            <v>titulaciones anteriores</v>
          </cell>
        </row>
        <row r="141">
          <cell r="B141">
            <v>12068</v>
          </cell>
          <cell r="C141" t="str">
            <v>PRACTICAS EN EMPRESAS</v>
          </cell>
          <cell r="D141" t="str">
            <v>Ingeniero en Informática</v>
          </cell>
          <cell r="E141">
            <v>12</v>
          </cell>
          <cell r="F141">
            <v>122</v>
          </cell>
          <cell r="G141" t="str">
            <v>titulaciones anteriores</v>
          </cell>
        </row>
        <row r="142">
          <cell r="B142">
            <v>12069</v>
          </cell>
          <cell r="C142" t="str">
            <v>DISEÑO DE BASES DE DATOS RELACIONALES</v>
          </cell>
          <cell r="D142" t="str">
            <v>Ingeniero en Informática</v>
          </cell>
          <cell r="E142">
            <v>6</v>
          </cell>
          <cell r="F142">
            <v>122</v>
          </cell>
          <cell r="G142" t="str">
            <v>titulaciones anteriores</v>
          </cell>
        </row>
        <row r="143">
          <cell r="B143">
            <v>12070</v>
          </cell>
          <cell r="C143" t="str">
            <v>MODELADO GEOMÉTRICO</v>
          </cell>
          <cell r="D143" t="str">
            <v>Ingeniero en Informática</v>
          </cell>
          <cell r="E143">
            <v>6</v>
          </cell>
          <cell r="F143">
            <v>122</v>
          </cell>
          <cell r="G143" t="str">
            <v>titulaciones anteriores</v>
          </cell>
        </row>
        <row r="144">
          <cell r="B144">
            <v>12071</v>
          </cell>
          <cell r="C144" t="str">
            <v>MATERIALES EN LAS T.I.C.</v>
          </cell>
          <cell r="D144" t="str">
            <v>Ingeniero en Informática</v>
          </cell>
          <cell r="E144">
            <v>6</v>
          </cell>
          <cell r="F144">
            <v>122</v>
          </cell>
          <cell r="G144" t="str">
            <v>titulaciones anteriores</v>
          </cell>
        </row>
        <row r="145">
          <cell r="B145">
            <v>12072</v>
          </cell>
          <cell r="C145" t="str">
            <v>MODELOS ESTOCÁSTICOS EN INGENIERÍA</v>
          </cell>
          <cell r="D145" t="str">
            <v>Ingeniero en Informática</v>
          </cell>
          <cell r="E145">
            <v>6</v>
          </cell>
          <cell r="F145">
            <v>122</v>
          </cell>
          <cell r="G145" t="str">
            <v>titulaciones anteriores</v>
          </cell>
        </row>
        <row r="146">
          <cell r="B146">
            <v>12073</v>
          </cell>
          <cell r="C146" t="str">
            <v>HISTORIA DE LA CIENCIA Y DE LA TÉCNICA</v>
          </cell>
          <cell r="D146" t="str">
            <v>Ingeniero en Informática</v>
          </cell>
          <cell r="E146">
            <v>3</v>
          </cell>
          <cell r="F146">
            <v>122</v>
          </cell>
          <cell r="G146" t="str">
            <v>titulaciones anteriores</v>
          </cell>
        </row>
        <row r="147">
          <cell r="B147">
            <v>12074</v>
          </cell>
          <cell r="C147" t="str">
            <v>CREATIVIDAD E INNOVACIÓN</v>
          </cell>
          <cell r="D147" t="str">
            <v>Ingeniero en Informática</v>
          </cell>
          <cell r="E147">
            <v>3</v>
          </cell>
          <cell r="F147">
            <v>122</v>
          </cell>
          <cell r="G147" t="str">
            <v>titulaciones anteriores</v>
          </cell>
        </row>
        <row r="148">
          <cell r="B148">
            <v>12075</v>
          </cell>
          <cell r="C148" t="str">
            <v>ESQUEMAS ALGORÍTMICOS</v>
          </cell>
          <cell r="D148" t="str">
            <v>Ingeniero en Informática</v>
          </cell>
          <cell r="E148">
            <v>6</v>
          </cell>
          <cell r="F148">
            <v>122</v>
          </cell>
          <cell r="G148" t="str">
            <v>titulaciones anteriores</v>
          </cell>
        </row>
        <row r="149">
          <cell r="B149">
            <v>12076</v>
          </cell>
          <cell r="C149" t="str">
            <v>SISTEMAS DE TIEMPO REAL</v>
          </cell>
          <cell r="D149" t="str">
            <v>Ingeniero en Informática</v>
          </cell>
          <cell r="E149">
            <v>6</v>
          </cell>
          <cell r="F149">
            <v>122</v>
          </cell>
          <cell r="G149" t="str">
            <v>titulaciones anteriores</v>
          </cell>
        </row>
        <row r="150">
          <cell r="B150">
            <v>12077</v>
          </cell>
          <cell r="C150" t="str">
            <v>CONCEPTOS AVANZADOS DE SISTEMAS OPERATIVOS</v>
          </cell>
          <cell r="D150" t="str">
            <v>Ingeniero en Informática</v>
          </cell>
          <cell r="E150">
            <v>6</v>
          </cell>
          <cell r="F150">
            <v>122</v>
          </cell>
          <cell r="G150" t="str">
            <v>titulaciones anteriores</v>
          </cell>
        </row>
        <row r="151">
          <cell r="B151">
            <v>12078</v>
          </cell>
          <cell r="C151" t="str">
            <v>SISTEMAS INFORMÁTICOS PARA EL CIM</v>
          </cell>
          <cell r="D151" t="str">
            <v>Ingeniero en Informática</v>
          </cell>
          <cell r="E151">
            <v>6</v>
          </cell>
          <cell r="F151">
            <v>122</v>
          </cell>
          <cell r="G151" t="str">
            <v>titulaciones anteriores</v>
          </cell>
        </row>
        <row r="152">
          <cell r="B152">
            <v>12079</v>
          </cell>
          <cell r="C152" t="str">
            <v>ADMINISTRACIÓN DE SISTEMAS OPERATIVOS</v>
          </cell>
          <cell r="D152" t="str">
            <v>Ingeniero en Informática</v>
          </cell>
          <cell r="E152">
            <v>6</v>
          </cell>
          <cell r="F152">
            <v>122</v>
          </cell>
          <cell r="G152" t="str">
            <v>titulaciones anteriores</v>
          </cell>
        </row>
        <row r="153">
          <cell r="B153">
            <v>12080</v>
          </cell>
          <cell r="C153" t="str">
            <v>SUBSISTEMAS E/S Y PERIFÉRICOS</v>
          </cell>
          <cell r="D153" t="str">
            <v>Ingeniero en Informática</v>
          </cell>
          <cell r="E153">
            <v>6</v>
          </cell>
          <cell r="F153">
            <v>122</v>
          </cell>
          <cell r="G153" t="str">
            <v>titulaciones anteriores</v>
          </cell>
        </row>
        <row r="154">
          <cell r="B154">
            <v>12081</v>
          </cell>
          <cell r="C154" t="str">
            <v>TÉCNICAS DE ACELERACIÓN EN ARQUITECTURA</v>
          </cell>
          <cell r="D154" t="str">
            <v>Ingeniero en Informática</v>
          </cell>
          <cell r="E154">
            <v>6</v>
          </cell>
          <cell r="F154">
            <v>122</v>
          </cell>
          <cell r="G154" t="str">
            <v>titulaciones anteriores</v>
          </cell>
        </row>
        <row r="155">
          <cell r="B155">
            <v>12082</v>
          </cell>
          <cell r="C155" t="str">
            <v>VISIÓN POR COMPUTADOR</v>
          </cell>
          <cell r="D155" t="str">
            <v>Ingeniero en Informática</v>
          </cell>
          <cell r="E155">
            <v>6</v>
          </cell>
          <cell r="F155">
            <v>122</v>
          </cell>
          <cell r="G155" t="str">
            <v>titulaciones anteriores</v>
          </cell>
        </row>
        <row r="156">
          <cell r="B156">
            <v>12083</v>
          </cell>
          <cell r="C156" t="str">
            <v>BASES DE DATOS AVANZADOS</v>
          </cell>
          <cell r="D156" t="str">
            <v>Ingeniero en Informática</v>
          </cell>
          <cell r="E156">
            <v>6</v>
          </cell>
          <cell r="F156">
            <v>122</v>
          </cell>
          <cell r="G156" t="str">
            <v>titulaciones anteriores</v>
          </cell>
        </row>
        <row r="157">
          <cell r="B157">
            <v>12084</v>
          </cell>
          <cell r="C157" t="str">
            <v>INTERACCIÓN HOMBRE-MAQUINA</v>
          </cell>
          <cell r="D157" t="str">
            <v>Ingeniero en Informática</v>
          </cell>
          <cell r="E157">
            <v>6</v>
          </cell>
          <cell r="F157">
            <v>122</v>
          </cell>
          <cell r="G157" t="str">
            <v>titulaciones anteriores</v>
          </cell>
        </row>
        <row r="158">
          <cell r="B158">
            <v>12085</v>
          </cell>
          <cell r="C158" t="str">
            <v>MODELADO VISUAL Y ANIMACIÓN</v>
          </cell>
          <cell r="D158" t="str">
            <v>Ingeniero en Informática</v>
          </cell>
          <cell r="E158">
            <v>6</v>
          </cell>
          <cell r="F158">
            <v>122</v>
          </cell>
          <cell r="G158" t="str">
            <v>titulaciones anteriores</v>
          </cell>
        </row>
        <row r="159">
          <cell r="B159">
            <v>12086</v>
          </cell>
          <cell r="C159" t="str">
            <v>PROGRAMACIÓN PARALELA</v>
          </cell>
          <cell r="D159" t="str">
            <v>Ingeniero en Informática</v>
          </cell>
          <cell r="E159">
            <v>6</v>
          </cell>
          <cell r="F159">
            <v>122</v>
          </cell>
          <cell r="G159" t="str">
            <v>titulaciones anteriores</v>
          </cell>
        </row>
        <row r="160">
          <cell r="B160">
            <v>12087</v>
          </cell>
          <cell r="C160" t="str">
            <v>POLÍTICA INDUSTRIAL Y DE INNOVACIÓN</v>
          </cell>
          <cell r="D160" t="str">
            <v>Ingeniero en Informática</v>
          </cell>
          <cell r="E160">
            <v>3</v>
          </cell>
          <cell r="F160">
            <v>122</v>
          </cell>
          <cell r="G160" t="str">
            <v>titulaciones anteriores</v>
          </cell>
        </row>
        <row r="161">
          <cell r="B161">
            <v>12088</v>
          </cell>
          <cell r="C161" t="str">
            <v>REDES DIGITALES DE SERVICIOS INTEGRADOS</v>
          </cell>
          <cell r="D161" t="str">
            <v>Ingeniero en Informática</v>
          </cell>
          <cell r="E161">
            <v>6</v>
          </cell>
          <cell r="F161">
            <v>122</v>
          </cell>
          <cell r="G161" t="str">
            <v>titulaciones anteriores</v>
          </cell>
        </row>
        <row r="162">
          <cell r="B162">
            <v>12089</v>
          </cell>
          <cell r="C162" t="str">
            <v>REDES DE COMUNICACIONES DE BANDA ANCHA</v>
          </cell>
          <cell r="D162" t="str">
            <v>Ingeniero en Informática</v>
          </cell>
          <cell r="E162">
            <v>6</v>
          </cell>
          <cell r="F162">
            <v>122</v>
          </cell>
          <cell r="G162" t="str">
            <v>titulaciones anteriores</v>
          </cell>
        </row>
        <row r="163">
          <cell r="B163">
            <v>12090</v>
          </cell>
          <cell r="C163" t="str">
            <v>REGULACIÓN DE LAS TELECOMUNICACIONES Y DE LA I+D</v>
          </cell>
          <cell r="D163" t="str">
            <v>Ingeniero en Informática</v>
          </cell>
          <cell r="E163">
            <v>3</v>
          </cell>
          <cell r="F163">
            <v>122</v>
          </cell>
          <cell r="G163" t="str">
            <v>titulaciones anteriores</v>
          </cell>
        </row>
        <row r="164">
          <cell r="B164">
            <v>12227</v>
          </cell>
          <cell r="C164" t="str">
            <v>DESARROLLO BIOLÓGICO</v>
          </cell>
          <cell r="D164" t="str">
            <v>Maestro, Educación Física</v>
          </cell>
          <cell r="E164">
            <v>9</v>
          </cell>
          <cell r="F164">
            <v>161</v>
          </cell>
          <cell r="G164" t="str">
            <v>titulaciones anteriores</v>
          </cell>
        </row>
        <row r="165">
          <cell r="B165">
            <v>12252</v>
          </cell>
          <cell r="C165" t="str">
            <v>Ecología y educación ambiental</v>
          </cell>
          <cell r="D165" t="str">
            <v>Maestro, Educación Primaria</v>
          </cell>
          <cell r="E165">
            <v>4</v>
          </cell>
          <cell r="F165">
            <v>165</v>
          </cell>
          <cell r="G165" t="str">
            <v>titulaciones anteriores</v>
          </cell>
        </row>
        <row r="166">
          <cell r="B166">
            <v>12253</v>
          </cell>
          <cell r="C166" t="str">
            <v>Educación intercultural</v>
          </cell>
          <cell r="D166" t="str">
            <v>Maestro, Educación Infantil</v>
          </cell>
          <cell r="E166">
            <v>4</v>
          </cell>
          <cell r="F166">
            <v>169</v>
          </cell>
          <cell r="G166" t="str">
            <v>titulaciones anteriores</v>
          </cell>
        </row>
        <row r="167">
          <cell r="B167">
            <v>12258</v>
          </cell>
          <cell r="C167" t="str">
            <v>Evolución</v>
          </cell>
          <cell r="D167" t="str">
            <v>Maestro, Educación Infantil</v>
          </cell>
          <cell r="E167">
            <v>4</v>
          </cell>
          <cell r="F167">
            <v>169</v>
          </cell>
          <cell r="G167" t="str">
            <v>titulaciones anteriores</v>
          </cell>
        </row>
        <row r="168">
          <cell r="B168">
            <v>12259</v>
          </cell>
          <cell r="C168" t="str">
            <v>Filosofía para niños</v>
          </cell>
          <cell r="D168" t="str">
            <v>Maestro, Educación Primaria</v>
          </cell>
          <cell r="E168">
            <v>4</v>
          </cell>
          <cell r="F168">
            <v>165</v>
          </cell>
          <cell r="G168" t="str">
            <v>titulaciones anteriores</v>
          </cell>
        </row>
        <row r="169">
          <cell r="B169">
            <v>12276</v>
          </cell>
          <cell r="C169" t="str">
            <v>Estadística aplicada a la educación</v>
          </cell>
          <cell r="D169" t="str">
            <v>Maestro, Educación Infantil</v>
          </cell>
          <cell r="E169">
            <v>4</v>
          </cell>
          <cell r="F169">
            <v>162</v>
          </cell>
          <cell r="G169" t="str">
            <v>titulaciones anteriores</v>
          </cell>
        </row>
        <row r="170">
          <cell r="B170">
            <v>12278</v>
          </cell>
          <cell r="C170" t="str">
            <v>Materiales didácticos de expresión plástica I</v>
          </cell>
          <cell r="D170" t="str">
            <v>Maestro, Educación Infantil</v>
          </cell>
          <cell r="E170">
            <v>4</v>
          </cell>
          <cell r="F170">
            <v>162</v>
          </cell>
          <cell r="G170" t="str">
            <v>titulaciones anteriores</v>
          </cell>
        </row>
        <row r="171">
          <cell r="B171">
            <v>12279</v>
          </cell>
          <cell r="C171" t="str">
            <v>Materiales didácticos de expresión plástica II</v>
          </cell>
          <cell r="D171" t="str">
            <v>Maestro, Educación Infantil</v>
          </cell>
          <cell r="E171">
            <v>4</v>
          </cell>
          <cell r="F171">
            <v>162</v>
          </cell>
          <cell r="G171" t="str">
            <v>titulaciones anteriores</v>
          </cell>
        </row>
        <row r="172">
          <cell r="B172">
            <v>12280</v>
          </cell>
          <cell r="C172" t="str">
            <v>Metodología del aprendizaje del inglés en edad infantil</v>
          </cell>
          <cell r="D172" t="str">
            <v>Maestro, Educación Infantil</v>
          </cell>
          <cell r="E172">
            <v>6</v>
          </cell>
          <cell r="F172">
            <v>162</v>
          </cell>
          <cell r="G172" t="str">
            <v>titulaciones anteriores</v>
          </cell>
        </row>
        <row r="173">
          <cell r="B173">
            <v>12281</v>
          </cell>
          <cell r="C173" t="str">
            <v>Métodos, diseños u técnicas de investigación psicológicas</v>
          </cell>
          <cell r="D173" t="str">
            <v>Maestro, Educación Infantil</v>
          </cell>
          <cell r="E173">
            <v>6</v>
          </cell>
          <cell r="F173">
            <v>162</v>
          </cell>
          <cell r="G173" t="str">
            <v>titulaciones anteriores</v>
          </cell>
        </row>
        <row r="174">
          <cell r="B174">
            <v>12313</v>
          </cell>
          <cell r="C174" t="str">
            <v>EXPRESIÓN PLÁSTICA Y SU DIDÁCTICA</v>
          </cell>
          <cell r="D174" t="str">
            <v>MAESTRO EDUCACIÓN MUSICAL</v>
          </cell>
          <cell r="E174">
            <v>4</v>
          </cell>
          <cell r="F174">
            <v>133</v>
          </cell>
          <cell r="G174" t="str">
            <v>titulaciones anteriores</v>
          </cell>
        </row>
        <row r="175">
          <cell r="B175">
            <v>12326</v>
          </cell>
          <cell r="C175" t="str">
            <v>CONOC.DEL MEDIO NATURAL, SOCIAL Y CULTURAL Y SU DIDÁCTICA I</v>
          </cell>
          <cell r="D175" t="str">
            <v>Asignatura trasversal Maestros</v>
          </cell>
          <cell r="E175">
            <v>4</v>
          </cell>
          <cell r="F175">
            <v>132</v>
          </cell>
          <cell r="G175" t="str">
            <v>titulaciones anteriores</v>
          </cell>
        </row>
        <row r="176">
          <cell r="B176">
            <v>12327</v>
          </cell>
          <cell r="C176" t="str">
            <v>CONOC.DEL MEDIO NATURAL, SOCIAL Y CULTURAL Y SU DIDÁCTICA II</v>
          </cell>
          <cell r="D176" t="str">
            <v>Asignatura trasversal Maestros</v>
          </cell>
          <cell r="E176">
            <v>4</v>
          </cell>
          <cell r="F176">
            <v>132</v>
          </cell>
          <cell r="G176" t="str">
            <v>titulaciones anteriores</v>
          </cell>
        </row>
        <row r="177">
          <cell r="B177">
            <v>12335</v>
          </cell>
          <cell r="C177" t="str">
            <v>ADAPTACIONES CURRICULARES EN MATEMÁTICAS</v>
          </cell>
          <cell r="D177" t="str">
            <v>MAESTRO AUDICIÓN Y LENGUAJE</v>
          </cell>
          <cell r="E177">
            <v>4</v>
          </cell>
          <cell r="F177">
            <v>132</v>
          </cell>
          <cell r="G177" t="str">
            <v>titulaciones anteriores</v>
          </cell>
        </row>
        <row r="178">
          <cell r="B178">
            <v>12337</v>
          </cell>
          <cell r="C178" t="str">
            <v>GEOGRAFÍA DE ESPA/A</v>
          </cell>
          <cell r="D178" t="str">
            <v>MAESTRO AUDICIÓN Y LENGUAJE</v>
          </cell>
          <cell r="E178">
            <v>4</v>
          </cell>
          <cell r="F178">
            <v>132</v>
          </cell>
          <cell r="G178" t="str">
            <v>titulaciones anteriores</v>
          </cell>
        </row>
        <row r="179">
          <cell r="B179">
            <v>12339</v>
          </cell>
          <cell r="C179" t="str">
            <v>INFANCIA MARGINADA</v>
          </cell>
          <cell r="D179" t="str">
            <v>MAESTRO AUDICIÓN Y LENGUAJE</v>
          </cell>
          <cell r="E179">
            <v>4</v>
          </cell>
          <cell r="F179">
            <v>132</v>
          </cell>
          <cell r="G179" t="str">
            <v>titulaciones anteriores</v>
          </cell>
        </row>
        <row r="180">
          <cell r="B180">
            <v>12341</v>
          </cell>
          <cell r="C180" t="str">
            <v>LENGUAJE INFANTIL</v>
          </cell>
          <cell r="D180" t="str">
            <v>MAESTRO EDUCACIÓN MUSICAL</v>
          </cell>
          <cell r="E180">
            <v>4</v>
          </cell>
          <cell r="F180">
            <v>133</v>
          </cell>
          <cell r="G180" t="str">
            <v>titulaciones anteriores</v>
          </cell>
        </row>
        <row r="181">
          <cell r="B181">
            <v>12514</v>
          </cell>
          <cell r="C181" t="str">
            <v>DIDÁCTICA GENERAL</v>
          </cell>
          <cell r="D181" t="str">
            <v>Asignatura trasversal Maestros</v>
          </cell>
          <cell r="E181">
            <v>8</v>
          </cell>
          <cell r="F181">
            <v>132</v>
          </cell>
          <cell r="G181" t="str">
            <v>titulaciones anteriores</v>
          </cell>
        </row>
        <row r="182">
          <cell r="B182">
            <v>12515</v>
          </cell>
          <cell r="C182" t="str">
            <v>ORGANIZACIÓN ESCOLAR</v>
          </cell>
          <cell r="D182" t="str">
            <v>Asignatura trasversal Maestros</v>
          </cell>
          <cell r="E182">
            <v>5</v>
          </cell>
          <cell r="F182">
            <v>132</v>
          </cell>
          <cell r="G182" t="str">
            <v>titulaciones anteriores</v>
          </cell>
        </row>
        <row r="183">
          <cell r="B183">
            <v>12516</v>
          </cell>
          <cell r="C183" t="str">
            <v>PSICOLOGÍA DE LA EDUCACIÓN</v>
          </cell>
          <cell r="D183" t="str">
            <v>Asignatura trasversal Maestros</v>
          </cell>
          <cell r="E183">
            <v>5</v>
          </cell>
          <cell r="F183">
            <v>132</v>
          </cell>
          <cell r="G183" t="str">
            <v>titulaciones anteriores</v>
          </cell>
        </row>
        <row r="184">
          <cell r="B184">
            <v>12517</v>
          </cell>
          <cell r="C184" t="str">
            <v>TEORÍAS E INSTITUCIONES CONTEMPORÁNEAS DE EDUCACIÓN</v>
          </cell>
          <cell r="D184" t="str">
            <v>Asignatura trasversal Maestros</v>
          </cell>
          <cell r="E184">
            <v>5</v>
          </cell>
          <cell r="F184">
            <v>132</v>
          </cell>
          <cell r="G184" t="str">
            <v>titulaciones anteriores</v>
          </cell>
        </row>
        <row r="185">
          <cell r="B185">
            <v>12518</v>
          </cell>
          <cell r="C185" t="str">
            <v>EDUCACIÓN FÍSICA Y SU DIDÁCTICA</v>
          </cell>
          <cell r="D185" t="str">
            <v>MAESTRO EDUCACIÓN MUSICAL</v>
          </cell>
          <cell r="E185">
            <v>4</v>
          </cell>
          <cell r="F185">
            <v>133</v>
          </cell>
          <cell r="G185" t="str">
            <v>titulaciones anteriores</v>
          </cell>
        </row>
        <row r="186">
          <cell r="B186">
            <v>12519</v>
          </cell>
          <cell r="C186" t="str">
            <v>EXPRESIÓN PLÁSTICA Y SU DIDÁCTICA I</v>
          </cell>
          <cell r="D186" t="str">
            <v>MAESTRO AUDICIÓN Y LENGUAJE</v>
          </cell>
          <cell r="E186">
            <v>4</v>
          </cell>
          <cell r="F186">
            <v>132</v>
          </cell>
          <cell r="G186" t="str">
            <v>titulaciones anteriores</v>
          </cell>
        </row>
        <row r="187">
          <cell r="B187">
            <v>12522</v>
          </cell>
          <cell r="C187" t="str">
            <v>LENGUA ESPA/OLA I: MORFOSINTAXIS DEL ESPA/OL</v>
          </cell>
          <cell r="D187" t="str">
            <v>Asignatura trasversal Maestros</v>
          </cell>
          <cell r="E187">
            <v>4</v>
          </cell>
          <cell r="F187">
            <v>132</v>
          </cell>
          <cell r="G187" t="str">
            <v>titulaciones anteriores</v>
          </cell>
        </row>
        <row r="188">
          <cell r="B188">
            <v>12527</v>
          </cell>
          <cell r="C188" t="str">
            <v>ANTROPOLOGÍA</v>
          </cell>
          <cell r="D188" t="str">
            <v>Asignatura trasversal Maestros</v>
          </cell>
          <cell r="E188">
            <v>4</v>
          </cell>
          <cell r="F188">
            <v>132</v>
          </cell>
          <cell r="G188" t="str">
            <v>titulaciones anteriores</v>
          </cell>
        </row>
        <row r="189">
          <cell r="B189">
            <v>12528</v>
          </cell>
          <cell r="C189" t="str">
            <v>COMPRENSIÓN Y ANÁLISIS DE TEXTOS LITERARIOS</v>
          </cell>
          <cell r="D189" t="str">
            <v>MAESTRO EDUCACIÓN MUSICAL</v>
          </cell>
          <cell r="E189">
            <v>3</v>
          </cell>
          <cell r="F189">
            <v>133</v>
          </cell>
          <cell r="G189" t="str">
            <v>titulaciones anteriores</v>
          </cell>
        </row>
        <row r="190">
          <cell r="B190">
            <v>12530</v>
          </cell>
          <cell r="C190" t="str">
            <v>PSICOLOGÍA DEL DESARROLLO</v>
          </cell>
          <cell r="D190" t="str">
            <v>Asignatura trasversal Maestros</v>
          </cell>
          <cell r="E190">
            <v>5</v>
          </cell>
          <cell r="F190">
            <v>132</v>
          </cell>
          <cell r="G190" t="str">
            <v>titulaciones anteriores</v>
          </cell>
        </row>
        <row r="191">
          <cell r="B191">
            <v>12531</v>
          </cell>
          <cell r="C191" t="str">
            <v>BASES PSICOLÓGICAS DE LA EDUCACIÓN ESPECIAL</v>
          </cell>
          <cell r="D191" t="str">
            <v>Asignatura trasversal Maestros</v>
          </cell>
          <cell r="E191">
            <v>4</v>
          </cell>
          <cell r="F191">
            <v>132</v>
          </cell>
          <cell r="G191" t="str">
            <v>titulaciones anteriores</v>
          </cell>
        </row>
        <row r="192">
          <cell r="B192">
            <v>12532</v>
          </cell>
          <cell r="C192" t="str">
            <v>BASES PEDAGÓGICAS DE LA EDUCACIÓN ESPECIAL</v>
          </cell>
          <cell r="D192" t="str">
            <v>Asignatura trasversal Maestros</v>
          </cell>
          <cell r="E192">
            <v>4</v>
          </cell>
          <cell r="F192">
            <v>132</v>
          </cell>
          <cell r="G192" t="str">
            <v>titulaciones anteriores</v>
          </cell>
        </row>
        <row r="193">
          <cell r="B193">
            <v>12533</v>
          </cell>
          <cell r="C193" t="str">
            <v>SOCIOLOGÍA DE LA EDUCACIÓN</v>
          </cell>
          <cell r="D193" t="str">
            <v>Asignatura trasversal Maestros</v>
          </cell>
          <cell r="E193">
            <v>4</v>
          </cell>
          <cell r="F193">
            <v>132</v>
          </cell>
          <cell r="G193" t="str">
            <v>titulaciones anteriores</v>
          </cell>
        </row>
        <row r="194">
          <cell r="B194">
            <v>12534</v>
          </cell>
          <cell r="C194" t="str">
            <v>NUEVAS TECNOLOGÍAS APLICADAS A LA EDUCACIÓN</v>
          </cell>
          <cell r="D194" t="str">
            <v>Asignatura trasversal Maestros</v>
          </cell>
          <cell r="E194">
            <v>4</v>
          </cell>
          <cell r="F194">
            <v>132</v>
          </cell>
          <cell r="G194" t="str">
            <v>titulaciones anteriores</v>
          </cell>
        </row>
        <row r="195">
          <cell r="B195">
            <v>12539</v>
          </cell>
          <cell r="C195" t="str">
            <v>PRACTICAS ESCOLARES I</v>
          </cell>
          <cell r="D195" t="str">
            <v>Asignatura trasversal Maestros</v>
          </cell>
          <cell r="E195">
            <v>7</v>
          </cell>
          <cell r="F195">
            <v>132</v>
          </cell>
          <cell r="G195" t="str">
            <v>titulaciones anteriores</v>
          </cell>
        </row>
        <row r="196">
          <cell r="B196">
            <v>12543</v>
          </cell>
          <cell r="C196" t="str">
            <v>DIDÁCTICA DE LA LENGUA Y LITERATURA</v>
          </cell>
          <cell r="D196" t="str">
            <v>Asignatura trasversal Maestros</v>
          </cell>
          <cell r="E196">
            <v>4</v>
          </cell>
          <cell r="F196">
            <v>132</v>
          </cell>
          <cell r="G196" t="str">
            <v>titulaciones anteriores</v>
          </cell>
        </row>
        <row r="197">
          <cell r="B197">
            <v>12546</v>
          </cell>
          <cell r="C197" t="str">
            <v>PRACTICAS ESCOLARES II</v>
          </cell>
          <cell r="D197" t="str">
            <v>Asignatura trasversal Maestros</v>
          </cell>
          <cell r="E197">
            <v>10</v>
          </cell>
          <cell r="F197">
            <v>132</v>
          </cell>
          <cell r="G197" t="str">
            <v>titulaciones anteriores</v>
          </cell>
        </row>
        <row r="198">
          <cell r="B198">
            <v>12552</v>
          </cell>
          <cell r="C198" t="str">
            <v>HISTORIA DE LA EDUCACIÓN</v>
          </cell>
          <cell r="D198" t="str">
            <v>Asignatura trasversal Maestros</v>
          </cell>
          <cell r="E198">
            <v>4</v>
          </cell>
          <cell r="F198">
            <v>132</v>
          </cell>
          <cell r="G198" t="str">
            <v>titulaciones anteriores</v>
          </cell>
        </row>
        <row r="199">
          <cell r="B199">
            <v>12553</v>
          </cell>
          <cell r="C199" t="str">
            <v>EVALUACIÓN ESCOLAR</v>
          </cell>
          <cell r="D199" t="str">
            <v>MAESTRO EDUCACIÓN MUSICAL</v>
          </cell>
          <cell r="E199">
            <v>4</v>
          </cell>
          <cell r="F199">
            <v>133</v>
          </cell>
          <cell r="G199" t="str">
            <v>titulaciones anteriores</v>
          </cell>
        </row>
        <row r="200">
          <cell r="B200">
            <v>12554</v>
          </cell>
          <cell r="C200" t="str">
            <v>ESTRATEGIAS DE APRENDIZAJE Y ANÁLISIS DE LA CONDUCTA COGNITI</v>
          </cell>
          <cell r="D200" t="str">
            <v>Asignatura trasversal Maestros</v>
          </cell>
          <cell r="E200">
            <v>4</v>
          </cell>
          <cell r="F200">
            <v>132</v>
          </cell>
          <cell r="G200" t="str">
            <v>titulaciones anteriores</v>
          </cell>
        </row>
        <row r="201">
          <cell r="B201">
            <v>12556</v>
          </cell>
          <cell r="C201" t="str">
            <v>INTRODUCCIÓN AL PENSAMIENTO CONTEMPORÁNEO</v>
          </cell>
          <cell r="D201" t="str">
            <v>Asignatura trasversal Maestros</v>
          </cell>
          <cell r="E201">
            <v>4</v>
          </cell>
          <cell r="F201">
            <v>133</v>
          </cell>
          <cell r="G201" t="str">
            <v>titulaciones anteriores</v>
          </cell>
        </row>
        <row r="202">
          <cell r="B202">
            <v>12557</v>
          </cell>
          <cell r="C202" t="str">
            <v>DESARROLLO DE DESTREZAS COMUNICATIVAS PARA PROFESORES</v>
          </cell>
          <cell r="D202" t="str">
            <v>MAESTRO AUDICIÓN Y LENGUAJE</v>
          </cell>
          <cell r="E202">
            <v>4</v>
          </cell>
          <cell r="F202">
            <v>132</v>
          </cell>
          <cell r="G202" t="str">
            <v>titulaciones anteriores</v>
          </cell>
        </row>
        <row r="203">
          <cell r="B203">
            <v>12558</v>
          </cell>
          <cell r="C203" t="str">
            <v>FONÉTICA Y FONOLOGÍA ESPA/OLAS</v>
          </cell>
          <cell r="D203" t="str">
            <v>MAESTRO AUDICIÓN Y LENGUAJE</v>
          </cell>
          <cell r="E203">
            <v>4</v>
          </cell>
          <cell r="F203">
            <v>132</v>
          </cell>
          <cell r="G203" t="str">
            <v>titulaciones anteriores</v>
          </cell>
        </row>
        <row r="204">
          <cell r="B204">
            <v>12560</v>
          </cell>
          <cell r="C204" t="str">
            <v>HISTORIA DE LA LITERATURA</v>
          </cell>
          <cell r="D204" t="str">
            <v>MAESTRO AUDICIÓN Y LENGUAJE</v>
          </cell>
          <cell r="E204">
            <v>6</v>
          </cell>
          <cell r="F204">
            <v>132</v>
          </cell>
          <cell r="G204" t="str">
            <v>titulaciones anteriores</v>
          </cell>
        </row>
        <row r="205">
          <cell r="B205">
            <v>12561</v>
          </cell>
          <cell r="C205" t="str">
            <v>JUEGOS EDUCATIVOS MATEMÁTICOS</v>
          </cell>
          <cell r="D205" t="str">
            <v>Asignatura trasversal Maestros</v>
          </cell>
          <cell r="E205">
            <v>4</v>
          </cell>
          <cell r="F205">
            <v>132</v>
          </cell>
          <cell r="G205" t="str">
            <v>titulaciones anteriores</v>
          </cell>
        </row>
        <row r="206">
          <cell r="B206">
            <v>12562</v>
          </cell>
          <cell r="C206" t="str">
            <v>ESTADÍSTICA APLICADA A LA EDUCACIÓN</v>
          </cell>
          <cell r="D206" t="str">
            <v>MAESTRO AUDICIÓN Y LENGUAJE</v>
          </cell>
          <cell r="E206">
            <v>4</v>
          </cell>
          <cell r="F206">
            <v>132</v>
          </cell>
          <cell r="G206" t="str">
            <v>titulaciones anteriores</v>
          </cell>
        </row>
        <row r="207">
          <cell r="B207">
            <v>12564</v>
          </cell>
          <cell r="C207" t="str">
            <v>GEOGRAFÍA Y MEDIO AMBIENTE</v>
          </cell>
          <cell r="D207" t="str">
            <v>MAESTRO EDUCACIÓN MUSICAL</v>
          </cell>
          <cell r="E207">
            <v>4</v>
          </cell>
          <cell r="F207">
            <v>133</v>
          </cell>
          <cell r="G207" t="str">
            <v>titulaciones anteriores</v>
          </cell>
        </row>
        <row r="208">
          <cell r="B208">
            <v>12567</v>
          </cell>
          <cell r="C208" t="str">
            <v>MATERIALES DIDÁCTICOS DE EXPRESIÓN PLÁSTICA</v>
          </cell>
          <cell r="D208" t="str">
            <v>Asignatura trasversal Maestros</v>
          </cell>
          <cell r="E208">
            <v>4</v>
          </cell>
          <cell r="F208">
            <v>132</v>
          </cell>
          <cell r="G208" t="str">
            <v>titulaciones anteriores</v>
          </cell>
        </row>
        <row r="209">
          <cell r="B209">
            <v>12577</v>
          </cell>
          <cell r="C209" t="str">
            <v>Comentarios de texto en lengua inglesa II</v>
          </cell>
          <cell r="D209" t="str">
            <v>Maestro, Lengua Extranjera</v>
          </cell>
          <cell r="E209">
            <v>4</v>
          </cell>
          <cell r="F209">
            <v>168</v>
          </cell>
          <cell r="G209" t="str">
            <v>titulaciones anteriores</v>
          </cell>
        </row>
        <row r="210">
          <cell r="B210">
            <v>12579</v>
          </cell>
          <cell r="C210" t="str">
            <v>Literatura inglesa II</v>
          </cell>
          <cell r="D210" t="str">
            <v>Maestro, Lengua Extranjera</v>
          </cell>
          <cell r="E210">
            <v>4</v>
          </cell>
          <cell r="F210">
            <v>168</v>
          </cell>
          <cell r="G210" t="str">
            <v>titulaciones anteriores</v>
          </cell>
        </row>
        <row r="211">
          <cell r="B211">
            <v>12582</v>
          </cell>
          <cell r="C211" t="str">
            <v>TRATAMIENTO EDUCATIVO DE LAS DIFICULTADES DE APRENDIZAJE</v>
          </cell>
          <cell r="D211" t="str">
            <v>MAESTRO EDUCACIÓN MUSICAL</v>
          </cell>
          <cell r="E211">
            <v>4</v>
          </cell>
          <cell r="F211">
            <v>133</v>
          </cell>
          <cell r="G211" t="str">
            <v>titulaciones anteriores</v>
          </cell>
        </row>
        <row r="212">
          <cell r="B212">
            <v>12585</v>
          </cell>
          <cell r="C212" t="str">
            <v>EDUCACIÓN COMPARADA</v>
          </cell>
          <cell r="D212" t="str">
            <v>Asignatura trasversal Maestros</v>
          </cell>
          <cell r="E212">
            <v>4</v>
          </cell>
          <cell r="F212">
            <v>132</v>
          </cell>
          <cell r="G212" t="str">
            <v>titulaciones anteriores</v>
          </cell>
        </row>
        <row r="213">
          <cell r="B213">
            <v>12586</v>
          </cell>
          <cell r="C213" t="str">
            <v>Fonética y fonología españolas</v>
          </cell>
          <cell r="D213" t="str">
            <v>Maestro, Lengua Extranjera</v>
          </cell>
          <cell r="E213">
            <v>4</v>
          </cell>
          <cell r="F213">
            <v>168</v>
          </cell>
          <cell r="G213" t="str">
            <v>titulaciones anteriores</v>
          </cell>
        </row>
        <row r="214">
          <cell r="B214">
            <v>12587</v>
          </cell>
          <cell r="C214" t="str">
            <v>Historia de la literatura I</v>
          </cell>
          <cell r="D214" t="str">
            <v>Maestro, Educación Infantil</v>
          </cell>
          <cell r="E214">
            <v>4</v>
          </cell>
          <cell r="F214">
            <v>162</v>
          </cell>
          <cell r="G214" t="str">
            <v>titulaciones anteriores</v>
          </cell>
        </row>
        <row r="215">
          <cell r="B215">
            <v>12588</v>
          </cell>
          <cell r="C215" t="str">
            <v>Historia de la literatura II</v>
          </cell>
          <cell r="D215" t="str">
            <v>Asignatura trasversal Maestros</v>
          </cell>
          <cell r="E215">
            <v>4</v>
          </cell>
          <cell r="F215">
            <v>162</v>
          </cell>
          <cell r="G215" t="str">
            <v>titulaciones anteriores</v>
          </cell>
        </row>
        <row r="216">
          <cell r="B216">
            <v>12590</v>
          </cell>
          <cell r="C216" t="str">
            <v>Geografía de España</v>
          </cell>
          <cell r="D216" t="str">
            <v>Maestro, Lengua Extranjera</v>
          </cell>
          <cell r="E216">
            <v>4</v>
          </cell>
          <cell r="F216">
            <v>168</v>
          </cell>
          <cell r="G216" t="str">
            <v>titulaciones anteriores</v>
          </cell>
        </row>
        <row r="217">
          <cell r="B217">
            <v>12591</v>
          </cell>
          <cell r="C217" t="str">
            <v>ARTE ESPA/OL</v>
          </cell>
          <cell r="D217" t="str">
            <v>Asignatura trasversal Maestros</v>
          </cell>
          <cell r="E217">
            <v>4</v>
          </cell>
          <cell r="F217">
            <v>132</v>
          </cell>
          <cell r="G217" t="str">
            <v>titulaciones anteriores</v>
          </cell>
        </row>
        <row r="218">
          <cell r="B218">
            <v>12593</v>
          </cell>
          <cell r="C218" t="str">
            <v>Literatura francesa II</v>
          </cell>
          <cell r="D218" t="str">
            <v>Maestro, Lengua Extranjera</v>
          </cell>
          <cell r="E218">
            <v>4</v>
          </cell>
          <cell r="F218">
            <v>168</v>
          </cell>
          <cell r="G218" t="str">
            <v>titulaciones anteriores</v>
          </cell>
        </row>
        <row r="219">
          <cell r="B219">
            <v>12594</v>
          </cell>
          <cell r="C219" t="str">
            <v>Comentarios de textos franceses I</v>
          </cell>
          <cell r="D219" t="str">
            <v>Maestro, Lengua Extranjera</v>
          </cell>
          <cell r="E219">
            <v>4</v>
          </cell>
          <cell r="F219">
            <v>168</v>
          </cell>
          <cell r="G219" t="str">
            <v>titulaciones anteriores</v>
          </cell>
        </row>
        <row r="220">
          <cell r="B220">
            <v>12598</v>
          </cell>
          <cell r="C220" t="str">
            <v>PSICOLOGÍA SOCIAL</v>
          </cell>
          <cell r="D220" t="str">
            <v>MAESTRO EDUCACIÓN MUSICAL</v>
          </cell>
          <cell r="E220">
            <v>6</v>
          </cell>
          <cell r="F220">
            <v>133</v>
          </cell>
          <cell r="G220" t="str">
            <v>titulaciones anteriores</v>
          </cell>
        </row>
        <row r="221">
          <cell r="B221">
            <v>12639</v>
          </cell>
          <cell r="C221" t="str">
            <v>IDIOMA EXTRANJERO Y SU DIDÁCTICA. FRANCES</v>
          </cell>
          <cell r="D221" t="str">
            <v>MAESTRO EDUCACIÓN MUSICAL</v>
          </cell>
          <cell r="E221">
            <v>4</v>
          </cell>
          <cell r="F221">
            <v>133</v>
          </cell>
          <cell r="G221" t="str">
            <v>titulaciones anteriores</v>
          </cell>
        </row>
        <row r="222">
          <cell r="B222">
            <v>12640</v>
          </cell>
          <cell r="C222" t="str">
            <v>IDIOMA EXTRANJERO Y SU DIDÁCTICA. INGLES</v>
          </cell>
          <cell r="D222" t="str">
            <v>MAESTRO EDUCACIÓN MUSICAL</v>
          </cell>
          <cell r="E222">
            <v>4</v>
          </cell>
          <cell r="F222">
            <v>133</v>
          </cell>
          <cell r="G222" t="str">
            <v>titulaciones anteriores</v>
          </cell>
        </row>
        <row r="223">
          <cell r="B223">
            <v>12645</v>
          </cell>
          <cell r="C223" t="str">
            <v>ÉTICA</v>
          </cell>
          <cell r="D223" t="str">
            <v>MAESTRO AUDICIÓN Y LENGUAJE</v>
          </cell>
          <cell r="E223">
            <v>4</v>
          </cell>
          <cell r="F223">
            <v>132</v>
          </cell>
          <cell r="G223" t="str">
            <v>titulaciones anteriores</v>
          </cell>
        </row>
        <row r="224">
          <cell r="B224">
            <v>12646</v>
          </cell>
          <cell r="C224" t="str">
            <v>LITERATURA INFANTIL EN LA EDUCACIÓN PRIMARIA</v>
          </cell>
          <cell r="D224" t="str">
            <v>Asignatura trasversal Maestros</v>
          </cell>
          <cell r="E224">
            <v>4</v>
          </cell>
          <cell r="F224">
            <v>132</v>
          </cell>
          <cell r="G224" t="str">
            <v>titulaciones anteriores</v>
          </cell>
        </row>
        <row r="225">
          <cell r="B225">
            <v>12647</v>
          </cell>
          <cell r="C225" t="str">
            <v>DRAMATIZACIÓN</v>
          </cell>
          <cell r="D225" t="str">
            <v>MAESTRO AUDICIÓN Y LENGUAJE</v>
          </cell>
          <cell r="E225">
            <v>4</v>
          </cell>
          <cell r="F225">
            <v>132</v>
          </cell>
          <cell r="G225" t="str">
            <v>titulaciones anteriores</v>
          </cell>
        </row>
        <row r="226">
          <cell r="B226">
            <v>12650</v>
          </cell>
          <cell r="C226" t="str">
            <v>MÚSICA TRADICIONAL POPULAR</v>
          </cell>
          <cell r="D226" t="str">
            <v>Asignatura trasversal Maestros</v>
          </cell>
          <cell r="E226">
            <v>4</v>
          </cell>
          <cell r="F226">
            <v>133</v>
          </cell>
          <cell r="G226" t="str">
            <v>titulaciones anteriores</v>
          </cell>
        </row>
        <row r="227">
          <cell r="B227">
            <v>12653</v>
          </cell>
          <cell r="C227" t="str">
            <v>EDUCACIÓN PARA LA SALUD</v>
          </cell>
          <cell r="D227" t="str">
            <v>Asignatura trasversal Maestros</v>
          </cell>
          <cell r="E227">
            <v>4</v>
          </cell>
          <cell r="F227">
            <v>132</v>
          </cell>
          <cell r="G227" t="str">
            <v>titulaciones anteriores</v>
          </cell>
        </row>
        <row r="228">
          <cell r="B228">
            <v>12655</v>
          </cell>
          <cell r="C228" t="str">
            <v>Actividades físicas en la naturaleza</v>
          </cell>
          <cell r="D228" t="str">
            <v>Asignatura trasversal Maestros</v>
          </cell>
          <cell r="E228">
            <v>4</v>
          </cell>
          <cell r="F228">
            <v>165</v>
          </cell>
          <cell r="G228" t="str">
            <v>titulaciones anteriores</v>
          </cell>
        </row>
        <row r="229">
          <cell r="B229">
            <v>12663</v>
          </cell>
          <cell r="C229" t="str">
            <v>Pedagogía y didáctica de la religión</v>
          </cell>
          <cell r="D229" t="str">
            <v>Asignatura trasversal Maestros</v>
          </cell>
          <cell r="E229">
            <v>6</v>
          </cell>
          <cell r="F229">
            <v>132</v>
          </cell>
          <cell r="G229" t="str">
            <v>titulaciones anteriores</v>
          </cell>
        </row>
        <row r="230">
          <cell r="B230">
            <v>12670</v>
          </cell>
          <cell r="C230" t="str">
            <v>PSICOLOGÍA DE LA PERSONALIDAD</v>
          </cell>
          <cell r="D230" t="str">
            <v>Asignatura trasversal Maestros</v>
          </cell>
          <cell r="E230">
            <v>6</v>
          </cell>
          <cell r="F230">
            <v>132</v>
          </cell>
          <cell r="G230" t="str">
            <v>titulaciones anteriores</v>
          </cell>
        </row>
        <row r="231">
          <cell r="B231">
            <v>12679</v>
          </cell>
          <cell r="C231" t="str">
            <v>Ampliación de la expresión y comunicación corporal</v>
          </cell>
          <cell r="D231" t="str">
            <v>Maestro, Educación Física</v>
          </cell>
          <cell r="E231">
            <v>4</v>
          </cell>
          <cell r="F231">
            <v>171</v>
          </cell>
          <cell r="G231" t="str">
            <v>titulaciones anteriores</v>
          </cell>
        </row>
        <row r="232">
          <cell r="B232">
            <v>12680</v>
          </cell>
          <cell r="C232" t="str">
            <v>Actividades físicas recreativas</v>
          </cell>
          <cell r="D232" t="str">
            <v>Maestro, Educación Física</v>
          </cell>
          <cell r="E232">
            <v>4</v>
          </cell>
          <cell r="F232">
            <v>171</v>
          </cell>
          <cell r="G232" t="str">
            <v>titulaciones anteriores</v>
          </cell>
        </row>
        <row r="233">
          <cell r="B233">
            <v>12682</v>
          </cell>
          <cell r="C233" t="str">
            <v>Primeros auxilios</v>
          </cell>
          <cell r="D233" t="str">
            <v>Maestro, Educación Física</v>
          </cell>
          <cell r="E233">
            <v>4</v>
          </cell>
          <cell r="F233">
            <v>171</v>
          </cell>
          <cell r="G233" t="str">
            <v>titulaciones anteriores</v>
          </cell>
        </row>
        <row r="234">
          <cell r="B234">
            <v>12683</v>
          </cell>
          <cell r="C234" t="str">
            <v>Ampliación de educación física de base</v>
          </cell>
          <cell r="D234" t="str">
            <v>Maestro, Educación Física</v>
          </cell>
          <cell r="E234">
            <v>4</v>
          </cell>
          <cell r="F234">
            <v>171</v>
          </cell>
          <cell r="G234" t="str">
            <v>titulaciones anteriores</v>
          </cell>
        </row>
        <row r="235">
          <cell r="B235">
            <v>12684</v>
          </cell>
          <cell r="C235" t="str">
            <v>MATEMÁTICAS Y SU DIDÁCTICA I</v>
          </cell>
          <cell r="D235" t="str">
            <v>Asignatura trasversal Maestros</v>
          </cell>
          <cell r="E235">
            <v>4</v>
          </cell>
          <cell r="F235">
            <v>132</v>
          </cell>
          <cell r="G235" t="str">
            <v>titulaciones anteriores</v>
          </cell>
        </row>
        <row r="236">
          <cell r="B236">
            <v>12686</v>
          </cell>
          <cell r="C236" t="str">
            <v>MATEMÁTICAS Y SU DIDÁCTICA II</v>
          </cell>
          <cell r="D236" t="str">
            <v>Asignatura trasversal Maestros</v>
          </cell>
          <cell r="E236">
            <v>4</v>
          </cell>
          <cell r="F236">
            <v>132</v>
          </cell>
          <cell r="G236" t="str">
            <v>titulaciones anteriores</v>
          </cell>
        </row>
        <row r="237">
          <cell r="B237">
            <v>13200</v>
          </cell>
          <cell r="C237" t="str">
            <v>DERECHO DEL TRABAJO I</v>
          </cell>
          <cell r="D237" t="str">
            <v>Graduado Social</v>
          </cell>
          <cell r="E237">
            <v>12</v>
          </cell>
          <cell r="F237">
            <v>138</v>
          </cell>
          <cell r="G237" t="str">
            <v>titulaciones anteriores</v>
          </cell>
        </row>
        <row r="238">
          <cell r="B238">
            <v>13201</v>
          </cell>
          <cell r="C238" t="str">
            <v>ECONOMIA</v>
          </cell>
          <cell r="D238" t="str">
            <v>Graduado Social</v>
          </cell>
          <cell r="E238">
            <v>12</v>
          </cell>
          <cell r="F238">
            <v>138</v>
          </cell>
          <cell r="G238" t="str">
            <v>titulaciones anteriores</v>
          </cell>
        </row>
        <row r="239">
          <cell r="B239">
            <v>13202</v>
          </cell>
          <cell r="C239" t="str">
            <v>HISTORIA SOCIAL DEL TRABAJO</v>
          </cell>
          <cell r="D239" t="str">
            <v>Graduado Social</v>
          </cell>
          <cell r="E239">
            <v>6</v>
          </cell>
          <cell r="F239">
            <v>138</v>
          </cell>
          <cell r="G239" t="str">
            <v>titulaciones anteriores</v>
          </cell>
        </row>
        <row r="240">
          <cell r="B240">
            <v>13203</v>
          </cell>
          <cell r="C240" t="str">
            <v>INTRODUCCION AL DERECHO</v>
          </cell>
          <cell r="D240" t="str">
            <v>Graduado Social</v>
          </cell>
          <cell r="E240">
            <v>6</v>
          </cell>
          <cell r="F240">
            <v>138</v>
          </cell>
          <cell r="G240" t="str">
            <v>titulaciones anteriores</v>
          </cell>
        </row>
        <row r="241">
          <cell r="B241">
            <v>13204</v>
          </cell>
          <cell r="C241" t="str">
            <v>ORGANIZACION DE EMPRESAS Y ADMINISTRACION DE PERSONAL</v>
          </cell>
          <cell r="D241" t="str">
            <v>Graduado Social</v>
          </cell>
          <cell r="E241">
            <v>12</v>
          </cell>
          <cell r="F241">
            <v>138</v>
          </cell>
          <cell r="G241" t="str">
            <v>titulaciones anteriores</v>
          </cell>
        </row>
        <row r="242">
          <cell r="B242">
            <v>13205</v>
          </cell>
          <cell r="C242" t="str">
            <v>SOCIOLOGIA GENERAL * SOCIOLOGIA</v>
          </cell>
          <cell r="D242" t="str">
            <v>Graduado Social</v>
          </cell>
          <cell r="E242">
            <v>12</v>
          </cell>
          <cell r="F242">
            <v>138</v>
          </cell>
          <cell r="G242" t="str">
            <v>titulaciones anteriores</v>
          </cell>
        </row>
        <row r="243">
          <cell r="B243">
            <v>13206</v>
          </cell>
          <cell r="C243" t="str">
            <v>COOPERACION</v>
          </cell>
          <cell r="D243" t="str">
            <v>Graduado Social</v>
          </cell>
          <cell r="E243">
            <v>6</v>
          </cell>
          <cell r="F243">
            <v>138</v>
          </cell>
          <cell r="G243" t="str">
            <v>titulaciones anteriores</v>
          </cell>
        </row>
        <row r="244">
          <cell r="B244">
            <v>13207</v>
          </cell>
          <cell r="C244" t="str">
            <v>CONTABILIDAD</v>
          </cell>
          <cell r="D244" t="str">
            <v>Graduado Social</v>
          </cell>
          <cell r="E244">
            <v>12</v>
          </cell>
          <cell r="F244">
            <v>138</v>
          </cell>
          <cell r="G244" t="str">
            <v>titulaciones anteriores</v>
          </cell>
        </row>
        <row r="245">
          <cell r="B245">
            <v>13208</v>
          </cell>
          <cell r="C245" t="str">
            <v>DERECHO SINDICAL</v>
          </cell>
          <cell r="D245" t="str">
            <v>Graduado Social</v>
          </cell>
          <cell r="E245">
            <v>6</v>
          </cell>
          <cell r="F245">
            <v>138</v>
          </cell>
          <cell r="G245" t="str">
            <v>titulaciones anteriores</v>
          </cell>
        </row>
        <row r="246">
          <cell r="B246">
            <v>13209</v>
          </cell>
          <cell r="C246" t="str">
            <v>DERECHO DEL TRABAJO II</v>
          </cell>
          <cell r="D246" t="str">
            <v>Graduado Social</v>
          </cell>
          <cell r="E246">
            <v>12</v>
          </cell>
          <cell r="F246">
            <v>138</v>
          </cell>
          <cell r="G246" t="str">
            <v>titulaciones anteriores</v>
          </cell>
        </row>
        <row r="247">
          <cell r="B247">
            <v>13210</v>
          </cell>
          <cell r="C247" t="str">
            <v>ESTRUCTURA ECONOMICA DE ESPA/A</v>
          </cell>
          <cell r="D247" t="str">
            <v>Graduado Social</v>
          </cell>
          <cell r="E247">
            <v>12</v>
          </cell>
          <cell r="F247">
            <v>138</v>
          </cell>
          <cell r="G247" t="str">
            <v>titulaciones anteriores</v>
          </cell>
        </row>
        <row r="248">
          <cell r="B248">
            <v>13211</v>
          </cell>
          <cell r="C248" t="str">
            <v>SEGURIDAD SOCIAL I</v>
          </cell>
          <cell r="D248" t="str">
            <v>Graduado Social</v>
          </cell>
          <cell r="E248">
            <v>12</v>
          </cell>
          <cell r="F248">
            <v>138</v>
          </cell>
          <cell r="G248" t="str">
            <v>titulaciones anteriores</v>
          </cell>
        </row>
        <row r="249">
          <cell r="B249">
            <v>13212</v>
          </cell>
          <cell r="C249" t="str">
            <v>DERECHO ADMINISTRATIVO</v>
          </cell>
          <cell r="D249" t="str">
            <v>Graduado Social</v>
          </cell>
          <cell r="E249">
            <v>12</v>
          </cell>
          <cell r="F249">
            <v>138</v>
          </cell>
          <cell r="G249" t="str">
            <v>titulaciones anteriores</v>
          </cell>
        </row>
        <row r="250">
          <cell r="B250">
            <v>13213</v>
          </cell>
          <cell r="C250" t="str">
            <v>DERECHO PROCESAL Y LABORAL</v>
          </cell>
          <cell r="D250" t="str">
            <v>Graduado Social</v>
          </cell>
          <cell r="E250">
            <v>12</v>
          </cell>
          <cell r="F250">
            <v>138</v>
          </cell>
          <cell r="G250" t="str">
            <v>titulaciones anteriores</v>
          </cell>
        </row>
        <row r="251">
          <cell r="B251">
            <v>13214</v>
          </cell>
          <cell r="C251" t="str">
            <v>ESTADISTICA</v>
          </cell>
          <cell r="D251" t="str">
            <v>Graduado Social</v>
          </cell>
          <cell r="E251">
            <v>12</v>
          </cell>
          <cell r="F251">
            <v>138</v>
          </cell>
          <cell r="G251" t="str">
            <v>titulaciones anteriores</v>
          </cell>
        </row>
        <row r="252">
          <cell r="B252">
            <v>13215</v>
          </cell>
          <cell r="C252" t="str">
            <v>RELACIONES INDUSTRIALES</v>
          </cell>
          <cell r="D252" t="str">
            <v>Graduado Social</v>
          </cell>
          <cell r="E252">
            <v>6</v>
          </cell>
          <cell r="F252">
            <v>138</v>
          </cell>
          <cell r="G252" t="str">
            <v>titulaciones anteriores</v>
          </cell>
        </row>
        <row r="253">
          <cell r="B253">
            <v>13216</v>
          </cell>
          <cell r="C253" t="str">
            <v>SEGURIDAD E HIGIENE EN EL TRABAJO</v>
          </cell>
          <cell r="D253" t="str">
            <v>Graduado Social</v>
          </cell>
          <cell r="E253">
            <v>12</v>
          </cell>
          <cell r="F253">
            <v>138</v>
          </cell>
          <cell r="G253" t="str">
            <v>titulaciones anteriores</v>
          </cell>
        </row>
        <row r="254">
          <cell r="B254">
            <v>13217</v>
          </cell>
          <cell r="C254" t="str">
            <v>SEGURIDAD SOCIAL II</v>
          </cell>
          <cell r="D254" t="str">
            <v>GRADUADOS SOCIALES - TERUEL</v>
          </cell>
          <cell r="E254">
            <v>6</v>
          </cell>
          <cell r="F254">
            <v>186</v>
          </cell>
          <cell r="G254" t="str">
            <v>XX titulaciones anteriores NO</v>
          </cell>
        </row>
        <row r="255">
          <cell r="B255">
            <v>13218</v>
          </cell>
          <cell r="C255" t="str">
            <v>SEGURIDAD SOCIAL II</v>
          </cell>
          <cell r="D255" t="str">
            <v>Graduado Social</v>
          </cell>
          <cell r="E255">
            <v>90</v>
          </cell>
          <cell r="F255">
            <v>138</v>
          </cell>
          <cell r="G255" t="str">
            <v>titulaciones anteriores</v>
          </cell>
        </row>
        <row r="256">
          <cell r="B256">
            <v>13300</v>
          </cell>
          <cell r="C256" t="str">
            <v>PSICOLOGIA GENERAL,EVOLUTIVA Y DIFERENCIAL</v>
          </cell>
          <cell r="D256" t="str">
            <v>TRABAJO SOCIAL SVP</v>
          </cell>
          <cell r="E256">
            <v>9</v>
          </cell>
          <cell r="F256">
            <v>187</v>
          </cell>
        </row>
        <row r="257">
          <cell r="B257">
            <v>13302</v>
          </cell>
          <cell r="C257" t="str">
            <v>TRABAJO SOCIAL I</v>
          </cell>
          <cell r="D257" t="str">
            <v>TRABAJO SOCIAL SVP</v>
          </cell>
          <cell r="E257">
            <v>9</v>
          </cell>
          <cell r="F257">
            <v>187</v>
          </cell>
        </row>
        <row r="258">
          <cell r="B258">
            <v>13303</v>
          </cell>
          <cell r="C258" t="str">
            <v>INTRODUCCION A LOS SERVICIOS SOCIALES</v>
          </cell>
          <cell r="D258" t="str">
            <v>TRABAJO SOCIAL SVP</v>
          </cell>
          <cell r="E258">
            <v>9</v>
          </cell>
          <cell r="F258">
            <v>187</v>
          </cell>
        </row>
        <row r="259">
          <cell r="B259">
            <v>13307</v>
          </cell>
          <cell r="C259" t="str">
            <v>PSICOLOGIA SOCIAL</v>
          </cell>
          <cell r="D259" t="str">
            <v>TRABAJO SOCIAL SVP</v>
          </cell>
          <cell r="E259">
            <v>6</v>
          </cell>
          <cell r="F259">
            <v>187</v>
          </cell>
        </row>
        <row r="260">
          <cell r="B260">
            <v>13308</v>
          </cell>
          <cell r="C260" t="str">
            <v>ESTRUCTURA SOCIAL CONTEMPORANEA</v>
          </cell>
          <cell r="D260" t="str">
            <v>TRABAJO SOCIAL SVP</v>
          </cell>
          <cell r="E260">
            <v>9</v>
          </cell>
          <cell r="F260">
            <v>187</v>
          </cell>
        </row>
        <row r="261">
          <cell r="B261">
            <v>13309</v>
          </cell>
          <cell r="C261" t="str">
            <v>DERECHO ADMINISTRATIVO</v>
          </cell>
          <cell r="D261" t="str">
            <v>TRABAJO SOCIAL SVP</v>
          </cell>
          <cell r="E261">
            <v>6</v>
          </cell>
          <cell r="F261">
            <v>187</v>
          </cell>
        </row>
        <row r="262">
          <cell r="B262">
            <v>13310</v>
          </cell>
          <cell r="C262" t="str">
            <v>ECONOMIA APLICADA AL TRABAJO SOCIAL</v>
          </cell>
          <cell r="D262" t="str">
            <v>TRABAJO SOCIAL SVP</v>
          </cell>
          <cell r="E262">
            <v>6</v>
          </cell>
          <cell r="F262">
            <v>187</v>
          </cell>
        </row>
        <row r="263">
          <cell r="B263">
            <v>13311</v>
          </cell>
          <cell r="C263" t="str">
            <v>TRABAJO SOCIAL II</v>
          </cell>
          <cell r="D263" t="str">
            <v>TRABAJO SOCIAL SVP</v>
          </cell>
          <cell r="E263">
            <v>9</v>
          </cell>
          <cell r="F263">
            <v>187</v>
          </cell>
        </row>
        <row r="264">
          <cell r="B264">
            <v>13312</v>
          </cell>
          <cell r="C264" t="str">
            <v>SERVICIOS SOCIALES I</v>
          </cell>
          <cell r="D264" t="str">
            <v>TRABAJO SOCIAL SVP</v>
          </cell>
          <cell r="E264">
            <v>6</v>
          </cell>
          <cell r="F264">
            <v>187</v>
          </cell>
        </row>
        <row r="265">
          <cell r="B265">
            <v>13314</v>
          </cell>
          <cell r="C265" t="str">
            <v>MEDICINA SOCIAL Y SALUD PUBLICA * MEDICINA SOCIAL</v>
          </cell>
          <cell r="D265" t="str">
            <v>TRABAJO SOCIAL SVP</v>
          </cell>
          <cell r="E265">
            <v>6</v>
          </cell>
          <cell r="F265">
            <v>187</v>
          </cell>
        </row>
        <row r="266">
          <cell r="B266">
            <v>13317</v>
          </cell>
          <cell r="C266" t="str">
            <v>SERVICIOS SOCIALES II</v>
          </cell>
          <cell r="D266" t="str">
            <v>TRABAJO SOCIAL SVP</v>
          </cell>
          <cell r="E266">
            <v>9</v>
          </cell>
          <cell r="F266">
            <v>187</v>
          </cell>
        </row>
        <row r="267">
          <cell r="B267">
            <v>13318</v>
          </cell>
          <cell r="C267" t="str">
            <v>TRABAJO SOCIAL III</v>
          </cell>
          <cell r="D267" t="str">
            <v>TRABAJO SOCIAL SVP</v>
          </cell>
          <cell r="E267">
            <v>9</v>
          </cell>
          <cell r="F267">
            <v>187</v>
          </cell>
        </row>
        <row r="268">
          <cell r="B268">
            <v>13319</v>
          </cell>
          <cell r="C268" t="str">
            <v>POLITICA SOCIAL Y DE BIENESTAR SOCIAL</v>
          </cell>
          <cell r="D268" t="str">
            <v>TRABAJO SOCIAL SVP</v>
          </cell>
          <cell r="E268">
            <v>6</v>
          </cell>
          <cell r="F268">
            <v>187</v>
          </cell>
        </row>
        <row r="269">
          <cell r="B269">
            <v>13325</v>
          </cell>
          <cell r="C269" t="str">
            <v>HISTORIA SOCIAL CONTEMPORANEA</v>
          </cell>
          <cell r="D269" t="str">
            <v>TRABAJO SOCIAL SVP</v>
          </cell>
          <cell r="E269">
            <v>6</v>
          </cell>
          <cell r="F269">
            <v>187</v>
          </cell>
        </row>
        <row r="270">
          <cell r="B270">
            <v>13326</v>
          </cell>
          <cell r="C270" t="str">
            <v>SISTEMAS SOCIALES</v>
          </cell>
          <cell r="D270" t="str">
            <v>TRABAJO SOCIAL SVP</v>
          </cell>
          <cell r="E270">
            <v>6</v>
          </cell>
          <cell r="F270">
            <v>187</v>
          </cell>
        </row>
        <row r="271">
          <cell r="B271">
            <v>13327</v>
          </cell>
          <cell r="C271" t="str">
            <v>ETICA GENERAL Y DEL TRABAJO SOCIAL</v>
          </cell>
          <cell r="D271" t="str">
            <v>TRABAJO SOCIAL SVP</v>
          </cell>
          <cell r="E271">
            <v>6</v>
          </cell>
          <cell r="F271">
            <v>187</v>
          </cell>
        </row>
        <row r="272">
          <cell r="B272">
            <v>13328</v>
          </cell>
          <cell r="C272" t="str">
            <v>HIGIENE MENTAL Y PSIQUIATRIA</v>
          </cell>
          <cell r="D272" t="str">
            <v>TRABAJO SOCIAL SVP</v>
          </cell>
          <cell r="E272">
            <v>6</v>
          </cell>
          <cell r="F272">
            <v>187</v>
          </cell>
        </row>
        <row r="273">
          <cell r="B273">
            <v>13329</v>
          </cell>
          <cell r="C273" t="str">
            <v>PSICOLOGIA DE LA INADAPTACION SOCIAL</v>
          </cell>
          <cell r="D273" t="str">
            <v>TRABAJO SOCIAL SVP</v>
          </cell>
          <cell r="E273">
            <v>6</v>
          </cell>
          <cell r="F273">
            <v>187</v>
          </cell>
        </row>
        <row r="274">
          <cell r="B274">
            <v>13330</v>
          </cell>
          <cell r="C274" t="str">
            <v>MARGINACION Y POBREZA. ASPECTOS SOCIALES</v>
          </cell>
          <cell r="D274" t="str">
            <v>TRABAJO SOCIAL SVP</v>
          </cell>
          <cell r="E274">
            <v>6</v>
          </cell>
          <cell r="F274">
            <v>187</v>
          </cell>
        </row>
        <row r="275">
          <cell r="B275">
            <v>13331</v>
          </cell>
          <cell r="C275" t="str">
            <v>ANTROPOLOGIA FILOSOFICA</v>
          </cell>
          <cell r="D275" t="str">
            <v>TRABAJO SOCIAL SVP</v>
          </cell>
          <cell r="E275">
            <v>6</v>
          </cell>
          <cell r="F275">
            <v>187</v>
          </cell>
        </row>
        <row r="276">
          <cell r="B276">
            <v>13332</v>
          </cell>
          <cell r="C276" t="str">
            <v>PRACTICAS I</v>
          </cell>
          <cell r="D276" t="str">
            <v>TRABAJO SOCIAL SVP</v>
          </cell>
          <cell r="E276">
            <v>18</v>
          </cell>
          <cell r="F276">
            <v>187</v>
          </cell>
        </row>
        <row r="277">
          <cell r="B277">
            <v>13333</v>
          </cell>
          <cell r="C277" t="str">
            <v>FUNDAMENTOS DE DERECHO PARA TRABAJO SOCIAL</v>
          </cell>
          <cell r="D277" t="str">
            <v>TRABAJO SOCIAL SVP</v>
          </cell>
          <cell r="E277">
            <v>6</v>
          </cell>
          <cell r="F277">
            <v>187</v>
          </cell>
        </row>
        <row r="278">
          <cell r="B278">
            <v>13334</v>
          </cell>
          <cell r="C278" t="str">
            <v>ESTADISTICA-TECNICAS DE INVESTIGACION SOCIAL</v>
          </cell>
          <cell r="D278" t="str">
            <v>TRABAJO SOCIAL SVP</v>
          </cell>
          <cell r="E278">
            <v>6</v>
          </cell>
          <cell r="F278">
            <v>187</v>
          </cell>
        </row>
        <row r="279">
          <cell r="B279">
            <v>13335</v>
          </cell>
          <cell r="C279" t="str">
            <v>PRACTICAS II</v>
          </cell>
          <cell r="D279" t="str">
            <v>TRABAJO SOCIAL SVP</v>
          </cell>
          <cell r="E279">
            <v>30</v>
          </cell>
          <cell r="F279">
            <v>187</v>
          </cell>
        </row>
        <row r="280">
          <cell r="B280">
            <v>13336</v>
          </cell>
          <cell r="C280" t="str">
            <v>PRACTICAS III</v>
          </cell>
          <cell r="D280" t="str">
            <v>TRABAJO SOCIAL SVP</v>
          </cell>
          <cell r="E280">
            <v>45</v>
          </cell>
          <cell r="F280">
            <v>187</v>
          </cell>
        </row>
        <row r="281">
          <cell r="B281">
            <v>13411</v>
          </cell>
          <cell r="C281" t="str">
            <v>Inglés I</v>
          </cell>
          <cell r="D281" t="str">
            <v>Ingeniero Técnico Agrícola (Explotaciones Agropecuarias)</v>
          </cell>
          <cell r="E281">
            <v>6</v>
          </cell>
          <cell r="F281">
            <v>87</v>
          </cell>
          <cell r="G281" t="str">
            <v>titulaciones anteriores</v>
          </cell>
        </row>
        <row r="282">
          <cell r="B282">
            <v>13414</v>
          </cell>
          <cell r="C282" t="str">
            <v>ORGANIZACIÓN INDUSTRIAL</v>
          </cell>
          <cell r="D282" t="str">
            <v>Ingeniero Técnico en Informática de Sistemas</v>
          </cell>
          <cell r="E282">
            <v>6</v>
          </cell>
          <cell r="F282">
            <v>106</v>
          </cell>
          <cell r="G282" t="str">
            <v>titulaciones anteriores</v>
          </cell>
        </row>
        <row r="283">
          <cell r="B283">
            <v>13421</v>
          </cell>
          <cell r="C283" t="str">
            <v>Inglés II</v>
          </cell>
          <cell r="D283" t="str">
            <v>Ingeniero Técnico Agrícola (Explotaciones Agropecuarias)</v>
          </cell>
          <cell r="E283">
            <v>6</v>
          </cell>
          <cell r="F283">
            <v>87</v>
          </cell>
          <cell r="G283" t="str">
            <v>titulaciones anteriores</v>
          </cell>
        </row>
        <row r="284">
          <cell r="B284">
            <v>13700</v>
          </cell>
          <cell r="C284" t="str">
            <v>Electricidad y electrometría</v>
          </cell>
          <cell r="D284" t="str">
            <v>Ingeniero Técnico Industrial, Electrónica Industrial</v>
          </cell>
          <cell r="E284">
            <v>15</v>
          </cell>
          <cell r="F284">
            <v>92</v>
          </cell>
          <cell r="G284" t="str">
            <v>titulaciones anteriores</v>
          </cell>
        </row>
        <row r="285">
          <cell r="B285">
            <v>13701</v>
          </cell>
          <cell r="C285" t="str">
            <v>Expresión gráfica</v>
          </cell>
          <cell r="D285" t="str">
            <v>Ingeniero Técnico Industrial, Electrónica Industrial</v>
          </cell>
          <cell r="E285">
            <v>12</v>
          </cell>
          <cell r="F285">
            <v>92</v>
          </cell>
          <cell r="G285" t="str">
            <v>titulaciones anteriores</v>
          </cell>
        </row>
        <row r="286">
          <cell r="B286">
            <v>13702</v>
          </cell>
          <cell r="C286" t="str">
            <v>Fundamentos físicos de la ingeniería</v>
          </cell>
          <cell r="D286" t="str">
            <v>Ingeniero Técnico Industrial, Electrónica Industrial</v>
          </cell>
          <cell r="E286">
            <v>9</v>
          </cell>
          <cell r="F286">
            <v>92</v>
          </cell>
          <cell r="G286" t="str">
            <v>titulaciones anteriores</v>
          </cell>
        </row>
        <row r="287">
          <cell r="B287">
            <v>13703</v>
          </cell>
          <cell r="C287" t="str">
            <v>Química</v>
          </cell>
          <cell r="D287" t="str">
            <v>Ingeniero Técnico Industrial, Electrónica Industrial</v>
          </cell>
          <cell r="E287">
            <v>9</v>
          </cell>
          <cell r="F287">
            <v>92</v>
          </cell>
          <cell r="G287" t="str">
            <v>titulaciones anteriores</v>
          </cell>
        </row>
        <row r="288">
          <cell r="B288">
            <v>13704</v>
          </cell>
          <cell r="C288" t="str">
            <v>Matemáticas I</v>
          </cell>
          <cell r="D288" t="str">
            <v>Ingeniero Técnico Industrial, Electrónica Industrial</v>
          </cell>
          <cell r="E288">
            <v>18</v>
          </cell>
          <cell r="F288">
            <v>92</v>
          </cell>
          <cell r="G288" t="str">
            <v>titulaciones anteriores</v>
          </cell>
        </row>
        <row r="289">
          <cell r="B289">
            <v>13705</v>
          </cell>
          <cell r="C289" t="str">
            <v>Teoría de circuitos</v>
          </cell>
          <cell r="D289" t="str">
            <v>Ingeniero Técnico Industrial, Electrónica Industrial</v>
          </cell>
          <cell r="E289">
            <v>12</v>
          </cell>
          <cell r="F289">
            <v>92</v>
          </cell>
          <cell r="G289" t="str">
            <v>titulaciones anteriores</v>
          </cell>
        </row>
        <row r="290">
          <cell r="B290">
            <v>13706</v>
          </cell>
          <cell r="C290" t="str">
            <v>Programación</v>
          </cell>
          <cell r="D290" t="str">
            <v>Ingeniero Técnico Industrial, Electrónica Industrial</v>
          </cell>
          <cell r="E290">
            <v>9</v>
          </cell>
          <cell r="F290">
            <v>92</v>
          </cell>
          <cell r="G290" t="str">
            <v>titulaciones anteriores</v>
          </cell>
        </row>
        <row r="291">
          <cell r="B291">
            <v>13707</v>
          </cell>
          <cell r="C291" t="str">
            <v>Inglés técnico I</v>
          </cell>
          <cell r="D291" t="str">
            <v>Ingeniero Técnico Industrial, Electrónica Industrial</v>
          </cell>
          <cell r="E291">
            <v>9</v>
          </cell>
          <cell r="F291">
            <v>92</v>
          </cell>
          <cell r="G291" t="str">
            <v>titulaciones anteriores</v>
          </cell>
        </row>
        <row r="292">
          <cell r="B292">
            <v>13708</v>
          </cell>
          <cell r="C292" t="str">
            <v>Electrónica analógica</v>
          </cell>
          <cell r="D292" t="str">
            <v>Ingeniero Técnico Industrial, Electrónica Industrial</v>
          </cell>
          <cell r="E292">
            <v>15</v>
          </cell>
          <cell r="F292">
            <v>92</v>
          </cell>
          <cell r="G292" t="str">
            <v>titulaciones anteriores</v>
          </cell>
        </row>
        <row r="293">
          <cell r="B293">
            <v>13709</v>
          </cell>
          <cell r="C293" t="str">
            <v>Electrónica digital</v>
          </cell>
          <cell r="D293" t="str">
            <v>Ingeniero Técnico Industrial, Electrónica Industrial</v>
          </cell>
          <cell r="E293">
            <v>9</v>
          </cell>
          <cell r="F293">
            <v>92</v>
          </cell>
          <cell r="G293" t="str">
            <v>titulaciones anteriores</v>
          </cell>
        </row>
        <row r="294">
          <cell r="B294">
            <v>13710</v>
          </cell>
          <cell r="C294" t="str">
            <v>Electrotecnia</v>
          </cell>
          <cell r="D294" t="str">
            <v>Ingeniero Técnico Industrial, Electrónica Industrial</v>
          </cell>
          <cell r="E294">
            <v>15</v>
          </cell>
          <cell r="F294">
            <v>92</v>
          </cell>
          <cell r="G294" t="str">
            <v>titulaciones anteriores</v>
          </cell>
        </row>
        <row r="295">
          <cell r="B295">
            <v>13711</v>
          </cell>
          <cell r="C295" t="str">
            <v>Inglés técnico II</v>
          </cell>
          <cell r="D295" t="str">
            <v>Ingeniero Técnico Industrial, Electrónica Industrial</v>
          </cell>
          <cell r="E295">
            <v>6</v>
          </cell>
          <cell r="F295">
            <v>92</v>
          </cell>
          <cell r="G295" t="str">
            <v>titulaciones anteriores</v>
          </cell>
        </row>
        <row r="296">
          <cell r="B296">
            <v>13712</v>
          </cell>
          <cell r="C296" t="str">
            <v>Matemáticas  II</v>
          </cell>
          <cell r="D296" t="str">
            <v>Ingeniero Técnico Industrial, Electrónica Industrial</v>
          </cell>
          <cell r="E296">
            <v>6</v>
          </cell>
          <cell r="F296">
            <v>92</v>
          </cell>
          <cell r="G296" t="str">
            <v>titulaciones anteriores</v>
          </cell>
        </row>
        <row r="297">
          <cell r="B297">
            <v>13713</v>
          </cell>
          <cell r="C297" t="str">
            <v>Regulación automática</v>
          </cell>
          <cell r="D297" t="str">
            <v>Ingeniero Técnico Industrial, Electrónica Industrial</v>
          </cell>
          <cell r="E297">
            <v>12</v>
          </cell>
          <cell r="F297">
            <v>92</v>
          </cell>
          <cell r="G297" t="str">
            <v>titulaciones anteriores</v>
          </cell>
        </row>
        <row r="298">
          <cell r="B298">
            <v>13714</v>
          </cell>
          <cell r="C298" t="str">
            <v>Computadores</v>
          </cell>
          <cell r="D298" t="str">
            <v>Ingeniero Técnico Industrial, Electrónica Industrial</v>
          </cell>
          <cell r="E298">
            <v>6</v>
          </cell>
          <cell r="F298">
            <v>92</v>
          </cell>
          <cell r="G298" t="str">
            <v>titulaciones anteriores</v>
          </cell>
        </row>
        <row r="299">
          <cell r="B299">
            <v>13715</v>
          </cell>
          <cell r="C299" t="str">
            <v>Estadística</v>
          </cell>
          <cell r="D299" t="str">
            <v>Ingeniero Técnico Industrial, Electrónica Industrial</v>
          </cell>
          <cell r="E299">
            <v>6</v>
          </cell>
          <cell r="F299">
            <v>92</v>
          </cell>
          <cell r="G299" t="str">
            <v>titulaciones anteriores</v>
          </cell>
        </row>
        <row r="300">
          <cell r="B300">
            <v>13716</v>
          </cell>
          <cell r="C300" t="str">
            <v>Materiales y aplicaciones</v>
          </cell>
          <cell r="D300" t="str">
            <v>Ingeniero Técnico Industrial, Electrónica Industrial</v>
          </cell>
          <cell r="E300">
            <v>6</v>
          </cell>
          <cell r="F300">
            <v>92</v>
          </cell>
          <cell r="G300" t="str">
            <v>titulaciones anteriores</v>
          </cell>
        </row>
        <row r="301">
          <cell r="B301">
            <v>13717</v>
          </cell>
          <cell r="C301" t="str">
            <v>Informática industrial</v>
          </cell>
          <cell r="D301" t="str">
            <v>Ingeniero Técnico Industrial, Electrónica Industrial</v>
          </cell>
          <cell r="E301">
            <v>6</v>
          </cell>
          <cell r="F301">
            <v>92</v>
          </cell>
          <cell r="G301" t="str">
            <v>titulaciones anteriores</v>
          </cell>
        </row>
        <row r="302">
          <cell r="B302">
            <v>13718</v>
          </cell>
          <cell r="C302" t="str">
            <v>Mecánica técnica</v>
          </cell>
          <cell r="D302" t="str">
            <v>Ingeniero Técnico Industrial, Electrónica Industrial</v>
          </cell>
          <cell r="E302">
            <v>6</v>
          </cell>
          <cell r="F302">
            <v>92</v>
          </cell>
          <cell r="G302" t="str">
            <v>titulaciones anteriores</v>
          </cell>
        </row>
        <row r="303">
          <cell r="B303">
            <v>13719</v>
          </cell>
          <cell r="C303" t="str">
            <v>Tecnología de componentes</v>
          </cell>
          <cell r="D303" t="str">
            <v>Ingeniero Técnico Industrial, Electrónica Industrial</v>
          </cell>
          <cell r="E303">
            <v>6</v>
          </cell>
          <cell r="F303">
            <v>92</v>
          </cell>
          <cell r="G303" t="str">
            <v>titulaciones anteriores</v>
          </cell>
        </row>
        <row r="304">
          <cell r="B304">
            <v>13720</v>
          </cell>
          <cell r="C304" t="str">
            <v>Electrónica de potencia</v>
          </cell>
          <cell r="D304" t="str">
            <v>Ingeniero Técnico Industrial, Electrónica Industrial</v>
          </cell>
          <cell r="E304">
            <v>9</v>
          </cell>
          <cell r="F304">
            <v>92</v>
          </cell>
          <cell r="G304" t="str">
            <v>titulaciones anteriores</v>
          </cell>
        </row>
        <row r="305">
          <cell r="B305">
            <v>13721</v>
          </cell>
          <cell r="C305" t="str">
            <v>Microprocesadores e instrumentación electrónica</v>
          </cell>
          <cell r="D305" t="str">
            <v>Ingeniero Técnico Industrial, Electrónica Industrial</v>
          </cell>
          <cell r="E305">
            <v>12</v>
          </cell>
          <cell r="F305">
            <v>92</v>
          </cell>
          <cell r="G305" t="str">
            <v>titulaciones anteriores</v>
          </cell>
        </row>
        <row r="306">
          <cell r="B306">
            <v>13722</v>
          </cell>
          <cell r="C306" t="str">
            <v>Administración de empresas y organización de la producción</v>
          </cell>
          <cell r="D306" t="str">
            <v>Ingeniero Técnico Industrial, Electrónica Industrial</v>
          </cell>
          <cell r="E306">
            <v>9</v>
          </cell>
          <cell r="F306">
            <v>92</v>
          </cell>
          <cell r="G306" t="str">
            <v>titulaciones anteriores</v>
          </cell>
        </row>
        <row r="307">
          <cell r="B307">
            <v>13723</v>
          </cell>
          <cell r="C307" t="str">
            <v>Regulación de máquinas eléctricas</v>
          </cell>
          <cell r="D307" t="str">
            <v>Ingeniero Técnico Industrial, Electrónica Industrial</v>
          </cell>
          <cell r="E307">
            <v>12</v>
          </cell>
          <cell r="F307">
            <v>92</v>
          </cell>
          <cell r="G307" t="str">
            <v>titulaciones anteriores</v>
          </cell>
        </row>
        <row r="308">
          <cell r="B308">
            <v>13724</v>
          </cell>
          <cell r="C308" t="str">
            <v>Inglés técnico III</v>
          </cell>
          <cell r="D308" t="str">
            <v>Ingeniero Técnico Industrial, Electrónica Industrial</v>
          </cell>
          <cell r="E308">
            <v>9</v>
          </cell>
          <cell r="F308">
            <v>92</v>
          </cell>
          <cell r="G308" t="str">
            <v>titulaciones anteriores</v>
          </cell>
        </row>
        <row r="309">
          <cell r="B309">
            <v>13725</v>
          </cell>
          <cell r="C309" t="str">
            <v>Instalaciones eléctricas industriales</v>
          </cell>
          <cell r="D309" t="str">
            <v>Ingeniero Técnico Industrial, Electrónica Industrial</v>
          </cell>
          <cell r="E309">
            <v>9</v>
          </cell>
          <cell r="F309">
            <v>92</v>
          </cell>
          <cell r="G309" t="str">
            <v>titulaciones anteriores</v>
          </cell>
        </row>
        <row r="310">
          <cell r="B310">
            <v>13726</v>
          </cell>
          <cell r="C310" t="str">
            <v>Microelectrónica</v>
          </cell>
          <cell r="D310" t="str">
            <v>Ingeniero Técnico Industrial, Electrónica Industrial</v>
          </cell>
          <cell r="E310">
            <v>9</v>
          </cell>
          <cell r="F310">
            <v>92</v>
          </cell>
          <cell r="G310" t="str">
            <v>titulaciones anteriores</v>
          </cell>
        </row>
        <row r="311">
          <cell r="B311">
            <v>13727</v>
          </cell>
          <cell r="C311" t="str">
            <v>Robótica industrial</v>
          </cell>
          <cell r="D311" t="str">
            <v>Ingeniero Técnico Industrial, Electrónica Industrial</v>
          </cell>
          <cell r="E311">
            <v>9</v>
          </cell>
          <cell r="F311">
            <v>92</v>
          </cell>
          <cell r="G311" t="str">
            <v>titulaciones anteriores</v>
          </cell>
        </row>
        <row r="312">
          <cell r="B312">
            <v>13728</v>
          </cell>
          <cell r="C312" t="str">
            <v>Cad/cam/cae</v>
          </cell>
          <cell r="D312" t="str">
            <v>Ingeniero Técnico Industrial, Electrónica Industrial</v>
          </cell>
          <cell r="E312">
            <v>6</v>
          </cell>
          <cell r="F312">
            <v>92</v>
          </cell>
          <cell r="G312" t="str">
            <v>titulaciones anteriores</v>
          </cell>
        </row>
        <row r="313">
          <cell r="B313">
            <v>13729</v>
          </cell>
          <cell r="C313" t="str">
            <v>Economía de la empresa</v>
          </cell>
          <cell r="D313" t="str">
            <v>Ingeniero Técnico Industrial, Electrónica Industrial</v>
          </cell>
          <cell r="E313">
            <v>6</v>
          </cell>
          <cell r="F313">
            <v>92</v>
          </cell>
          <cell r="G313" t="str">
            <v>titulaciones anteriores</v>
          </cell>
        </row>
        <row r="314">
          <cell r="B314">
            <v>13730</v>
          </cell>
          <cell r="C314" t="str">
            <v>Ingeniería de la calidad</v>
          </cell>
          <cell r="D314" t="str">
            <v>Ingeniero Técnico Industrial, Electrónica Industrial</v>
          </cell>
          <cell r="E314">
            <v>6</v>
          </cell>
          <cell r="F314">
            <v>92</v>
          </cell>
          <cell r="G314" t="str">
            <v>titulaciones anteriores</v>
          </cell>
        </row>
        <row r="315">
          <cell r="B315">
            <v>13731</v>
          </cell>
          <cell r="C315" t="str">
            <v>Termotecnia</v>
          </cell>
          <cell r="D315" t="str">
            <v>Ingeniero Técnico Industrial, Electrónica Industrial</v>
          </cell>
          <cell r="E315">
            <v>6</v>
          </cell>
          <cell r="F315">
            <v>92</v>
          </cell>
          <cell r="G315" t="str">
            <v>titulaciones anteriores</v>
          </cell>
        </row>
        <row r="316">
          <cell r="B316">
            <v>13732</v>
          </cell>
          <cell r="C316" t="str">
            <v>Proyecto fin de carrera</v>
          </cell>
          <cell r="D316" t="str">
            <v>Ingeniero Técnico Industrial, Electrónica Industrial</v>
          </cell>
          <cell r="E316">
            <v>21</v>
          </cell>
          <cell r="F316">
            <v>92</v>
          </cell>
          <cell r="G316" t="str">
            <v>titulaciones anteriores</v>
          </cell>
        </row>
        <row r="317">
          <cell r="B317">
            <v>13733</v>
          </cell>
          <cell r="C317" t="str">
            <v>Oficina técnica</v>
          </cell>
          <cell r="D317" t="str">
            <v>Ingeniero Técnico Industrial, Electrónica Industrial</v>
          </cell>
          <cell r="E317">
            <v>12</v>
          </cell>
          <cell r="F317">
            <v>92</v>
          </cell>
          <cell r="G317" t="str">
            <v>titulaciones anteriores</v>
          </cell>
        </row>
        <row r="318">
          <cell r="B318">
            <v>13734</v>
          </cell>
          <cell r="C318" t="str">
            <v>PRACTICAS EN EMPRESAS, INSTITUCIONES PUBLICAS O PRIVADAS,ETC</v>
          </cell>
          <cell r="D318" t="str">
            <v>Ingeniero Técnico Industrial, Electrónica Industrial</v>
          </cell>
          <cell r="E318">
            <v>1</v>
          </cell>
          <cell r="F318">
            <v>92</v>
          </cell>
          <cell r="G318" t="str">
            <v>titulaciones anteriores</v>
          </cell>
        </row>
        <row r="319">
          <cell r="B319">
            <v>13735</v>
          </cell>
          <cell r="C319" t="str">
            <v>PRACTICAS EN EMPRESAS, INSTITUCIONES PUBLICAS O PRIVADAS,ETC</v>
          </cell>
          <cell r="D319" t="str">
            <v>Ingeniero Técnico Industrial, Electrónica Industrial</v>
          </cell>
          <cell r="E319">
            <v>2</v>
          </cell>
          <cell r="F319">
            <v>92</v>
          </cell>
          <cell r="G319" t="str">
            <v>titulaciones anteriores</v>
          </cell>
        </row>
        <row r="320">
          <cell r="B320">
            <v>13736</v>
          </cell>
          <cell r="C320" t="str">
            <v>PRACTICAS EN EMPRESAS, INSTITUCIONES PUBLICAS O PRIVADAS,ETC</v>
          </cell>
          <cell r="D320" t="str">
            <v>Ingeniero Técnico Industrial, Electrónica Industrial</v>
          </cell>
          <cell r="E320">
            <v>3</v>
          </cell>
          <cell r="F320">
            <v>92</v>
          </cell>
          <cell r="G320" t="str">
            <v>titulaciones anteriores</v>
          </cell>
        </row>
        <row r="321">
          <cell r="B321">
            <v>13737</v>
          </cell>
          <cell r="C321" t="str">
            <v>PRACTICAS EN EMPRESAS, INSTITUCIONES PUBLICAS O PRIVADAS,ETC</v>
          </cell>
          <cell r="D321" t="str">
            <v>Ingeniero Técnico Industrial, Electrónica Industrial</v>
          </cell>
          <cell r="E321">
            <v>4</v>
          </cell>
          <cell r="F321">
            <v>92</v>
          </cell>
          <cell r="G321" t="str">
            <v>titulaciones anteriores</v>
          </cell>
        </row>
        <row r="322">
          <cell r="B322">
            <v>13738</v>
          </cell>
          <cell r="C322" t="str">
            <v>PRACTICAS EN EMPRESAS, INSTITUCIONES PUBLICAS O PRIVADAS,ETC</v>
          </cell>
          <cell r="D322" t="str">
            <v>Ingeniero Técnico Industrial, Electrónica Industrial</v>
          </cell>
          <cell r="E322">
            <v>5</v>
          </cell>
          <cell r="F322">
            <v>92</v>
          </cell>
          <cell r="G322" t="str">
            <v>titulaciones anteriores</v>
          </cell>
        </row>
        <row r="323">
          <cell r="B323">
            <v>13739</v>
          </cell>
          <cell r="C323" t="str">
            <v>PRACTICAS EN EMPRESAS, INSTITUCIONES PUBLICAS O PRIVADAS,ETC</v>
          </cell>
          <cell r="D323" t="str">
            <v>Ingeniero Técnico Industrial, Electrónica Industrial</v>
          </cell>
          <cell r="E323">
            <v>6</v>
          </cell>
          <cell r="F323">
            <v>92</v>
          </cell>
          <cell r="G323" t="str">
            <v>titulaciones anteriores</v>
          </cell>
        </row>
        <row r="324">
          <cell r="B324">
            <v>13740</v>
          </cell>
          <cell r="C324" t="str">
            <v>PRACTICAS EN EMPRESAS, INSTITUCIONES PUBLICAS O PRIVADAS,ETC</v>
          </cell>
          <cell r="D324" t="str">
            <v>Ingeniero Técnico Industrial, Electrónica Industrial</v>
          </cell>
          <cell r="E324">
            <v>7</v>
          </cell>
          <cell r="F324">
            <v>92</v>
          </cell>
          <cell r="G324" t="str">
            <v>titulaciones anteriores</v>
          </cell>
        </row>
        <row r="325">
          <cell r="B325">
            <v>13741</v>
          </cell>
          <cell r="C325" t="str">
            <v>PRACTICAS EN EMPRESAS, INSTITUCIONES PUBLICAS O PRIVADAS,ETC</v>
          </cell>
          <cell r="D325" t="str">
            <v>Ingeniero Técnico Industrial, Electrónica Industrial</v>
          </cell>
          <cell r="E325">
            <v>8</v>
          </cell>
          <cell r="F325">
            <v>92</v>
          </cell>
          <cell r="G325" t="str">
            <v>titulaciones anteriores</v>
          </cell>
        </row>
        <row r="326">
          <cell r="B326">
            <v>13742</v>
          </cell>
          <cell r="C326" t="str">
            <v>PRACTICAS EN EMPRESAS, INSTITUCIONES PUBLICAS O PRIVADAS,ETC</v>
          </cell>
          <cell r="D326" t="str">
            <v>Ingeniero Técnico Industrial, Electrónica Industrial</v>
          </cell>
          <cell r="E326">
            <v>9</v>
          </cell>
          <cell r="F326">
            <v>92</v>
          </cell>
          <cell r="G326" t="str">
            <v>titulaciones anteriores</v>
          </cell>
        </row>
        <row r="327">
          <cell r="B327">
            <v>13743</v>
          </cell>
          <cell r="C327" t="str">
            <v>PRACTICAS EN EMPRESAS, INSTITUCIONES PUBLICAS O PRIVADAS,ETC</v>
          </cell>
          <cell r="D327" t="str">
            <v>Ingeniero Técnico Industrial, Electrónica Industrial</v>
          </cell>
          <cell r="E327">
            <v>10</v>
          </cell>
          <cell r="F327">
            <v>92</v>
          </cell>
          <cell r="G327" t="str">
            <v>titulaciones anteriores</v>
          </cell>
        </row>
        <row r="328">
          <cell r="B328">
            <v>13744</v>
          </cell>
          <cell r="C328" t="str">
            <v>PRACTICAS EN EMPRESAS, INSTITUCIONES PUBLICAS O PRIVADAS,ETC</v>
          </cell>
          <cell r="D328" t="str">
            <v>Ingeniero Técnico Industrial, Electrónica Industrial</v>
          </cell>
          <cell r="E328">
            <v>11</v>
          </cell>
          <cell r="F328">
            <v>92</v>
          </cell>
          <cell r="G328" t="str">
            <v>titulaciones anteriores</v>
          </cell>
        </row>
        <row r="329">
          <cell r="B329">
            <v>13745</v>
          </cell>
          <cell r="C329" t="str">
            <v>PRACTICAS EN EMPRESAS, INSTITUCIONES PUBLICAS O PRIVADAS,ETC</v>
          </cell>
          <cell r="D329" t="str">
            <v>Ingeniero Técnico Industrial, Electrónica Industrial</v>
          </cell>
          <cell r="E329">
            <v>12</v>
          </cell>
          <cell r="F329">
            <v>92</v>
          </cell>
          <cell r="G329" t="str">
            <v>titulaciones anteriores</v>
          </cell>
        </row>
        <row r="330">
          <cell r="B330">
            <v>13746</v>
          </cell>
          <cell r="C330" t="str">
            <v>PRACTICAS EN EMPRESAS, INSTITUCIONES PUBLICAS O PRIVADAS,ETC</v>
          </cell>
          <cell r="D330" t="str">
            <v>Ingeniero Técnico Industrial, Electrónica Industrial</v>
          </cell>
          <cell r="E330">
            <v>13</v>
          </cell>
          <cell r="F330">
            <v>92</v>
          </cell>
          <cell r="G330" t="str">
            <v>titulaciones anteriores</v>
          </cell>
        </row>
        <row r="331">
          <cell r="B331">
            <v>13747</v>
          </cell>
          <cell r="C331" t="str">
            <v>PRACTICAS EN EMPRESAS, INSTITUCIONES PUBLICAS O PRIVADAS,ETC</v>
          </cell>
          <cell r="D331" t="str">
            <v>Ingeniero Técnico Industrial, Electrónica Industrial</v>
          </cell>
          <cell r="E331">
            <v>14</v>
          </cell>
          <cell r="F331">
            <v>92</v>
          </cell>
          <cell r="G331" t="str">
            <v>titulaciones anteriores</v>
          </cell>
        </row>
        <row r="332">
          <cell r="B332">
            <v>13748</v>
          </cell>
          <cell r="C332" t="str">
            <v>PRACTICAS EN EMPRESAS, INSTITUCIONES PUBLICAS O PRIVADAS,ETC</v>
          </cell>
          <cell r="D332" t="str">
            <v>Ingeniero Técnico Industrial, Electrónica Industrial</v>
          </cell>
          <cell r="E332">
            <v>15</v>
          </cell>
          <cell r="F332">
            <v>92</v>
          </cell>
          <cell r="G332" t="str">
            <v>titulaciones anteriores</v>
          </cell>
        </row>
        <row r="333">
          <cell r="B333">
            <v>13800</v>
          </cell>
          <cell r="C333" t="str">
            <v>Matemáticas</v>
          </cell>
          <cell r="D333" t="str">
            <v>Ingeniero Técnico Agrícola (Explotaciones Agropecuarias)</v>
          </cell>
          <cell r="E333">
            <v>18</v>
          </cell>
          <cell r="F333">
            <v>87</v>
          </cell>
          <cell r="G333" t="str">
            <v>titulaciones anteriores</v>
          </cell>
        </row>
        <row r="334">
          <cell r="B334">
            <v>13801</v>
          </cell>
          <cell r="C334" t="str">
            <v>Física</v>
          </cell>
          <cell r="D334" t="str">
            <v>Ingeniero Técnico Agrícola (Explotaciones Agropecuarias)</v>
          </cell>
          <cell r="E334">
            <v>15</v>
          </cell>
          <cell r="F334">
            <v>87</v>
          </cell>
          <cell r="G334" t="str">
            <v>titulaciones anteriores</v>
          </cell>
        </row>
        <row r="335">
          <cell r="B335">
            <v>13802</v>
          </cell>
          <cell r="C335" t="str">
            <v>Biología</v>
          </cell>
          <cell r="D335" t="str">
            <v>Ingeniero Técnico Agrícola (Explotaciones Agropecuarias)</v>
          </cell>
          <cell r="E335">
            <v>12</v>
          </cell>
          <cell r="F335">
            <v>87</v>
          </cell>
          <cell r="G335" t="str">
            <v>titulaciones anteriores</v>
          </cell>
        </row>
        <row r="336">
          <cell r="B336">
            <v>13803</v>
          </cell>
          <cell r="C336" t="str">
            <v>Botánica agrícola</v>
          </cell>
          <cell r="D336" t="str">
            <v>Ingeniero Técnico Agrícola (Explotaciones Agropecuarias)</v>
          </cell>
          <cell r="E336">
            <v>9</v>
          </cell>
          <cell r="F336">
            <v>87</v>
          </cell>
          <cell r="G336" t="str">
            <v>titulaciones anteriores</v>
          </cell>
        </row>
        <row r="337">
          <cell r="B337">
            <v>13804</v>
          </cell>
          <cell r="C337" t="str">
            <v>Expresión gráfica</v>
          </cell>
          <cell r="D337" t="str">
            <v>Ingeniero Técnico Agrícola (Explotaciones Agropecuarias)</v>
          </cell>
          <cell r="E337">
            <v>12</v>
          </cell>
          <cell r="F337">
            <v>87</v>
          </cell>
          <cell r="G337" t="str">
            <v>titulaciones anteriores</v>
          </cell>
        </row>
        <row r="338">
          <cell r="B338">
            <v>13805</v>
          </cell>
          <cell r="C338" t="str">
            <v>Fitotecnia general</v>
          </cell>
          <cell r="D338" t="str">
            <v>Ingeniero Técnico Agrícola (Explotaciones Agropecuarias)</v>
          </cell>
          <cell r="E338">
            <v>12</v>
          </cell>
          <cell r="F338">
            <v>87</v>
          </cell>
          <cell r="G338" t="str">
            <v>titulaciones anteriores</v>
          </cell>
        </row>
        <row r="339">
          <cell r="B339">
            <v>13806</v>
          </cell>
          <cell r="C339" t="str">
            <v>Motores y máquinas agrícolas</v>
          </cell>
          <cell r="D339" t="str">
            <v>Ingeniero Técnico Agrícola (Explotaciones Agropecuarias)</v>
          </cell>
          <cell r="E339">
            <v>9</v>
          </cell>
          <cell r="F339">
            <v>87</v>
          </cell>
          <cell r="G339" t="str">
            <v>titulaciones anteriores</v>
          </cell>
        </row>
        <row r="340">
          <cell r="B340">
            <v>13807</v>
          </cell>
          <cell r="C340" t="str">
            <v>Edafología y climatología</v>
          </cell>
          <cell r="D340" t="str">
            <v>Ingeniero Técnico Agrícola (Explotaciones Agropecuarias)</v>
          </cell>
          <cell r="E340">
            <v>6</v>
          </cell>
          <cell r="F340">
            <v>87</v>
          </cell>
          <cell r="G340" t="str">
            <v>titulaciones anteriores</v>
          </cell>
        </row>
        <row r="341">
          <cell r="B341">
            <v>13808</v>
          </cell>
          <cell r="C341" t="str">
            <v>Análisis químico agrícola</v>
          </cell>
          <cell r="D341" t="str">
            <v>Ingeniero Técnico Agrícola (Explotaciones Agropecuarias)</v>
          </cell>
          <cell r="E341">
            <v>6</v>
          </cell>
          <cell r="F341">
            <v>87</v>
          </cell>
          <cell r="G341" t="str">
            <v>titulaciones anteriores</v>
          </cell>
        </row>
        <row r="342">
          <cell r="B342">
            <v>13809</v>
          </cell>
          <cell r="C342" t="str">
            <v>Arboricultura frutal</v>
          </cell>
          <cell r="D342" t="str">
            <v>Ingeniero Técnico Agrícola (Explotaciones Agropecuarias)</v>
          </cell>
          <cell r="E342">
            <v>12</v>
          </cell>
          <cell r="F342">
            <v>87</v>
          </cell>
          <cell r="G342" t="str">
            <v>titulaciones anteriores</v>
          </cell>
        </row>
        <row r="343">
          <cell r="B343">
            <v>13810</v>
          </cell>
          <cell r="C343" t="str">
            <v>Hidrología</v>
          </cell>
          <cell r="D343" t="str">
            <v>Ingeniero Técnico Agrícola (Explotaciones Agropecuarias)</v>
          </cell>
          <cell r="E343">
            <v>9</v>
          </cell>
          <cell r="F343">
            <v>87</v>
          </cell>
          <cell r="G343" t="str">
            <v>titulaciones anteriores</v>
          </cell>
        </row>
        <row r="344">
          <cell r="B344">
            <v>13811</v>
          </cell>
          <cell r="C344" t="str">
            <v>Genética y mejora vegetal</v>
          </cell>
          <cell r="D344" t="str">
            <v>Ingeniero Técnico Agrícola (Explotaciones Agropecuarias)</v>
          </cell>
          <cell r="E344">
            <v>9</v>
          </cell>
          <cell r="F344">
            <v>87</v>
          </cell>
          <cell r="G344" t="str">
            <v>titulaciones anteriores</v>
          </cell>
        </row>
        <row r="345">
          <cell r="B345">
            <v>13812</v>
          </cell>
          <cell r="C345" t="str">
            <v>Zootecnia</v>
          </cell>
          <cell r="D345" t="str">
            <v>Ingeniero Técnico Agrícola (Explotaciones Agropecuarias)</v>
          </cell>
          <cell r="E345">
            <v>12</v>
          </cell>
          <cell r="F345">
            <v>87</v>
          </cell>
          <cell r="G345" t="str">
            <v>titulaciones anteriores</v>
          </cell>
        </row>
        <row r="346">
          <cell r="B346">
            <v>13813</v>
          </cell>
          <cell r="C346" t="str">
            <v>Estadística</v>
          </cell>
          <cell r="D346" t="str">
            <v>Ingeniero Técnico Agrícola (Explotaciones Agropecuarias)</v>
          </cell>
          <cell r="E346">
            <v>6</v>
          </cell>
          <cell r="F346">
            <v>87</v>
          </cell>
          <cell r="G346" t="str">
            <v>titulaciones anteriores</v>
          </cell>
        </row>
        <row r="347">
          <cell r="B347">
            <v>13814</v>
          </cell>
          <cell r="C347" t="str">
            <v>Informática</v>
          </cell>
          <cell r="D347" t="str">
            <v>Ingeniero Técnico Agrícola (Explotaciones Agropecuarias)</v>
          </cell>
          <cell r="E347">
            <v>6</v>
          </cell>
          <cell r="F347">
            <v>87</v>
          </cell>
          <cell r="G347" t="str">
            <v>titulaciones anteriores</v>
          </cell>
        </row>
        <row r="348">
          <cell r="B348">
            <v>13815</v>
          </cell>
          <cell r="C348" t="str">
            <v>Oficina técnica</v>
          </cell>
          <cell r="D348" t="str">
            <v>Ingeniero Técnico Agrícola (Explotaciones Agropecuarias)</v>
          </cell>
          <cell r="E348">
            <v>11</v>
          </cell>
          <cell r="F348">
            <v>87</v>
          </cell>
          <cell r="G348" t="str">
            <v>titulaciones anteriores</v>
          </cell>
        </row>
        <row r="349">
          <cell r="B349">
            <v>13816</v>
          </cell>
          <cell r="C349" t="str">
            <v>Ingeniería rural e hidráulica</v>
          </cell>
          <cell r="D349" t="str">
            <v>Ingeniero Técnico Agrícola (Explotaciones Agropecuarias)</v>
          </cell>
          <cell r="E349">
            <v>15</v>
          </cell>
          <cell r="F349">
            <v>87</v>
          </cell>
          <cell r="G349" t="str">
            <v>titulaciones anteriores</v>
          </cell>
        </row>
        <row r="350">
          <cell r="B350">
            <v>13817</v>
          </cell>
          <cell r="C350" t="str">
            <v>Principios de economía agraria</v>
          </cell>
          <cell r="D350" t="str">
            <v>Ingeniero Técnico Agrícola (Explotaciones Agropecuarias)</v>
          </cell>
          <cell r="E350">
            <v>9</v>
          </cell>
          <cell r="F350">
            <v>87</v>
          </cell>
          <cell r="G350" t="str">
            <v>titulaciones anteriores</v>
          </cell>
        </row>
        <row r="351">
          <cell r="B351">
            <v>13818</v>
          </cell>
          <cell r="C351" t="str">
            <v>Cultivos de regadío</v>
          </cell>
          <cell r="D351" t="str">
            <v>Ingeniero Técnico Agrícola (Explotaciones Agropecuarias)</v>
          </cell>
          <cell r="E351">
            <v>12</v>
          </cell>
          <cell r="F351">
            <v>87</v>
          </cell>
          <cell r="G351" t="str">
            <v>titulaciones anteriores</v>
          </cell>
        </row>
        <row r="352">
          <cell r="B352">
            <v>13819</v>
          </cell>
          <cell r="C352" t="str">
            <v>Cultivos herbáceos</v>
          </cell>
          <cell r="D352" t="str">
            <v>Ingeniero Técnico Agrícola (Explotaciones Agropecuarias)</v>
          </cell>
          <cell r="E352">
            <v>9</v>
          </cell>
          <cell r="F352">
            <v>87</v>
          </cell>
          <cell r="G352" t="str">
            <v>titulaciones anteriores</v>
          </cell>
        </row>
        <row r="353">
          <cell r="B353">
            <v>13820</v>
          </cell>
          <cell r="C353" t="str">
            <v>Entomología agrícola</v>
          </cell>
          <cell r="D353" t="str">
            <v>Ingeniero Técnico Agrícola (Explotaciones Agropecuarias)</v>
          </cell>
          <cell r="E353">
            <v>4</v>
          </cell>
          <cell r="F353">
            <v>87</v>
          </cell>
          <cell r="G353" t="str">
            <v>titulaciones anteriores</v>
          </cell>
        </row>
        <row r="354">
          <cell r="B354">
            <v>13821</v>
          </cell>
          <cell r="C354" t="str">
            <v>Patología vegetal</v>
          </cell>
          <cell r="D354" t="str">
            <v>Ingeniero Técnico Agrícola (Explotaciones Agropecuarias)</v>
          </cell>
          <cell r="E354">
            <v>4</v>
          </cell>
          <cell r="F354">
            <v>87</v>
          </cell>
          <cell r="G354" t="str">
            <v>titulaciones anteriores</v>
          </cell>
        </row>
        <row r="355">
          <cell r="B355">
            <v>13822</v>
          </cell>
          <cell r="C355" t="str">
            <v>Sistemas de producción ganadera</v>
          </cell>
          <cell r="D355" t="str">
            <v>Ingeniero Técnico Agrícola (Explotaciones Agropecuarias)</v>
          </cell>
          <cell r="E355">
            <v>12</v>
          </cell>
          <cell r="F355">
            <v>87</v>
          </cell>
          <cell r="G355" t="str">
            <v>titulaciones anteriores</v>
          </cell>
        </row>
        <row r="356">
          <cell r="B356">
            <v>13823</v>
          </cell>
          <cell r="C356" t="str">
            <v>Mecánica de fluidos</v>
          </cell>
          <cell r="D356" t="str">
            <v>Ingeniero Técnico Agrícola (Explotaciones Agropecuarias)</v>
          </cell>
          <cell r="E356">
            <v>6</v>
          </cell>
          <cell r="F356">
            <v>87</v>
          </cell>
          <cell r="G356" t="str">
            <v>titulaciones anteriores</v>
          </cell>
        </row>
        <row r="357">
          <cell r="B357">
            <v>13824</v>
          </cell>
          <cell r="C357" t="str">
            <v>Planificación de regadíos</v>
          </cell>
          <cell r="D357" t="str">
            <v>Ingeniero Técnico Agrícola (Explotaciones Agropecuarias)</v>
          </cell>
          <cell r="E357">
            <v>6</v>
          </cell>
          <cell r="F357">
            <v>87</v>
          </cell>
          <cell r="G357" t="str">
            <v>titulaciones anteriores</v>
          </cell>
        </row>
        <row r="358">
          <cell r="B358">
            <v>13825</v>
          </cell>
          <cell r="C358" t="str">
            <v>Proyecto fin de carrera</v>
          </cell>
          <cell r="D358" t="str">
            <v>Ingeniero Técnico Agrícola (Explotaciones Agropecuarias)</v>
          </cell>
          <cell r="E358">
            <v>1</v>
          </cell>
          <cell r="F358">
            <v>87</v>
          </cell>
          <cell r="G358" t="str">
            <v>titulaciones anteriores</v>
          </cell>
        </row>
        <row r="359">
          <cell r="B359">
            <v>13826</v>
          </cell>
          <cell r="C359" t="str">
            <v>Química</v>
          </cell>
          <cell r="D359" t="str">
            <v>Ingeniero Técnico Agrícola (Explotaciones Agropecuarias)</v>
          </cell>
          <cell r="E359">
            <v>18</v>
          </cell>
          <cell r="F359">
            <v>87</v>
          </cell>
          <cell r="G359" t="str">
            <v>titulaciones anteriores</v>
          </cell>
        </row>
        <row r="360">
          <cell r="B360">
            <v>13905</v>
          </cell>
          <cell r="C360" t="str">
            <v>Álgebra</v>
          </cell>
          <cell r="D360" t="str">
            <v>Ingeniero Técnico en Informática de Sistemas</v>
          </cell>
          <cell r="E360">
            <v>9</v>
          </cell>
          <cell r="F360">
            <v>106</v>
          </cell>
          <cell r="G360" t="str">
            <v>titulaciones anteriores</v>
          </cell>
        </row>
        <row r="361">
          <cell r="B361">
            <v>14000</v>
          </cell>
          <cell r="C361" t="str">
            <v>Análisis matemático</v>
          </cell>
          <cell r="D361" t="str">
            <v>Ingeniero Técnico en Informática de Sistemas</v>
          </cell>
          <cell r="E361">
            <v>12</v>
          </cell>
          <cell r="F361">
            <v>106</v>
          </cell>
          <cell r="G361" t="str">
            <v>titulaciones anteriores</v>
          </cell>
        </row>
        <row r="362">
          <cell r="B362">
            <v>14001</v>
          </cell>
          <cell r="C362" t="str">
            <v>Fundamentos físicos de la informática</v>
          </cell>
          <cell r="D362" t="str">
            <v>Ingeniero Técnico en Informática de Sistemas</v>
          </cell>
          <cell r="E362">
            <v>6</v>
          </cell>
          <cell r="F362">
            <v>106</v>
          </cell>
          <cell r="G362" t="str">
            <v>titulaciones anteriores</v>
          </cell>
        </row>
        <row r="363">
          <cell r="B363">
            <v>14002</v>
          </cell>
          <cell r="C363" t="str">
            <v>Ampliación de física</v>
          </cell>
          <cell r="D363" t="str">
            <v>Ingeniero Técnico en Informática de Sistemas</v>
          </cell>
          <cell r="E363">
            <v>15</v>
          </cell>
          <cell r="F363">
            <v>106</v>
          </cell>
          <cell r="G363" t="str">
            <v>titulaciones anteriores</v>
          </cell>
        </row>
        <row r="364">
          <cell r="B364">
            <v>14003</v>
          </cell>
          <cell r="C364" t="str">
            <v>Programación</v>
          </cell>
          <cell r="D364" t="str">
            <v>Ingeniero Técnico en Informática de Sistemas</v>
          </cell>
          <cell r="E364">
            <v>12</v>
          </cell>
          <cell r="F364">
            <v>106</v>
          </cell>
          <cell r="G364" t="str">
            <v>titulaciones anteriores</v>
          </cell>
        </row>
        <row r="365">
          <cell r="B365">
            <v>14004</v>
          </cell>
          <cell r="C365" t="str">
            <v>Sistemas lógicos y estructura de computadores</v>
          </cell>
          <cell r="D365" t="str">
            <v>Ingeniero Técnico en Informática de Sistemas</v>
          </cell>
          <cell r="E365">
            <v>12</v>
          </cell>
          <cell r="F365">
            <v>106</v>
          </cell>
          <cell r="G365" t="str">
            <v>titulaciones anteriores</v>
          </cell>
        </row>
        <row r="366">
          <cell r="B366">
            <v>14005</v>
          </cell>
          <cell r="C366" t="str">
            <v>Idioma instrumental técnico I</v>
          </cell>
          <cell r="D366" t="str">
            <v>Ingeniero Técnico en Informática de Sistemas</v>
          </cell>
          <cell r="E366">
            <v>6</v>
          </cell>
          <cell r="F366">
            <v>106</v>
          </cell>
          <cell r="G366" t="str">
            <v>titulaciones anteriores</v>
          </cell>
        </row>
        <row r="367">
          <cell r="B367">
            <v>14006</v>
          </cell>
          <cell r="C367" t="str">
            <v>Estructura de datos y de la información</v>
          </cell>
          <cell r="D367" t="str">
            <v>Ingeniero Técnico en Informática de Sistemas</v>
          </cell>
          <cell r="E367">
            <v>12</v>
          </cell>
          <cell r="F367">
            <v>106</v>
          </cell>
          <cell r="G367" t="str">
            <v>titulaciones anteriores</v>
          </cell>
        </row>
        <row r="368">
          <cell r="B368">
            <v>14007</v>
          </cell>
          <cell r="C368" t="str">
            <v>Electrónica digital</v>
          </cell>
          <cell r="D368" t="str">
            <v>Ingeniero Técnico en Informática de Sistemas</v>
          </cell>
          <cell r="E368">
            <v>6</v>
          </cell>
          <cell r="F368">
            <v>106</v>
          </cell>
          <cell r="G368" t="str">
            <v>titulaciones anteriores</v>
          </cell>
        </row>
        <row r="369">
          <cell r="B369">
            <v>14008</v>
          </cell>
          <cell r="C369" t="str">
            <v>Teoría de autómatas y lenguajes formales</v>
          </cell>
          <cell r="D369" t="str">
            <v>Ingeniero Técnico en Informática de Sistemas</v>
          </cell>
          <cell r="E369">
            <v>9</v>
          </cell>
          <cell r="F369">
            <v>106</v>
          </cell>
          <cell r="G369" t="str">
            <v>titulaciones anteriores</v>
          </cell>
        </row>
        <row r="370">
          <cell r="B370">
            <v>14009</v>
          </cell>
          <cell r="C370" t="str">
            <v>Métodos estadísticos de la ingeniería</v>
          </cell>
          <cell r="D370" t="str">
            <v>Ingeniero Técnico en Informática de Sistemas</v>
          </cell>
          <cell r="E370">
            <v>6</v>
          </cell>
          <cell r="F370">
            <v>106</v>
          </cell>
          <cell r="G370" t="str">
            <v>titulaciones anteriores</v>
          </cell>
        </row>
        <row r="371">
          <cell r="B371">
            <v>14010</v>
          </cell>
          <cell r="C371" t="str">
            <v>Sistemas operativos I</v>
          </cell>
          <cell r="D371" t="str">
            <v>Ingeniero Técnico en Informática de Sistemas</v>
          </cell>
          <cell r="E371">
            <v>6</v>
          </cell>
          <cell r="F371">
            <v>106</v>
          </cell>
          <cell r="G371" t="str">
            <v>titulaciones anteriores</v>
          </cell>
        </row>
        <row r="372">
          <cell r="B372">
            <v>14011</v>
          </cell>
          <cell r="C372" t="str">
            <v>Arquitectura de ordenadores I</v>
          </cell>
          <cell r="D372" t="str">
            <v>Ingeniero Técnico en Informática de Sistemas</v>
          </cell>
          <cell r="E372">
            <v>9</v>
          </cell>
          <cell r="F372">
            <v>106</v>
          </cell>
          <cell r="G372" t="str">
            <v>titulaciones anteriores</v>
          </cell>
        </row>
        <row r="373">
          <cell r="B373">
            <v>14012</v>
          </cell>
          <cell r="C373" t="str">
            <v>Sistemas de comunicación</v>
          </cell>
          <cell r="D373" t="str">
            <v>Ingeniero Técnico en Informática de Sistemas</v>
          </cell>
          <cell r="E373">
            <v>9</v>
          </cell>
          <cell r="F373">
            <v>106</v>
          </cell>
          <cell r="G373" t="str">
            <v>titulaciones anteriores</v>
          </cell>
        </row>
        <row r="374">
          <cell r="B374">
            <v>14013</v>
          </cell>
          <cell r="C374" t="str">
            <v>Idioma instrumental técnico II</v>
          </cell>
          <cell r="D374" t="str">
            <v>Ingeniero Técnico en Informática de Sistemas</v>
          </cell>
          <cell r="E374">
            <v>6</v>
          </cell>
          <cell r="F374">
            <v>106</v>
          </cell>
          <cell r="G374" t="str">
            <v>titulaciones anteriores</v>
          </cell>
        </row>
        <row r="375">
          <cell r="B375">
            <v>14014</v>
          </cell>
          <cell r="C375" t="str">
            <v>Regulación automática</v>
          </cell>
          <cell r="D375" t="str">
            <v>Ingeniero Técnico en Informática de Sistemas</v>
          </cell>
          <cell r="E375">
            <v>9</v>
          </cell>
          <cell r="F375">
            <v>106</v>
          </cell>
          <cell r="G375" t="str">
            <v>titulaciones anteriores</v>
          </cell>
        </row>
        <row r="376">
          <cell r="B376">
            <v>14015</v>
          </cell>
          <cell r="C376" t="str">
            <v>Periféricos de ordenador</v>
          </cell>
          <cell r="D376" t="str">
            <v>Ingeniero Técnico en Informática de Sistemas</v>
          </cell>
          <cell r="E376">
            <v>6</v>
          </cell>
          <cell r="F376">
            <v>106</v>
          </cell>
          <cell r="G376" t="str">
            <v>titulaciones anteriores</v>
          </cell>
        </row>
        <row r="377">
          <cell r="B377">
            <v>14016</v>
          </cell>
          <cell r="C377" t="str">
            <v>Electrónica analógica</v>
          </cell>
          <cell r="D377" t="str">
            <v>Ingeniero Técnico en Informática de Sistemas</v>
          </cell>
          <cell r="E377">
            <v>9</v>
          </cell>
          <cell r="F377">
            <v>106</v>
          </cell>
          <cell r="G377" t="str">
            <v>titulaciones anteriores</v>
          </cell>
        </row>
        <row r="378">
          <cell r="B378">
            <v>14017</v>
          </cell>
          <cell r="C378" t="str">
            <v>Cálculo numérico</v>
          </cell>
          <cell r="D378" t="str">
            <v>Ingeniero Técnico en Informática de Sistemas</v>
          </cell>
          <cell r="E378">
            <v>6</v>
          </cell>
          <cell r="F378">
            <v>106</v>
          </cell>
          <cell r="G378" t="str">
            <v>titulaciones anteriores</v>
          </cell>
        </row>
        <row r="379">
          <cell r="B379">
            <v>14018</v>
          </cell>
          <cell r="C379" t="str">
            <v>Redes</v>
          </cell>
          <cell r="D379" t="str">
            <v>Ingeniero Técnico en Informática de Sistemas</v>
          </cell>
          <cell r="E379">
            <v>6</v>
          </cell>
          <cell r="F379">
            <v>106</v>
          </cell>
          <cell r="G379" t="str">
            <v>titulaciones anteriores</v>
          </cell>
        </row>
        <row r="380">
          <cell r="B380">
            <v>14019</v>
          </cell>
          <cell r="C380" t="str">
            <v>Proyectos</v>
          </cell>
          <cell r="D380" t="str">
            <v>Ingeniero Técnico en Informática de Sistemas</v>
          </cell>
          <cell r="E380">
            <v>6</v>
          </cell>
          <cell r="F380">
            <v>106</v>
          </cell>
          <cell r="G380" t="str">
            <v>titulaciones anteriores</v>
          </cell>
        </row>
        <row r="381">
          <cell r="B381">
            <v>14020</v>
          </cell>
          <cell r="C381" t="str">
            <v>Proyecto fin de carrera</v>
          </cell>
          <cell r="D381" t="str">
            <v>Ingeniero Técnico en Informática de Sistemas</v>
          </cell>
          <cell r="E381">
            <v>9</v>
          </cell>
          <cell r="F381">
            <v>106</v>
          </cell>
          <cell r="G381" t="str">
            <v>titulaciones anteriores</v>
          </cell>
        </row>
        <row r="382">
          <cell r="B382">
            <v>14021</v>
          </cell>
          <cell r="C382" t="str">
            <v>Sistemas operativos II</v>
          </cell>
          <cell r="D382" t="str">
            <v>Ingeniero Técnico en Informática de Sistemas</v>
          </cell>
          <cell r="E382">
            <v>9</v>
          </cell>
          <cell r="F382">
            <v>106</v>
          </cell>
          <cell r="G382" t="str">
            <v>titulaciones anteriores</v>
          </cell>
        </row>
        <row r="383">
          <cell r="B383">
            <v>14022</v>
          </cell>
          <cell r="C383" t="str">
            <v>Concurrencia y tiempo real</v>
          </cell>
          <cell r="D383" t="str">
            <v>Ingeniero Técnico en Informática de Sistemas</v>
          </cell>
          <cell r="E383">
            <v>9</v>
          </cell>
          <cell r="F383">
            <v>106</v>
          </cell>
          <cell r="G383" t="str">
            <v>titulaciones anteriores</v>
          </cell>
        </row>
        <row r="384">
          <cell r="B384">
            <v>14023</v>
          </cell>
          <cell r="C384" t="str">
            <v>Ingeniería de software</v>
          </cell>
          <cell r="D384" t="str">
            <v>Ingeniero Técnico en Informática de Sistemas</v>
          </cell>
          <cell r="E384">
            <v>9</v>
          </cell>
          <cell r="F384">
            <v>106</v>
          </cell>
          <cell r="G384" t="str">
            <v>titulaciones anteriores</v>
          </cell>
        </row>
        <row r="385">
          <cell r="B385">
            <v>14024</v>
          </cell>
          <cell r="C385" t="str">
            <v>Arquitectura de ordenadores II</v>
          </cell>
          <cell r="D385" t="str">
            <v>Ingeniero Técnico en Informática de Sistemas</v>
          </cell>
          <cell r="E385">
            <v>9</v>
          </cell>
          <cell r="F385">
            <v>106</v>
          </cell>
          <cell r="G385" t="str">
            <v>titulaciones anteriores</v>
          </cell>
        </row>
        <row r="386">
          <cell r="B386">
            <v>14025</v>
          </cell>
          <cell r="C386" t="str">
            <v>Diseño de sistemas basados en microprocesador</v>
          </cell>
          <cell r="D386" t="str">
            <v>Ingeniero Técnico en Informática de Sistemas</v>
          </cell>
          <cell r="E386">
            <v>9</v>
          </cell>
          <cell r="F386">
            <v>106</v>
          </cell>
          <cell r="G386" t="str">
            <v>titulaciones anteriores</v>
          </cell>
        </row>
        <row r="387">
          <cell r="B387">
            <v>14026</v>
          </cell>
          <cell r="C387" t="str">
            <v>Inteligencia artificial</v>
          </cell>
          <cell r="D387" t="str">
            <v>Ingeniero Técnico en Informática de Sistemas</v>
          </cell>
          <cell r="E387">
            <v>9</v>
          </cell>
          <cell r="F387">
            <v>106</v>
          </cell>
          <cell r="G387" t="str">
            <v>titulaciones anteriores</v>
          </cell>
        </row>
        <row r="388">
          <cell r="B388">
            <v>14027</v>
          </cell>
          <cell r="C388" t="str">
            <v>Administración de empresas y organización de la producción</v>
          </cell>
          <cell r="D388" t="str">
            <v>Ingeniero Técnico en Informática de Sistemas</v>
          </cell>
          <cell r="E388">
            <v>9</v>
          </cell>
          <cell r="F388">
            <v>106</v>
          </cell>
          <cell r="G388" t="str">
            <v>titulaciones anteriores</v>
          </cell>
        </row>
        <row r="389">
          <cell r="B389">
            <v>14028</v>
          </cell>
          <cell r="C389" t="str">
            <v>Compiladores</v>
          </cell>
          <cell r="D389" t="str">
            <v>Ingeniero Técnico en Informática de Sistemas</v>
          </cell>
          <cell r="E389">
            <v>9</v>
          </cell>
          <cell r="F389">
            <v>106</v>
          </cell>
          <cell r="G389" t="str">
            <v>titulaciones anteriores</v>
          </cell>
        </row>
        <row r="390">
          <cell r="B390">
            <v>14029</v>
          </cell>
          <cell r="C390" t="str">
            <v>Informática industrial</v>
          </cell>
          <cell r="D390" t="str">
            <v>Ingeniero Técnico en Informática de Sistemas</v>
          </cell>
          <cell r="E390">
            <v>9</v>
          </cell>
          <cell r="F390">
            <v>106</v>
          </cell>
          <cell r="G390" t="str">
            <v>titulaciones anteriores</v>
          </cell>
        </row>
        <row r="391">
          <cell r="B391">
            <v>14030</v>
          </cell>
          <cell r="C391" t="str">
            <v>Informática gráfica</v>
          </cell>
          <cell r="D391" t="str">
            <v>Ingeniero Técnico en Informática de Sistemas</v>
          </cell>
          <cell r="E391">
            <v>9</v>
          </cell>
          <cell r="F391">
            <v>106</v>
          </cell>
          <cell r="G391" t="str">
            <v>titulaciones anteriores</v>
          </cell>
        </row>
        <row r="392">
          <cell r="B392">
            <v>14031</v>
          </cell>
          <cell r="C392" t="str">
            <v>Robótica</v>
          </cell>
          <cell r="D392" t="str">
            <v>Ingeniero Técnico en Informática de Sistemas</v>
          </cell>
          <cell r="E392">
            <v>9</v>
          </cell>
          <cell r="F392">
            <v>106</v>
          </cell>
          <cell r="G392" t="str">
            <v>titulaciones anteriores</v>
          </cell>
        </row>
        <row r="393">
          <cell r="B393">
            <v>14032</v>
          </cell>
          <cell r="C393" t="str">
            <v>Prácticas de programación I</v>
          </cell>
          <cell r="D393" t="str">
            <v>Ingeniero Técnico en Informática de Sistemas</v>
          </cell>
          <cell r="E393">
            <v>3</v>
          </cell>
          <cell r="F393">
            <v>106</v>
          </cell>
          <cell r="G393" t="str">
            <v>titulaciones anteriores</v>
          </cell>
        </row>
        <row r="394">
          <cell r="B394">
            <v>14033</v>
          </cell>
          <cell r="C394" t="str">
            <v>Prácticas de programación II</v>
          </cell>
          <cell r="D394" t="str">
            <v>Ingeniero Técnico en Informática de Sistemas</v>
          </cell>
          <cell r="E394">
            <v>6</v>
          </cell>
          <cell r="F394">
            <v>106</v>
          </cell>
          <cell r="G394" t="str">
            <v>titulaciones anteriores</v>
          </cell>
        </row>
        <row r="395">
          <cell r="B395">
            <v>14036</v>
          </cell>
          <cell r="C395" t="str">
            <v>PRACTICAS EN EMPRESAS, INSTITUCIONES PUBLICAS O PRIVADAS,ETC</v>
          </cell>
          <cell r="D395" t="str">
            <v>Ingeniero Técnico en Informática de Sistemas</v>
          </cell>
          <cell r="E395">
            <v>1</v>
          </cell>
          <cell r="F395">
            <v>106</v>
          </cell>
          <cell r="G395" t="str">
            <v>titulaciones anteriores</v>
          </cell>
        </row>
        <row r="396">
          <cell r="B396">
            <v>14037</v>
          </cell>
          <cell r="C396" t="str">
            <v>PRACTICAS EN EMPRESAS, INSTITUCIONES PUBLICAS O PRIVADAS,ETC</v>
          </cell>
          <cell r="D396" t="str">
            <v>Ingeniero Técnico en Informática de Sistemas</v>
          </cell>
          <cell r="E396">
            <v>2</v>
          </cell>
          <cell r="F396">
            <v>106</v>
          </cell>
          <cell r="G396" t="str">
            <v>titulaciones anteriores</v>
          </cell>
        </row>
        <row r="397">
          <cell r="B397">
            <v>14038</v>
          </cell>
          <cell r="C397" t="str">
            <v>PRACTICAS EN EMPRESAS, INSTITUCIONES PUBLICAS O PRIVADAS,ETC</v>
          </cell>
          <cell r="D397" t="str">
            <v>Ingeniero Técnico en Informática de Sistemas</v>
          </cell>
          <cell r="E397">
            <v>3</v>
          </cell>
          <cell r="F397">
            <v>106</v>
          </cell>
          <cell r="G397" t="str">
            <v>titulaciones anteriores</v>
          </cell>
        </row>
        <row r="398">
          <cell r="B398">
            <v>14039</v>
          </cell>
          <cell r="C398" t="str">
            <v>PRACTICAS EN EMPRESAS, INSTITUCIONES PUBLICAS O PRIVADAS,ETC</v>
          </cell>
          <cell r="D398" t="str">
            <v>Ingeniero Técnico en Informática de Sistemas</v>
          </cell>
          <cell r="E398">
            <v>4</v>
          </cell>
          <cell r="F398">
            <v>106</v>
          </cell>
          <cell r="G398" t="str">
            <v>titulaciones anteriores</v>
          </cell>
        </row>
        <row r="399">
          <cell r="B399">
            <v>14040</v>
          </cell>
          <cell r="C399" t="str">
            <v>PRACTICAS EN EMPRESAS, INSTITUCIONES PUBLICAS O PRIVADAS,ETC</v>
          </cell>
          <cell r="D399" t="str">
            <v>Ingeniero Técnico en Informática de Sistemas</v>
          </cell>
          <cell r="E399">
            <v>5</v>
          </cell>
          <cell r="F399">
            <v>106</v>
          </cell>
          <cell r="G399" t="str">
            <v>titulaciones anteriores</v>
          </cell>
        </row>
        <row r="400">
          <cell r="B400">
            <v>14041</v>
          </cell>
          <cell r="C400" t="str">
            <v>PRACTICAS EN EMPRESAS, INSTITUCIONES PUBLICAS O PRIVADAS,ETC</v>
          </cell>
          <cell r="D400" t="str">
            <v>Ingeniero Técnico en Informática de Sistemas</v>
          </cell>
          <cell r="E400">
            <v>6</v>
          </cell>
          <cell r="F400">
            <v>106</v>
          </cell>
          <cell r="G400" t="str">
            <v>titulaciones anteriores</v>
          </cell>
        </row>
        <row r="401">
          <cell r="B401">
            <v>14042</v>
          </cell>
          <cell r="C401" t="str">
            <v>PRACTICAS EN EMPRESAS, INSTITUCIONES PUBLICAS O PRIVADAS,ETC</v>
          </cell>
          <cell r="D401" t="str">
            <v>Ingeniero Técnico en Informática de Sistemas</v>
          </cell>
          <cell r="E401">
            <v>7</v>
          </cell>
          <cell r="F401">
            <v>106</v>
          </cell>
          <cell r="G401" t="str">
            <v>titulaciones anteriores</v>
          </cell>
        </row>
        <row r="402">
          <cell r="B402">
            <v>14043</v>
          </cell>
          <cell r="C402" t="str">
            <v>PRACTICAS EN EMPRESAS, INSTITUCIONES PUBLICAS O PRIVADAS,ETC</v>
          </cell>
          <cell r="D402" t="str">
            <v>Ingeniero Técnico en Informática de Sistemas</v>
          </cell>
          <cell r="E402">
            <v>8</v>
          </cell>
          <cell r="F402">
            <v>106</v>
          </cell>
          <cell r="G402" t="str">
            <v>titulaciones anteriores</v>
          </cell>
        </row>
        <row r="403">
          <cell r="B403">
            <v>14044</v>
          </cell>
          <cell r="C403" t="str">
            <v>PRACTICAS EN EMPRESAS, INSTITUCIONES PUBLICAS O PRIVADAS,ETC</v>
          </cell>
          <cell r="D403" t="str">
            <v>Ingeniero Técnico en Informática de Sistemas</v>
          </cell>
          <cell r="E403">
            <v>9</v>
          </cell>
          <cell r="F403">
            <v>106</v>
          </cell>
          <cell r="G403" t="str">
            <v>titulaciones anteriores</v>
          </cell>
        </row>
        <row r="404">
          <cell r="B404">
            <v>14045</v>
          </cell>
          <cell r="C404" t="str">
            <v>TRABAJOS ACADEMIC.DIRIGIDOS E INTEGRAD.EN EL PLAN DE ESTUD.</v>
          </cell>
          <cell r="D404" t="str">
            <v>Ingeniero Técnico en Informática de Sistemas</v>
          </cell>
          <cell r="E404">
            <v>1</v>
          </cell>
          <cell r="F404">
            <v>106</v>
          </cell>
          <cell r="G404" t="str">
            <v>titulaciones anteriores</v>
          </cell>
        </row>
        <row r="405">
          <cell r="B405">
            <v>14046</v>
          </cell>
          <cell r="C405" t="str">
            <v>TRABAJOS ACADEMIC.DIRIGIDOS E INTEGRAD.EN EL PLAN DE ESTUD.</v>
          </cell>
          <cell r="D405" t="str">
            <v>Ingeniero Técnico en Informática de Sistemas</v>
          </cell>
          <cell r="E405">
            <v>2</v>
          </cell>
          <cell r="F405">
            <v>106</v>
          </cell>
          <cell r="G405" t="str">
            <v>titulaciones anteriores</v>
          </cell>
        </row>
        <row r="406">
          <cell r="B406">
            <v>14047</v>
          </cell>
          <cell r="C406" t="str">
            <v>TRABAJOS ACADEMIC.DIRIGIDOS E INTEGRAD.EN EL PLAN DE ESTUD.</v>
          </cell>
          <cell r="D406" t="str">
            <v>Ingeniero Técnico en Informática de Sistemas</v>
          </cell>
          <cell r="E406">
            <v>3</v>
          </cell>
          <cell r="F406">
            <v>106</v>
          </cell>
          <cell r="G406" t="str">
            <v>titulaciones anteriores</v>
          </cell>
        </row>
        <row r="407">
          <cell r="B407">
            <v>14048</v>
          </cell>
          <cell r="C407" t="str">
            <v>TRABAJOS ACADEMIC.DIRIGIDOS E INTEGRAD.EN EL PLAN DE ESTUD.</v>
          </cell>
          <cell r="D407" t="str">
            <v>Ingeniero Técnico en Informática de Sistemas</v>
          </cell>
          <cell r="E407">
            <v>4</v>
          </cell>
          <cell r="F407">
            <v>106</v>
          </cell>
          <cell r="G407" t="str">
            <v>titulaciones anteriores</v>
          </cell>
        </row>
        <row r="408">
          <cell r="B408">
            <v>14049</v>
          </cell>
          <cell r="C408" t="str">
            <v>TRABAJOS ACADEMIC.DIRIGIDOS E INTEGRAD.EN EL PLAN DE ESTUD.</v>
          </cell>
          <cell r="D408" t="str">
            <v>Ingeniero Técnico en Informática de Sistemas</v>
          </cell>
          <cell r="E408">
            <v>5</v>
          </cell>
          <cell r="F408">
            <v>106</v>
          </cell>
          <cell r="G408" t="str">
            <v>titulaciones anteriores</v>
          </cell>
        </row>
        <row r="409">
          <cell r="B409">
            <v>14050</v>
          </cell>
          <cell r="C409" t="str">
            <v>TRABAJOS ACADEMIC.DIRIGIDOS E INTEGRAD.EN EL PLAN DE ESTUD.</v>
          </cell>
          <cell r="D409" t="str">
            <v>Ingeniero Técnico en Informática de Sistemas</v>
          </cell>
          <cell r="E409">
            <v>6</v>
          </cell>
          <cell r="F409">
            <v>106</v>
          </cell>
          <cell r="G409" t="str">
            <v>titulaciones anteriores</v>
          </cell>
        </row>
        <row r="410">
          <cell r="B410">
            <v>14800</v>
          </cell>
          <cell r="C410" t="str">
            <v>Primeros auxilios en la educación física</v>
          </cell>
          <cell r="D410" t="str">
            <v>Maestro, Lengua Extranjera</v>
          </cell>
          <cell r="E410">
            <v>4</v>
          </cell>
          <cell r="F410">
            <v>168</v>
          </cell>
          <cell r="G410" t="str">
            <v>titulaciones anteriores</v>
          </cell>
        </row>
        <row r="411">
          <cell r="B411">
            <v>14917</v>
          </cell>
          <cell r="C411" t="str">
            <v>Audiciones musicales</v>
          </cell>
          <cell r="D411" t="str">
            <v>Maestro, Educación Primaria</v>
          </cell>
          <cell r="E411">
            <v>4</v>
          </cell>
          <cell r="F411">
            <v>170</v>
          </cell>
          <cell r="G411" t="str">
            <v>titulaciones anteriores</v>
          </cell>
        </row>
        <row r="412">
          <cell r="B412">
            <v>14919</v>
          </cell>
          <cell r="C412" t="str">
            <v>DIDÁCTICA DE LAS CIENCIAS SOCIALES EN ARAGÓN</v>
          </cell>
          <cell r="D412" t="str">
            <v>Asignatura trasversal Maestros</v>
          </cell>
          <cell r="E412">
            <v>4</v>
          </cell>
          <cell r="F412">
            <v>132</v>
          </cell>
          <cell r="G412" t="str">
            <v>titulaciones anteriores</v>
          </cell>
        </row>
        <row r="413">
          <cell r="B413">
            <v>14922</v>
          </cell>
          <cell r="C413" t="str">
            <v>ENFOQUE CIENCIA - TECNOLOGÍA - SOCIEDAD</v>
          </cell>
          <cell r="D413" t="str">
            <v>MAESTRO AUDICIÓN Y LENGUAJE</v>
          </cell>
          <cell r="E413">
            <v>4</v>
          </cell>
          <cell r="F413">
            <v>132</v>
          </cell>
          <cell r="G413" t="str">
            <v>titulaciones anteriores</v>
          </cell>
        </row>
        <row r="414">
          <cell r="B414">
            <v>14923</v>
          </cell>
          <cell r="C414" t="str">
            <v>Estadística aplicada a la educación</v>
          </cell>
          <cell r="D414" t="str">
            <v>Maestro, Educación Primaria</v>
          </cell>
          <cell r="E414">
            <v>4</v>
          </cell>
          <cell r="F414">
            <v>170</v>
          </cell>
          <cell r="G414" t="str">
            <v>titulaciones anteriores</v>
          </cell>
        </row>
        <row r="415">
          <cell r="B415">
            <v>14924</v>
          </cell>
          <cell r="C415" t="str">
            <v>Evaluación escolar</v>
          </cell>
          <cell r="D415" t="str">
            <v>Maestro, Educación Primaria</v>
          </cell>
          <cell r="E415">
            <v>4</v>
          </cell>
          <cell r="F415">
            <v>170</v>
          </cell>
          <cell r="G415" t="str">
            <v>titulaciones anteriores</v>
          </cell>
        </row>
        <row r="416">
          <cell r="B416">
            <v>14926</v>
          </cell>
          <cell r="C416" t="str">
            <v>Filología aragonesa</v>
          </cell>
          <cell r="D416" t="str">
            <v>Maestro, Educación Primaria</v>
          </cell>
          <cell r="E416">
            <v>6</v>
          </cell>
          <cell r="F416">
            <v>170</v>
          </cell>
          <cell r="G416" t="str">
            <v>titulaciones anteriores</v>
          </cell>
        </row>
        <row r="417">
          <cell r="B417">
            <v>14939</v>
          </cell>
          <cell r="C417" t="str">
            <v>Historia de la literatura española II</v>
          </cell>
          <cell r="D417" t="str">
            <v>Maestro, Educación Primaria</v>
          </cell>
          <cell r="E417">
            <v>4</v>
          </cell>
          <cell r="F417">
            <v>165</v>
          </cell>
          <cell r="G417" t="str">
            <v>titulaciones anteriores</v>
          </cell>
        </row>
        <row r="418">
          <cell r="B418">
            <v>14940</v>
          </cell>
          <cell r="C418" t="str">
            <v>HISTORIA DEL MUNDO MODERNO Y CONTEMPORÁNEO</v>
          </cell>
          <cell r="D418" t="str">
            <v>MAESTRO AUDICIÓN Y LENGUAJE</v>
          </cell>
          <cell r="E418">
            <v>4</v>
          </cell>
          <cell r="F418">
            <v>132</v>
          </cell>
          <cell r="G418" t="str">
            <v>titulaciones anteriores</v>
          </cell>
        </row>
        <row r="419">
          <cell r="B419">
            <v>14956</v>
          </cell>
          <cell r="C419" t="str">
            <v>LITERATURA DE TRADICIÓN ORAL</v>
          </cell>
          <cell r="D419" t="str">
            <v>MAESTRO EDUCACIÓN MUSICAL</v>
          </cell>
          <cell r="E419">
            <v>4</v>
          </cell>
          <cell r="F419">
            <v>133</v>
          </cell>
          <cell r="G419" t="str">
            <v>titulaciones anteriores</v>
          </cell>
        </row>
        <row r="420">
          <cell r="B420">
            <v>14957</v>
          </cell>
          <cell r="C420" t="str">
            <v>RELIGIÓN CATÓLICA Y CULTURA</v>
          </cell>
          <cell r="D420" t="str">
            <v>MAESTRO EDUCACIÓN MUSICAL</v>
          </cell>
          <cell r="E420">
            <v>6</v>
          </cell>
          <cell r="F420">
            <v>133</v>
          </cell>
          <cell r="G420" t="str">
            <v>titulaciones anteriores</v>
          </cell>
        </row>
        <row r="421">
          <cell r="B421">
            <v>14959</v>
          </cell>
          <cell r="C421" t="str">
            <v>sistemas de reproducción de imagen</v>
          </cell>
          <cell r="D421" t="str">
            <v>Maestro, Educación Primaria</v>
          </cell>
          <cell r="E421">
            <v>4</v>
          </cell>
          <cell r="F421">
            <v>170</v>
          </cell>
          <cell r="G421" t="str">
            <v>titulaciones anteriores</v>
          </cell>
        </row>
        <row r="422">
          <cell r="B422">
            <v>15700</v>
          </cell>
          <cell r="C422" t="str">
            <v>COMPLEMENTOS DE ELECTRÓNICA</v>
          </cell>
          <cell r="D422" t="str">
            <v>Ingeniero de Telecomunicación</v>
          </cell>
          <cell r="E422">
            <v>0.5</v>
          </cell>
          <cell r="F422">
            <v>124</v>
          </cell>
          <cell r="G422" t="str">
            <v>titulaciones anteriores</v>
          </cell>
        </row>
        <row r="423">
          <cell r="B423">
            <v>15701</v>
          </cell>
          <cell r="C423" t="str">
            <v>COMPLEMENTOS DE ELECTRÓNICA</v>
          </cell>
          <cell r="D423" t="str">
            <v>Ingeniero de Telecomunicación</v>
          </cell>
          <cell r="E423">
            <v>3</v>
          </cell>
          <cell r="F423">
            <v>124</v>
          </cell>
          <cell r="G423" t="str">
            <v>titulaciones anteriores</v>
          </cell>
        </row>
        <row r="424">
          <cell r="B424">
            <v>15702</v>
          </cell>
          <cell r="C424" t="str">
            <v>COMPLEMENTOS DE ELECTRÓNICA</v>
          </cell>
          <cell r="D424" t="str">
            <v>Ingeniero de Telecomunicación</v>
          </cell>
          <cell r="E424">
            <v>6</v>
          </cell>
          <cell r="F424">
            <v>124</v>
          </cell>
          <cell r="G424" t="str">
            <v>titulaciones anteriores</v>
          </cell>
        </row>
        <row r="425">
          <cell r="B425">
            <v>15703</v>
          </cell>
          <cell r="C425" t="str">
            <v>COMPLEMENTOS DE TELEINFORMÁTICA</v>
          </cell>
          <cell r="D425" t="str">
            <v>Ingeniero de Telecomunicación</v>
          </cell>
          <cell r="E425">
            <v>3</v>
          </cell>
          <cell r="F425">
            <v>124</v>
          </cell>
          <cell r="G425" t="str">
            <v>titulaciones anteriores</v>
          </cell>
        </row>
        <row r="426">
          <cell r="B426">
            <v>15704</v>
          </cell>
          <cell r="C426" t="str">
            <v>COMPLEMENTOS DE TELEINFORMÁTICA</v>
          </cell>
          <cell r="D426" t="str">
            <v>Ingeniero de Telecomunicación</v>
          </cell>
          <cell r="E426">
            <v>4.5</v>
          </cell>
          <cell r="F426">
            <v>124</v>
          </cell>
          <cell r="G426" t="str">
            <v>titulaciones anteriores</v>
          </cell>
        </row>
        <row r="427">
          <cell r="B427">
            <v>15705</v>
          </cell>
          <cell r="C427" t="str">
            <v>COMPLEMENTOS DE TELEINFORMÁTICA</v>
          </cell>
          <cell r="D427" t="str">
            <v>Ingeniero de Telecomunicación</v>
          </cell>
          <cell r="E427">
            <v>6</v>
          </cell>
          <cell r="F427">
            <v>124</v>
          </cell>
          <cell r="G427" t="str">
            <v>titulaciones anteriores</v>
          </cell>
        </row>
        <row r="428">
          <cell r="B428">
            <v>15706</v>
          </cell>
          <cell r="C428" t="str">
            <v>COMPLEMENTOS DE COMUNICACIONES</v>
          </cell>
          <cell r="D428" t="str">
            <v>Ingeniero de Telecomunicación</v>
          </cell>
          <cell r="E428">
            <v>1.5</v>
          </cell>
          <cell r="F428">
            <v>124</v>
          </cell>
          <cell r="G428" t="str">
            <v>titulaciones anteriores</v>
          </cell>
        </row>
        <row r="429">
          <cell r="B429">
            <v>15707</v>
          </cell>
          <cell r="C429" t="str">
            <v>COMPLEMENTOS DE COMUNICACIONES</v>
          </cell>
          <cell r="D429" t="str">
            <v>Ingeniero de Telecomunicación</v>
          </cell>
          <cell r="E429">
            <v>3</v>
          </cell>
          <cell r="F429">
            <v>124</v>
          </cell>
          <cell r="G429" t="str">
            <v>titulaciones anteriores</v>
          </cell>
        </row>
        <row r="430">
          <cell r="B430">
            <v>15708</v>
          </cell>
          <cell r="C430" t="str">
            <v>COMPLEMENTOS DE MATEMÁTICAS</v>
          </cell>
          <cell r="D430" t="str">
            <v>Ingeniero de Telecomunicación</v>
          </cell>
          <cell r="E430">
            <v>1.5</v>
          </cell>
          <cell r="F430">
            <v>124</v>
          </cell>
          <cell r="G430" t="str">
            <v>titulaciones anteriores</v>
          </cell>
        </row>
        <row r="431">
          <cell r="B431">
            <v>15709</v>
          </cell>
          <cell r="C431" t="str">
            <v>COMPLEMENTOS DE MATEMÁTICAS</v>
          </cell>
          <cell r="D431" t="str">
            <v>Ingeniero de Telecomunicación</v>
          </cell>
          <cell r="E431">
            <v>3</v>
          </cell>
          <cell r="F431">
            <v>124</v>
          </cell>
          <cell r="G431" t="str">
            <v>titulaciones anteriores</v>
          </cell>
        </row>
        <row r="432">
          <cell r="B432">
            <v>15710</v>
          </cell>
          <cell r="C432" t="str">
            <v>COMPLEMENTOS DE MATEMÁTICAS</v>
          </cell>
          <cell r="D432" t="str">
            <v>Ingeniero de Telecomunicación</v>
          </cell>
          <cell r="E432">
            <v>6</v>
          </cell>
          <cell r="F432">
            <v>124</v>
          </cell>
          <cell r="G432" t="str">
            <v>titulaciones anteriores</v>
          </cell>
        </row>
        <row r="433">
          <cell r="B433">
            <v>15711</v>
          </cell>
          <cell r="C433" t="str">
            <v>COMPLEMENTOS DE MATEMÁTICAS</v>
          </cell>
          <cell r="D433" t="str">
            <v>Ingeniero de Telecomunicación</v>
          </cell>
          <cell r="E433">
            <v>7.5</v>
          </cell>
          <cell r="F433">
            <v>124</v>
          </cell>
          <cell r="G433" t="str">
            <v>titulaciones anteriores</v>
          </cell>
        </row>
        <row r="434">
          <cell r="B434">
            <v>15712</v>
          </cell>
          <cell r="C434" t="str">
            <v>COMPLEMENTOS DE MATEMÁTICAS</v>
          </cell>
          <cell r="D434" t="str">
            <v>Ingeniero de Telecomunicación</v>
          </cell>
          <cell r="E434">
            <v>9</v>
          </cell>
          <cell r="F434">
            <v>124</v>
          </cell>
          <cell r="G434" t="str">
            <v>titulaciones anteriores</v>
          </cell>
        </row>
        <row r="435">
          <cell r="B435">
            <v>15713</v>
          </cell>
          <cell r="C435" t="str">
            <v>COMPLEMENTOS DE MATEMÁTICAS</v>
          </cell>
          <cell r="D435" t="str">
            <v>Ingeniero de Telecomunicación</v>
          </cell>
          <cell r="E435">
            <v>13.5</v>
          </cell>
          <cell r="F435">
            <v>124</v>
          </cell>
          <cell r="G435" t="str">
            <v>titulaciones anteriores</v>
          </cell>
        </row>
        <row r="436">
          <cell r="B436">
            <v>15714</v>
          </cell>
          <cell r="C436" t="str">
            <v>COMPLEMENTOS DE MATEMÁTICAS</v>
          </cell>
          <cell r="D436" t="str">
            <v>Ingeniero de Telecomunicación</v>
          </cell>
          <cell r="E436">
            <v>15</v>
          </cell>
          <cell r="F436">
            <v>124</v>
          </cell>
          <cell r="G436" t="str">
            <v>titulaciones anteriores</v>
          </cell>
        </row>
        <row r="437">
          <cell r="B437">
            <v>15715</v>
          </cell>
          <cell r="C437" t="str">
            <v>COMPLEMENTOS DE FÍSICA</v>
          </cell>
          <cell r="D437" t="str">
            <v>Ingeniero de Telecomunicación</v>
          </cell>
          <cell r="E437">
            <v>10.5</v>
          </cell>
          <cell r="F437">
            <v>124</v>
          </cell>
          <cell r="G437" t="str">
            <v>titulaciones anteriores</v>
          </cell>
        </row>
        <row r="438">
          <cell r="B438">
            <v>15716</v>
          </cell>
          <cell r="C438" t="str">
            <v>COMPLEMENTOS FORMACIÓN TELECOMUNICACIONES</v>
          </cell>
          <cell r="D438" t="str">
            <v>Ingeniero de Telecomunicación</v>
          </cell>
          <cell r="E438">
            <v>0.5</v>
          </cell>
          <cell r="F438">
            <v>124</v>
          </cell>
          <cell r="G438" t="str">
            <v>titulaciones anteriores</v>
          </cell>
        </row>
        <row r="439">
          <cell r="B439">
            <v>15717</v>
          </cell>
          <cell r="C439" t="str">
            <v>COMUNICACIONES MÓVILES</v>
          </cell>
          <cell r="D439" t="str">
            <v>Ingeniero de Telecomunicación</v>
          </cell>
          <cell r="E439">
            <v>6</v>
          </cell>
          <cell r="F439">
            <v>124</v>
          </cell>
          <cell r="G439" t="str">
            <v>titulaciones anteriores</v>
          </cell>
        </row>
        <row r="440">
          <cell r="B440">
            <v>15718</v>
          </cell>
          <cell r="C440" t="str">
            <v>CRISTOLOGÍA Y SEGURIDAD EN COMUNICACIONES</v>
          </cell>
          <cell r="D440" t="str">
            <v>Ingeniero de Telecomunicación</v>
          </cell>
          <cell r="E440">
            <v>6</v>
          </cell>
          <cell r="F440">
            <v>124</v>
          </cell>
          <cell r="G440" t="str">
            <v>titulaciones anteriores</v>
          </cell>
        </row>
        <row r="441">
          <cell r="B441">
            <v>15719</v>
          </cell>
          <cell r="C441" t="str">
            <v>Ingeniería óptica</v>
          </cell>
          <cell r="D441" t="str">
            <v>Ingeniero de Telecomunicación</v>
          </cell>
          <cell r="E441">
            <v>6</v>
          </cell>
          <cell r="F441">
            <v>124</v>
          </cell>
          <cell r="G441" t="str">
            <v>titulaciones anteriores</v>
          </cell>
        </row>
        <row r="442">
          <cell r="B442">
            <v>15720</v>
          </cell>
          <cell r="C442" t="str">
            <v>COMPLEMENTOS DE ELECTRÓNICA</v>
          </cell>
          <cell r="D442" t="str">
            <v>Ingeniero de Telecomunicación</v>
          </cell>
          <cell r="E442">
            <v>0.5</v>
          </cell>
          <cell r="F442">
            <v>124</v>
          </cell>
          <cell r="G442" t="str">
            <v>titulaciones anteriores</v>
          </cell>
        </row>
        <row r="443">
          <cell r="B443">
            <v>15721</v>
          </cell>
          <cell r="C443" t="str">
            <v>COMPLEMENTOS DE ELECTRÓNICA</v>
          </cell>
          <cell r="D443" t="str">
            <v>Ingeniero de Telecomunicación</v>
          </cell>
          <cell r="E443">
            <v>1</v>
          </cell>
          <cell r="F443">
            <v>124</v>
          </cell>
          <cell r="G443" t="str">
            <v>titulaciones anteriores</v>
          </cell>
        </row>
        <row r="444">
          <cell r="B444">
            <v>15722</v>
          </cell>
          <cell r="C444" t="str">
            <v>COMPLEMENTOS DE ELECTRÓNICA</v>
          </cell>
          <cell r="D444" t="str">
            <v>Ingeniero de Telecomunicación</v>
          </cell>
          <cell r="E444">
            <v>2</v>
          </cell>
          <cell r="F444">
            <v>124</v>
          </cell>
          <cell r="G444" t="str">
            <v>titulaciones anteriores</v>
          </cell>
        </row>
        <row r="445">
          <cell r="B445">
            <v>15723</v>
          </cell>
          <cell r="C445" t="str">
            <v>COMPLEMENTOS DE ELECTRÓNICA</v>
          </cell>
          <cell r="D445" t="str">
            <v>Ingeniero de Telecomunicación</v>
          </cell>
          <cell r="E445">
            <v>4</v>
          </cell>
          <cell r="F445">
            <v>124</v>
          </cell>
          <cell r="G445" t="str">
            <v>titulaciones anteriores</v>
          </cell>
        </row>
        <row r="446">
          <cell r="B446">
            <v>15724</v>
          </cell>
          <cell r="C446" t="str">
            <v>COMPLEMENTOS DE ELECTRÓNICA</v>
          </cell>
          <cell r="D446" t="str">
            <v>Ingeniero de Telecomunicación</v>
          </cell>
          <cell r="E446">
            <v>8</v>
          </cell>
          <cell r="F446">
            <v>124</v>
          </cell>
          <cell r="G446" t="str">
            <v>titulaciones anteriores</v>
          </cell>
        </row>
        <row r="447">
          <cell r="B447">
            <v>15725</v>
          </cell>
          <cell r="C447" t="str">
            <v>COMPLEMENTOS DE COMUNICACIONES</v>
          </cell>
          <cell r="D447" t="str">
            <v>Ingeniero de Telecomunicación</v>
          </cell>
          <cell r="E447">
            <v>16</v>
          </cell>
          <cell r="F447">
            <v>124</v>
          </cell>
          <cell r="G447" t="str">
            <v>titulaciones anteriores</v>
          </cell>
        </row>
        <row r="448">
          <cell r="B448">
            <v>15726</v>
          </cell>
          <cell r="C448" t="str">
            <v>COMPLEMENTOS DE TELEINFORMÁTICA</v>
          </cell>
          <cell r="D448" t="str">
            <v>Ingeniero de Telecomunicación</v>
          </cell>
          <cell r="E448">
            <v>0.5</v>
          </cell>
          <cell r="F448">
            <v>124</v>
          </cell>
          <cell r="G448" t="str">
            <v>titulaciones anteriores</v>
          </cell>
        </row>
        <row r="449">
          <cell r="B449">
            <v>15727</v>
          </cell>
          <cell r="C449" t="str">
            <v>COMPLEMENTOS DE TELEINFORMÁTICA</v>
          </cell>
          <cell r="D449" t="str">
            <v>Ingeniero de Telecomunicación</v>
          </cell>
          <cell r="E449">
            <v>1</v>
          </cell>
          <cell r="F449">
            <v>124</v>
          </cell>
          <cell r="G449" t="str">
            <v>titulaciones anteriores</v>
          </cell>
        </row>
        <row r="450">
          <cell r="B450">
            <v>15728</v>
          </cell>
          <cell r="C450" t="str">
            <v>COMPLEMENTOS DE TELEINFORMÁTICA</v>
          </cell>
          <cell r="D450" t="str">
            <v>Ingeniero de Telecomunicación</v>
          </cell>
          <cell r="E450">
            <v>2</v>
          </cell>
          <cell r="F450">
            <v>124</v>
          </cell>
          <cell r="G450" t="str">
            <v>titulaciones anteriores</v>
          </cell>
        </row>
        <row r="451">
          <cell r="B451">
            <v>15729</v>
          </cell>
          <cell r="C451" t="str">
            <v>COMPLEMENTOS DE TELEINFORMÁTICA</v>
          </cell>
          <cell r="D451" t="str">
            <v>Ingeniero de Telecomunicación</v>
          </cell>
          <cell r="E451">
            <v>4</v>
          </cell>
          <cell r="F451">
            <v>124</v>
          </cell>
          <cell r="G451" t="str">
            <v>titulaciones anteriores</v>
          </cell>
        </row>
        <row r="452">
          <cell r="B452">
            <v>15730</v>
          </cell>
          <cell r="C452" t="str">
            <v>COMPLEMENTOS DE TELEINFORMÁTICA</v>
          </cell>
          <cell r="D452" t="str">
            <v>Ingeniero de Telecomunicación</v>
          </cell>
          <cell r="E452">
            <v>8</v>
          </cell>
          <cell r="F452">
            <v>124</v>
          </cell>
          <cell r="G452" t="str">
            <v>titulaciones anteriores</v>
          </cell>
        </row>
        <row r="453">
          <cell r="B453">
            <v>15731</v>
          </cell>
          <cell r="C453" t="str">
            <v>COMPLEMENTOS DE TELEINFORMÁTICA</v>
          </cell>
          <cell r="D453" t="str">
            <v>Ingeniero de Telecomunicación</v>
          </cell>
          <cell r="E453">
            <v>16</v>
          </cell>
          <cell r="F453">
            <v>124</v>
          </cell>
          <cell r="G453" t="str">
            <v>titulaciones anteriores</v>
          </cell>
        </row>
        <row r="454">
          <cell r="B454">
            <v>15732</v>
          </cell>
          <cell r="C454" t="str">
            <v>COMPLEMENTOS DE COMUNICACIONES</v>
          </cell>
          <cell r="D454" t="str">
            <v>Ingeniero de Telecomunicación</v>
          </cell>
          <cell r="E454">
            <v>0.5</v>
          </cell>
          <cell r="F454">
            <v>124</v>
          </cell>
          <cell r="G454" t="str">
            <v>titulaciones anteriores</v>
          </cell>
        </row>
        <row r="455">
          <cell r="B455">
            <v>15733</v>
          </cell>
          <cell r="C455" t="str">
            <v>COMPLEMENTOS DE COMUNICACIONES</v>
          </cell>
          <cell r="D455" t="str">
            <v>Ingeniero de Telecomunicación</v>
          </cell>
          <cell r="E455">
            <v>1</v>
          </cell>
          <cell r="F455">
            <v>124</v>
          </cell>
          <cell r="G455" t="str">
            <v>titulaciones anteriores</v>
          </cell>
        </row>
        <row r="456">
          <cell r="B456">
            <v>15734</v>
          </cell>
          <cell r="C456" t="str">
            <v>COMPLEMENTOS DE COMUNICACIONES</v>
          </cell>
          <cell r="D456" t="str">
            <v>Ingeniero de Telecomunicación</v>
          </cell>
          <cell r="E456">
            <v>2</v>
          </cell>
          <cell r="F456">
            <v>124</v>
          </cell>
          <cell r="G456" t="str">
            <v>titulaciones anteriores</v>
          </cell>
        </row>
        <row r="457">
          <cell r="B457">
            <v>15735</v>
          </cell>
          <cell r="C457" t="str">
            <v>COMPLEMENTOS DE COMUNICACIONES</v>
          </cell>
          <cell r="D457" t="str">
            <v>Ingeniero de Telecomunicación</v>
          </cell>
          <cell r="E457">
            <v>4</v>
          </cell>
          <cell r="F457">
            <v>124</v>
          </cell>
          <cell r="G457" t="str">
            <v>titulaciones anteriores</v>
          </cell>
        </row>
        <row r="458">
          <cell r="B458">
            <v>15736</v>
          </cell>
          <cell r="C458" t="str">
            <v>COMPLEMENTOS DE COMUNICACIONES</v>
          </cell>
          <cell r="D458" t="str">
            <v>Ingeniero de Telecomunicación</v>
          </cell>
          <cell r="E458">
            <v>8</v>
          </cell>
          <cell r="F458">
            <v>124</v>
          </cell>
          <cell r="G458" t="str">
            <v>titulaciones anteriores</v>
          </cell>
        </row>
        <row r="459">
          <cell r="B459">
            <v>15737</v>
          </cell>
          <cell r="C459" t="str">
            <v>COMPLEMENTOS DE COMUNICACIONES</v>
          </cell>
          <cell r="D459" t="str">
            <v>Ingeniero de Telecomunicación</v>
          </cell>
          <cell r="E459">
            <v>16</v>
          </cell>
          <cell r="F459">
            <v>124</v>
          </cell>
          <cell r="G459" t="str">
            <v>titulaciones anteriores</v>
          </cell>
        </row>
        <row r="460">
          <cell r="B460">
            <v>15738</v>
          </cell>
          <cell r="C460" t="str">
            <v>COMPLEMENTOS DE MATEMÁTICAS</v>
          </cell>
          <cell r="D460" t="str">
            <v>Ingeniero de Telecomunicación</v>
          </cell>
          <cell r="E460">
            <v>0.5</v>
          </cell>
          <cell r="F460">
            <v>124</v>
          </cell>
          <cell r="G460" t="str">
            <v>titulaciones anteriores</v>
          </cell>
        </row>
        <row r="461">
          <cell r="B461">
            <v>15739</v>
          </cell>
          <cell r="C461" t="str">
            <v>COMPLEMENTOS DE MATEMÁTICAS</v>
          </cell>
          <cell r="D461" t="str">
            <v>Ingeniero de Telecomunicación</v>
          </cell>
          <cell r="E461">
            <v>1</v>
          </cell>
          <cell r="F461">
            <v>124</v>
          </cell>
          <cell r="G461" t="str">
            <v>titulaciones anteriores</v>
          </cell>
        </row>
        <row r="462">
          <cell r="B462">
            <v>15740</v>
          </cell>
          <cell r="C462" t="str">
            <v>COMPLEMENTOS DE MATEMÁTICAS</v>
          </cell>
          <cell r="D462" t="str">
            <v>Ingeniero de Telecomunicación</v>
          </cell>
          <cell r="E462">
            <v>2</v>
          </cell>
          <cell r="F462">
            <v>124</v>
          </cell>
          <cell r="G462" t="str">
            <v>titulaciones anteriores</v>
          </cell>
        </row>
        <row r="463">
          <cell r="B463">
            <v>15741</v>
          </cell>
          <cell r="C463" t="str">
            <v>COMPLEMENTOS DE MATEMÁTICAS</v>
          </cell>
          <cell r="D463" t="str">
            <v>Ingeniero de Telecomunicación</v>
          </cell>
          <cell r="E463">
            <v>4</v>
          </cell>
          <cell r="F463">
            <v>124</v>
          </cell>
          <cell r="G463" t="str">
            <v>titulaciones anteriores</v>
          </cell>
        </row>
        <row r="464">
          <cell r="B464">
            <v>15742</v>
          </cell>
          <cell r="C464" t="str">
            <v>COMPLEMENTOS DE MATEMÁTICAS</v>
          </cell>
          <cell r="D464" t="str">
            <v>Ingeniero de Telecomunicación</v>
          </cell>
          <cell r="E464">
            <v>8</v>
          </cell>
          <cell r="F464">
            <v>124</v>
          </cell>
          <cell r="G464" t="str">
            <v>titulaciones anteriores</v>
          </cell>
        </row>
        <row r="465">
          <cell r="B465">
            <v>15743</v>
          </cell>
          <cell r="C465" t="str">
            <v>COMPLEMENTOS DE MATEMÁTICAS</v>
          </cell>
          <cell r="D465" t="str">
            <v>Ingeniero de Telecomunicación</v>
          </cell>
          <cell r="E465">
            <v>16</v>
          </cell>
          <cell r="F465">
            <v>124</v>
          </cell>
          <cell r="G465" t="str">
            <v>titulaciones anteriores</v>
          </cell>
        </row>
        <row r="466">
          <cell r="B466">
            <v>15744</v>
          </cell>
          <cell r="C466" t="str">
            <v>COMPLEMENTOS DE MATEMÁTICAS</v>
          </cell>
          <cell r="D466" t="str">
            <v>Ingeniero de Telecomunicación</v>
          </cell>
          <cell r="E466">
            <v>32</v>
          </cell>
          <cell r="F466">
            <v>124</v>
          </cell>
          <cell r="G466" t="str">
            <v>titulaciones anteriores</v>
          </cell>
        </row>
        <row r="467">
          <cell r="B467">
            <v>15745</v>
          </cell>
          <cell r="C467" t="str">
            <v>COMPLEMENTOS DE FÍSICA</v>
          </cell>
          <cell r="D467" t="str">
            <v>Ingeniero de Telecomunicación</v>
          </cell>
          <cell r="E467">
            <v>0.5</v>
          </cell>
          <cell r="F467">
            <v>124</v>
          </cell>
          <cell r="G467" t="str">
            <v>titulaciones anteriores</v>
          </cell>
        </row>
        <row r="468">
          <cell r="B468">
            <v>15746</v>
          </cell>
          <cell r="C468" t="str">
            <v>COMPLEMENTOS DE FÍSICA</v>
          </cell>
          <cell r="D468" t="str">
            <v>Ingeniero de Telecomunicación</v>
          </cell>
          <cell r="E468">
            <v>1</v>
          </cell>
          <cell r="F468">
            <v>124</v>
          </cell>
          <cell r="G468" t="str">
            <v>titulaciones anteriores</v>
          </cell>
        </row>
        <row r="469">
          <cell r="B469">
            <v>15747</v>
          </cell>
          <cell r="C469" t="str">
            <v>COMPLEMENTOS DE FÍSICA</v>
          </cell>
          <cell r="D469" t="str">
            <v>Ingeniero de Telecomunicación</v>
          </cell>
          <cell r="E469">
            <v>2</v>
          </cell>
          <cell r="F469">
            <v>124</v>
          </cell>
          <cell r="G469" t="str">
            <v>titulaciones anteriores</v>
          </cell>
        </row>
        <row r="470">
          <cell r="B470">
            <v>15748</v>
          </cell>
          <cell r="C470" t="str">
            <v>COMPLEMENTOS DE FÍSICAS</v>
          </cell>
          <cell r="D470" t="str">
            <v>Ingeniero de Telecomunicación</v>
          </cell>
          <cell r="E470">
            <v>4</v>
          </cell>
          <cell r="F470">
            <v>124</v>
          </cell>
          <cell r="G470" t="str">
            <v>titulaciones anteriores</v>
          </cell>
        </row>
        <row r="471">
          <cell r="B471">
            <v>15749</v>
          </cell>
          <cell r="C471" t="str">
            <v>COMPLEMENTOS DE FÍSICA</v>
          </cell>
          <cell r="D471" t="str">
            <v>Ingeniero de Telecomunicación</v>
          </cell>
          <cell r="E471">
            <v>8</v>
          </cell>
          <cell r="F471">
            <v>124</v>
          </cell>
          <cell r="G471" t="str">
            <v>titulaciones anteriores</v>
          </cell>
        </row>
        <row r="472">
          <cell r="B472">
            <v>15750</v>
          </cell>
          <cell r="C472" t="str">
            <v>COMPLEMENTOS DE FÍSICA</v>
          </cell>
          <cell r="D472" t="str">
            <v>Ingeniero de Telecomunicación</v>
          </cell>
          <cell r="E472">
            <v>16</v>
          </cell>
          <cell r="F472">
            <v>124</v>
          </cell>
          <cell r="G472" t="str">
            <v>titulaciones anteriores</v>
          </cell>
        </row>
        <row r="473">
          <cell r="B473">
            <v>15757</v>
          </cell>
          <cell r="C473" t="str">
            <v>Teoría de circuitos II</v>
          </cell>
          <cell r="D473" t="str">
            <v>Ingeniero de Telecomunicación</v>
          </cell>
          <cell r="E473">
            <v>4.5</v>
          </cell>
          <cell r="F473">
            <v>124</v>
          </cell>
          <cell r="G473" t="str">
            <v>titulaciones anteriores</v>
          </cell>
        </row>
        <row r="474">
          <cell r="B474">
            <v>15758</v>
          </cell>
          <cell r="C474" t="str">
            <v>CAMPOS ELECTROMAGNÉTICOS</v>
          </cell>
          <cell r="D474" t="str">
            <v>Ingeniero de Telecomunicación</v>
          </cell>
          <cell r="E474">
            <v>6</v>
          </cell>
          <cell r="F474">
            <v>124</v>
          </cell>
          <cell r="G474" t="str">
            <v>titulaciones anteriores</v>
          </cell>
        </row>
        <row r="475">
          <cell r="B475">
            <v>15759</v>
          </cell>
          <cell r="C475" t="str">
            <v>Fundamentos de computadores II</v>
          </cell>
          <cell r="D475" t="str">
            <v>Ingeniero de Telecomunicación</v>
          </cell>
          <cell r="E475">
            <v>6</v>
          </cell>
          <cell r="F475">
            <v>124</v>
          </cell>
          <cell r="G475" t="str">
            <v>titulaciones anteriores</v>
          </cell>
        </row>
        <row r="476">
          <cell r="B476">
            <v>15760</v>
          </cell>
          <cell r="C476" t="str">
            <v>LABORATORIO DE COMPUTADORES</v>
          </cell>
          <cell r="D476" t="str">
            <v>Ingeniero de Telecomunicación</v>
          </cell>
          <cell r="E476">
            <v>3</v>
          </cell>
          <cell r="F476">
            <v>124</v>
          </cell>
          <cell r="G476" t="str">
            <v>titulaciones anteriores</v>
          </cell>
        </row>
        <row r="477">
          <cell r="B477">
            <v>15761</v>
          </cell>
          <cell r="C477" t="str">
            <v>HISTORIA DE LA CIENCIA Y DE LA TÉCNICA</v>
          </cell>
          <cell r="D477" t="str">
            <v>Ingeniero de Telecomunicación</v>
          </cell>
          <cell r="E477">
            <v>3</v>
          </cell>
          <cell r="F477">
            <v>124</v>
          </cell>
          <cell r="G477" t="str">
            <v>titulaciones anteriores</v>
          </cell>
        </row>
        <row r="478">
          <cell r="B478">
            <v>15762</v>
          </cell>
          <cell r="C478" t="str">
            <v>CREATIVIDAD Y INNOVACIÓN</v>
          </cell>
          <cell r="D478" t="str">
            <v>Ingeniero de Telecomunicación</v>
          </cell>
          <cell r="E478">
            <v>3</v>
          </cell>
          <cell r="F478">
            <v>124</v>
          </cell>
          <cell r="G478" t="str">
            <v>titulaciones anteriores</v>
          </cell>
        </row>
        <row r="479">
          <cell r="B479">
            <v>15764</v>
          </cell>
          <cell r="C479" t="str">
            <v>AUDIODIGITAL</v>
          </cell>
          <cell r="D479" t="str">
            <v>Ingeniero de Telecomunicación</v>
          </cell>
          <cell r="E479">
            <v>6</v>
          </cell>
          <cell r="F479">
            <v>124</v>
          </cell>
          <cell r="G479" t="str">
            <v>titulaciones anteriores</v>
          </cell>
        </row>
        <row r="480">
          <cell r="B480">
            <v>15765</v>
          </cell>
          <cell r="C480" t="str">
            <v>CIRCUITOS Y DISPOSITIVOS DE MICROONDAS</v>
          </cell>
          <cell r="D480" t="str">
            <v>Ingeniero de Telecomunicación</v>
          </cell>
          <cell r="E480">
            <v>6</v>
          </cell>
          <cell r="F480">
            <v>124</v>
          </cell>
          <cell r="G480" t="str">
            <v>titulaciones anteriores</v>
          </cell>
        </row>
        <row r="481">
          <cell r="B481">
            <v>15766</v>
          </cell>
          <cell r="C481" t="str">
            <v>COMUNICACIONES VÍA SATÉLITE</v>
          </cell>
          <cell r="D481" t="str">
            <v>Ingeniero de Telecomunicación</v>
          </cell>
          <cell r="E481">
            <v>6</v>
          </cell>
          <cell r="F481">
            <v>124</v>
          </cell>
          <cell r="G481" t="str">
            <v>titulaciones anteriores</v>
          </cell>
        </row>
        <row r="482">
          <cell r="B482">
            <v>15767</v>
          </cell>
          <cell r="C482" t="str">
            <v>DISEÑO MICROELECTRÓNICOS</v>
          </cell>
          <cell r="D482" t="str">
            <v>Ingeniero de Telecomunicación</v>
          </cell>
          <cell r="E482">
            <v>6</v>
          </cell>
          <cell r="F482">
            <v>124</v>
          </cell>
          <cell r="G482" t="str">
            <v>titulaciones anteriores</v>
          </cell>
        </row>
        <row r="483">
          <cell r="B483">
            <v>15768</v>
          </cell>
          <cell r="C483" t="str">
            <v>DISPOSITIVOS Y SISTEMAS ÓPTICOS</v>
          </cell>
          <cell r="D483" t="str">
            <v>Ingeniero de Telecomunicación</v>
          </cell>
          <cell r="E483">
            <v>6</v>
          </cell>
          <cell r="F483">
            <v>124</v>
          </cell>
          <cell r="G483" t="str">
            <v>titulaciones anteriores</v>
          </cell>
        </row>
        <row r="484">
          <cell r="B484">
            <v>15769</v>
          </cell>
          <cell r="C484" t="str">
            <v>ELECTRÓNICA MEDICA</v>
          </cell>
          <cell r="D484" t="str">
            <v>Ingeniero de Telecomunicación</v>
          </cell>
          <cell r="E484">
            <v>6</v>
          </cell>
          <cell r="F484">
            <v>124</v>
          </cell>
          <cell r="G484" t="str">
            <v>titulaciones anteriores</v>
          </cell>
        </row>
        <row r="485">
          <cell r="B485">
            <v>15770</v>
          </cell>
          <cell r="C485" t="str">
            <v>ELECTRÓNICA PROFESIONAL</v>
          </cell>
          <cell r="D485" t="str">
            <v>Ingeniero de Telecomunicación</v>
          </cell>
          <cell r="E485">
            <v>6</v>
          </cell>
          <cell r="F485">
            <v>124</v>
          </cell>
          <cell r="G485" t="str">
            <v>titulaciones anteriores</v>
          </cell>
        </row>
        <row r="486">
          <cell r="B486">
            <v>15771</v>
          </cell>
          <cell r="C486" t="str">
            <v>INFORMÁTICA GRAFICA</v>
          </cell>
          <cell r="D486" t="str">
            <v>Ingeniero en Informática</v>
          </cell>
          <cell r="E486">
            <v>6</v>
          </cell>
          <cell r="F486">
            <v>122</v>
          </cell>
          <cell r="G486" t="str">
            <v>titulaciones anteriores</v>
          </cell>
        </row>
        <row r="487">
          <cell r="B487">
            <v>15772</v>
          </cell>
          <cell r="C487" t="str">
            <v>MICROELECTRÓNICA DIGITAL</v>
          </cell>
          <cell r="D487" t="str">
            <v>Ingeniero de Telecomunicación</v>
          </cell>
          <cell r="E487">
            <v>6</v>
          </cell>
          <cell r="F487">
            <v>124</v>
          </cell>
          <cell r="G487" t="str">
            <v>titulaciones anteriores</v>
          </cell>
        </row>
        <row r="488">
          <cell r="B488">
            <v>15773</v>
          </cell>
          <cell r="C488" t="str">
            <v>PROCESADO DE SEÑALES BIOLÓGICAS</v>
          </cell>
          <cell r="D488" t="str">
            <v>Ingeniero de Telecomunicación</v>
          </cell>
          <cell r="E488">
            <v>4.5</v>
          </cell>
          <cell r="F488">
            <v>124</v>
          </cell>
          <cell r="G488" t="str">
            <v>titulaciones anteriores</v>
          </cell>
        </row>
        <row r="489">
          <cell r="B489">
            <v>15774</v>
          </cell>
          <cell r="C489" t="str">
            <v>PROCESADORES PARALELOS ESPECIALIZADOS</v>
          </cell>
          <cell r="D489" t="str">
            <v>Ingeniero en Informática</v>
          </cell>
          <cell r="E489">
            <v>6</v>
          </cell>
          <cell r="F489">
            <v>122</v>
          </cell>
          <cell r="G489" t="str">
            <v>titulaciones anteriores</v>
          </cell>
        </row>
        <row r="490">
          <cell r="B490">
            <v>15775</v>
          </cell>
          <cell r="C490" t="str">
            <v>PROTOCOLOS DE COMUNICACIONES</v>
          </cell>
          <cell r="D490" t="str">
            <v>Ingeniero de Telecomunicación</v>
          </cell>
          <cell r="E490">
            <v>6</v>
          </cell>
          <cell r="F490">
            <v>124</v>
          </cell>
          <cell r="G490" t="str">
            <v>titulaciones anteriores</v>
          </cell>
        </row>
        <row r="491">
          <cell r="B491">
            <v>15776</v>
          </cell>
          <cell r="C491" t="str">
            <v>RED DIGITAL DE SERVICIOS INTEGRADOS</v>
          </cell>
          <cell r="D491" t="str">
            <v>Ingeniero de Telecomunicación</v>
          </cell>
          <cell r="E491">
            <v>6</v>
          </cell>
          <cell r="F491">
            <v>124</v>
          </cell>
          <cell r="G491" t="str">
            <v>titulaciones anteriores</v>
          </cell>
        </row>
        <row r="492">
          <cell r="B492">
            <v>15777</v>
          </cell>
          <cell r="C492" t="str">
            <v>REDES DE COMUNICACIONES DE BANDA ANCHA</v>
          </cell>
          <cell r="D492" t="str">
            <v>Ingeniero de Telecomunicación</v>
          </cell>
          <cell r="E492">
            <v>6</v>
          </cell>
          <cell r="F492">
            <v>124</v>
          </cell>
          <cell r="G492" t="str">
            <v>titulaciones anteriores</v>
          </cell>
        </row>
        <row r="493">
          <cell r="B493">
            <v>15778</v>
          </cell>
          <cell r="C493" t="str">
            <v>SIMULACIÓN DE SISTEMAS DINÁMICOS</v>
          </cell>
          <cell r="D493" t="str">
            <v>Ingeniero de Telecomunicación</v>
          </cell>
          <cell r="E493">
            <v>6</v>
          </cell>
          <cell r="F493">
            <v>124</v>
          </cell>
          <cell r="G493" t="str">
            <v>titulaciones anteriores</v>
          </cell>
        </row>
        <row r="494">
          <cell r="B494">
            <v>15779</v>
          </cell>
          <cell r="C494" t="str">
            <v>SISTEMAS RADAR</v>
          </cell>
          <cell r="D494" t="str">
            <v>Ingeniero de Telecomunicación</v>
          </cell>
          <cell r="E494">
            <v>6</v>
          </cell>
          <cell r="F494">
            <v>124</v>
          </cell>
          <cell r="G494" t="str">
            <v>titulaciones anteriores</v>
          </cell>
        </row>
        <row r="495">
          <cell r="B495">
            <v>15780</v>
          </cell>
          <cell r="C495" t="str">
            <v>TECNOLOGÍA DE LA VOZ</v>
          </cell>
          <cell r="D495" t="str">
            <v>Ingeniero de Telecomunicación</v>
          </cell>
          <cell r="E495">
            <v>6</v>
          </cell>
          <cell r="F495">
            <v>124</v>
          </cell>
          <cell r="G495" t="str">
            <v>titulaciones anteriores</v>
          </cell>
        </row>
        <row r="496">
          <cell r="B496">
            <v>15781</v>
          </cell>
          <cell r="C496" t="str">
            <v>TEORÍA DE LA INFORMACIÓN Y CODIFICACIÓN</v>
          </cell>
          <cell r="D496" t="str">
            <v>Ingeniero de Telecomunicación</v>
          </cell>
          <cell r="E496">
            <v>6</v>
          </cell>
          <cell r="F496">
            <v>124</v>
          </cell>
          <cell r="G496" t="str">
            <v>titulaciones anteriores</v>
          </cell>
        </row>
        <row r="497">
          <cell r="B497">
            <v>15782</v>
          </cell>
          <cell r="C497" t="str">
            <v>PRACTICAS EN EMPRESAS</v>
          </cell>
          <cell r="D497" t="str">
            <v>Ingeniero de Telecomunicación</v>
          </cell>
          <cell r="E497">
            <v>1</v>
          </cell>
          <cell r="F497">
            <v>124</v>
          </cell>
          <cell r="G497" t="str">
            <v>titulaciones anteriores</v>
          </cell>
        </row>
        <row r="498">
          <cell r="B498">
            <v>15783</v>
          </cell>
          <cell r="C498" t="str">
            <v>PRACTICAS EN EMPRESAS</v>
          </cell>
          <cell r="D498" t="str">
            <v>Ingeniero de Telecomunicación</v>
          </cell>
          <cell r="E498">
            <v>2</v>
          </cell>
          <cell r="F498">
            <v>124</v>
          </cell>
          <cell r="G498" t="str">
            <v>titulaciones anteriores</v>
          </cell>
        </row>
        <row r="499">
          <cell r="B499">
            <v>15784</v>
          </cell>
          <cell r="C499" t="str">
            <v>PRACTICAS EN EMPRESAS</v>
          </cell>
          <cell r="D499" t="str">
            <v>Ingeniero de Telecomunicación</v>
          </cell>
          <cell r="E499">
            <v>3</v>
          </cell>
          <cell r="F499">
            <v>124</v>
          </cell>
          <cell r="G499" t="str">
            <v>titulaciones anteriores</v>
          </cell>
        </row>
        <row r="500">
          <cell r="B500">
            <v>15785</v>
          </cell>
          <cell r="C500" t="str">
            <v>PRACTICAS EN EMPRESAS</v>
          </cell>
          <cell r="D500" t="str">
            <v>Ingeniero de Telecomunicación</v>
          </cell>
          <cell r="E500">
            <v>4</v>
          </cell>
          <cell r="F500">
            <v>124</v>
          </cell>
          <cell r="G500" t="str">
            <v>titulaciones anteriores</v>
          </cell>
        </row>
        <row r="501">
          <cell r="B501">
            <v>15786</v>
          </cell>
          <cell r="C501" t="str">
            <v>PRACTICAS EN EMPRESAS</v>
          </cell>
          <cell r="D501" t="str">
            <v>Ingeniero de Telecomunicación</v>
          </cell>
          <cell r="E501">
            <v>5</v>
          </cell>
          <cell r="F501">
            <v>124</v>
          </cell>
          <cell r="G501" t="str">
            <v>titulaciones anteriores</v>
          </cell>
        </row>
        <row r="502">
          <cell r="B502">
            <v>15787</v>
          </cell>
          <cell r="C502" t="str">
            <v>PRACTICAS EN EMPRESAS</v>
          </cell>
          <cell r="D502" t="str">
            <v>Ingeniero de Telecomunicación</v>
          </cell>
          <cell r="E502">
            <v>6</v>
          </cell>
          <cell r="F502">
            <v>124</v>
          </cell>
          <cell r="G502" t="str">
            <v>titulaciones anteriores</v>
          </cell>
        </row>
        <row r="503">
          <cell r="B503">
            <v>15788</v>
          </cell>
          <cell r="C503" t="str">
            <v>PRACTICAS EN EMPRESAS</v>
          </cell>
          <cell r="D503" t="str">
            <v>Ingeniero de Telecomunicación</v>
          </cell>
          <cell r="E503">
            <v>7</v>
          </cell>
          <cell r="F503">
            <v>124</v>
          </cell>
          <cell r="G503" t="str">
            <v>titulaciones anteriores</v>
          </cell>
        </row>
        <row r="504">
          <cell r="B504">
            <v>15789</v>
          </cell>
          <cell r="C504" t="str">
            <v>PRACTICAS EN EMPRESAS</v>
          </cell>
          <cell r="D504" t="str">
            <v>Ingeniero de Telecomunicación</v>
          </cell>
          <cell r="E504">
            <v>8</v>
          </cell>
          <cell r="F504">
            <v>124</v>
          </cell>
          <cell r="G504" t="str">
            <v>titulaciones anteriores</v>
          </cell>
        </row>
        <row r="505">
          <cell r="B505">
            <v>15790</v>
          </cell>
          <cell r="C505" t="str">
            <v>PRACTICAS EN EMPRESAS</v>
          </cell>
          <cell r="D505" t="str">
            <v>Ingeniero de Telecomunicación</v>
          </cell>
          <cell r="E505">
            <v>9</v>
          </cell>
          <cell r="F505">
            <v>124</v>
          </cell>
          <cell r="G505" t="str">
            <v>titulaciones anteriores</v>
          </cell>
        </row>
        <row r="506">
          <cell r="B506">
            <v>15791</v>
          </cell>
          <cell r="C506" t="str">
            <v>PRACTICAS EN EMPRESAS</v>
          </cell>
          <cell r="D506" t="str">
            <v>Ingeniero de Telecomunicación</v>
          </cell>
          <cell r="E506">
            <v>10</v>
          </cell>
          <cell r="F506">
            <v>124</v>
          </cell>
          <cell r="G506" t="str">
            <v>titulaciones anteriores</v>
          </cell>
        </row>
        <row r="507">
          <cell r="B507">
            <v>15792</v>
          </cell>
          <cell r="C507" t="str">
            <v>PRACTICAS EN EMPRESAS</v>
          </cell>
          <cell r="D507" t="str">
            <v>Ingeniero de Telecomunicación</v>
          </cell>
          <cell r="E507">
            <v>11</v>
          </cell>
          <cell r="F507">
            <v>124</v>
          </cell>
          <cell r="G507" t="str">
            <v>titulaciones anteriores</v>
          </cell>
        </row>
        <row r="508">
          <cell r="B508">
            <v>15793</v>
          </cell>
          <cell r="C508" t="str">
            <v>PRACTICAS EN EMPRESAS</v>
          </cell>
          <cell r="D508" t="str">
            <v>Ingeniero de Telecomunicación</v>
          </cell>
          <cell r="E508">
            <v>12</v>
          </cell>
          <cell r="F508">
            <v>124</v>
          </cell>
          <cell r="G508" t="str">
            <v>titulaciones anteriores</v>
          </cell>
        </row>
        <row r="509">
          <cell r="B509">
            <v>15800</v>
          </cell>
          <cell r="C509" t="str">
            <v>Análisis químico</v>
          </cell>
          <cell r="D509" t="str">
            <v>Licenciado en Ciencia y Tecnología de los Alimentos</v>
          </cell>
          <cell r="E509">
            <v>6</v>
          </cell>
          <cell r="F509">
            <v>136</v>
          </cell>
          <cell r="G509" t="str">
            <v>titulaciones anteriores</v>
          </cell>
        </row>
        <row r="510">
          <cell r="B510">
            <v>15801</v>
          </cell>
          <cell r="C510" t="str">
            <v>Bioquímica</v>
          </cell>
          <cell r="D510" t="str">
            <v>Licenciado en Ciencia y Tecnología de los Alimentos</v>
          </cell>
          <cell r="E510">
            <v>6</v>
          </cell>
          <cell r="F510">
            <v>136</v>
          </cell>
          <cell r="G510" t="str">
            <v>titulaciones anteriores</v>
          </cell>
        </row>
        <row r="511">
          <cell r="B511">
            <v>15802</v>
          </cell>
          <cell r="C511" t="str">
            <v>Físico-química</v>
          </cell>
          <cell r="D511" t="str">
            <v>Licenciado en Ciencia y Tecnología de los Alimentos</v>
          </cell>
          <cell r="E511">
            <v>6</v>
          </cell>
          <cell r="F511">
            <v>136</v>
          </cell>
          <cell r="G511" t="str">
            <v>titulaciones anteriores</v>
          </cell>
        </row>
        <row r="512">
          <cell r="B512">
            <v>15803</v>
          </cell>
          <cell r="C512" t="str">
            <v>Fisiología</v>
          </cell>
          <cell r="D512" t="str">
            <v>Licenciado en Ciencia y Tecnología de los Alimentos</v>
          </cell>
          <cell r="E512">
            <v>4</v>
          </cell>
          <cell r="F512">
            <v>136</v>
          </cell>
          <cell r="G512" t="str">
            <v>titulaciones anteriores</v>
          </cell>
        </row>
        <row r="513">
          <cell r="B513">
            <v>15804</v>
          </cell>
          <cell r="C513" t="str">
            <v>Ingeniería química</v>
          </cell>
          <cell r="D513" t="str">
            <v>Licenciado en Ciencia y Tecnología de los Alimentos</v>
          </cell>
          <cell r="E513">
            <v>6</v>
          </cell>
          <cell r="F513">
            <v>136</v>
          </cell>
          <cell r="G513" t="str">
            <v>titulaciones anteriores</v>
          </cell>
        </row>
        <row r="514">
          <cell r="B514">
            <v>15805</v>
          </cell>
          <cell r="C514" t="str">
            <v>Matemáticas</v>
          </cell>
          <cell r="D514" t="str">
            <v>Licenciado en Ciencia y Tecnología de los Alimentos</v>
          </cell>
          <cell r="E514">
            <v>6</v>
          </cell>
          <cell r="F514">
            <v>136</v>
          </cell>
          <cell r="G514" t="str">
            <v>titulaciones anteriores</v>
          </cell>
        </row>
        <row r="515">
          <cell r="B515">
            <v>15806</v>
          </cell>
          <cell r="C515" t="str">
            <v>Microbiología</v>
          </cell>
          <cell r="D515" t="str">
            <v>Licenciado en Ciencia y Tecnología de los Alimentos</v>
          </cell>
          <cell r="E515">
            <v>6</v>
          </cell>
          <cell r="F515">
            <v>136</v>
          </cell>
          <cell r="G515" t="str">
            <v>titulaciones anteriores</v>
          </cell>
        </row>
        <row r="516">
          <cell r="B516">
            <v>15807</v>
          </cell>
          <cell r="C516" t="str">
            <v>Química inorgánica</v>
          </cell>
          <cell r="D516" t="str">
            <v>Licenciado en Ciencia y Tecnología de los Alimentos</v>
          </cell>
          <cell r="E516">
            <v>4</v>
          </cell>
          <cell r="F516">
            <v>136</v>
          </cell>
          <cell r="G516" t="str">
            <v>titulaciones anteriores</v>
          </cell>
        </row>
        <row r="517">
          <cell r="B517">
            <v>15808</v>
          </cell>
          <cell r="C517" t="str">
            <v>Química orgánica</v>
          </cell>
          <cell r="D517" t="str">
            <v>Licenciado en Ciencia y Tecnología de los Alimentos</v>
          </cell>
          <cell r="E517">
            <v>6</v>
          </cell>
          <cell r="F517">
            <v>136</v>
          </cell>
          <cell r="G517" t="str">
            <v>titulaciones anteriores</v>
          </cell>
        </row>
        <row r="518">
          <cell r="B518">
            <v>15809</v>
          </cell>
          <cell r="C518" t="str">
            <v>Bromatología</v>
          </cell>
          <cell r="D518" t="str">
            <v>Licenciado en Ciencia y Tecnología de los Alimentos</v>
          </cell>
          <cell r="E518">
            <v>6.5</v>
          </cell>
          <cell r="F518">
            <v>136</v>
          </cell>
          <cell r="G518" t="str">
            <v>titulaciones anteriores</v>
          </cell>
        </row>
        <row r="519">
          <cell r="B519">
            <v>15810</v>
          </cell>
          <cell r="C519" t="str">
            <v>Economía y gestión de la empresa alimentaria</v>
          </cell>
          <cell r="D519" t="str">
            <v>Licenciado en Ciencia y Tecnología de los Alimentos</v>
          </cell>
          <cell r="E519">
            <v>5.5</v>
          </cell>
          <cell r="F519">
            <v>136</v>
          </cell>
          <cell r="G519" t="str">
            <v>titulaciones anteriores</v>
          </cell>
        </row>
        <row r="520">
          <cell r="B520">
            <v>15811</v>
          </cell>
          <cell r="C520" t="str">
            <v>Microbiología de los alimentos</v>
          </cell>
          <cell r="D520" t="str">
            <v>Licenciado en Ciencia y Tecnología de los Alimentos</v>
          </cell>
          <cell r="E520">
            <v>8</v>
          </cell>
          <cell r="F520">
            <v>136</v>
          </cell>
          <cell r="G520" t="str">
            <v>titulaciones anteriores</v>
          </cell>
        </row>
        <row r="521">
          <cell r="B521">
            <v>15812</v>
          </cell>
          <cell r="C521" t="str">
            <v>Normalización y legislación alimentaria</v>
          </cell>
          <cell r="D521" t="str">
            <v>Licenciado en Ciencia y Tecnología de los Alimentos</v>
          </cell>
          <cell r="E521">
            <v>4</v>
          </cell>
          <cell r="F521">
            <v>136</v>
          </cell>
          <cell r="G521" t="str">
            <v>titulaciones anteriores</v>
          </cell>
        </row>
        <row r="522">
          <cell r="B522">
            <v>15813</v>
          </cell>
          <cell r="C522" t="str">
            <v>Producción de materias primas</v>
          </cell>
          <cell r="D522" t="str">
            <v>Licenciado en Ciencia y Tecnología de los Alimentos</v>
          </cell>
          <cell r="E522">
            <v>4.5</v>
          </cell>
          <cell r="F522">
            <v>136</v>
          </cell>
          <cell r="G522" t="str">
            <v>titulaciones anteriores</v>
          </cell>
        </row>
        <row r="523">
          <cell r="B523">
            <v>15814</v>
          </cell>
          <cell r="C523" t="str">
            <v>Bioquímica de los alimentos</v>
          </cell>
          <cell r="D523" t="str">
            <v>Licenciado en Ciencia y Tecnología de los Alimentos</v>
          </cell>
          <cell r="E523">
            <v>8</v>
          </cell>
          <cell r="F523">
            <v>136</v>
          </cell>
          <cell r="G523" t="str">
            <v>titulaciones anteriores</v>
          </cell>
        </row>
        <row r="524">
          <cell r="B524">
            <v>15815</v>
          </cell>
          <cell r="C524" t="str">
            <v>Operaciones básicas de la industria alimentaria</v>
          </cell>
          <cell r="D524" t="str">
            <v>Licenciado en Ciencia y Tecnología de los Alimentos</v>
          </cell>
          <cell r="E524">
            <v>9</v>
          </cell>
          <cell r="F524">
            <v>136</v>
          </cell>
          <cell r="G524" t="str">
            <v>titulaciones anteriores</v>
          </cell>
        </row>
        <row r="525">
          <cell r="B525">
            <v>15816</v>
          </cell>
          <cell r="C525" t="str">
            <v>Tecnología de los alimentos</v>
          </cell>
          <cell r="D525" t="str">
            <v>Licenciado en Ciencia y Tecnología de los Alimentos</v>
          </cell>
          <cell r="E525">
            <v>11</v>
          </cell>
          <cell r="F525">
            <v>136</v>
          </cell>
          <cell r="G525" t="str">
            <v>titulaciones anteriores</v>
          </cell>
        </row>
        <row r="526">
          <cell r="B526">
            <v>15817</v>
          </cell>
          <cell r="C526" t="str">
            <v>Técnicas instrumentales de análisis</v>
          </cell>
          <cell r="D526" t="str">
            <v>Licenciado en Ciencia y Tecnología de los Alimentos</v>
          </cell>
          <cell r="E526">
            <v>6.5</v>
          </cell>
          <cell r="F526">
            <v>136</v>
          </cell>
          <cell r="G526" t="str">
            <v>titulaciones anteriores</v>
          </cell>
        </row>
        <row r="527">
          <cell r="B527">
            <v>15818</v>
          </cell>
          <cell r="C527" t="str">
            <v>Alimentación y cultura</v>
          </cell>
          <cell r="D527" t="str">
            <v>Licenciado en Ciencia y Tecnología de los Alimentos</v>
          </cell>
          <cell r="E527">
            <v>4.5</v>
          </cell>
          <cell r="F527">
            <v>136</v>
          </cell>
          <cell r="G527" t="str">
            <v>titulaciones anteriores</v>
          </cell>
        </row>
        <row r="528">
          <cell r="B528">
            <v>15819</v>
          </cell>
          <cell r="C528" t="str">
            <v>Análisis de los alimentos</v>
          </cell>
          <cell r="D528" t="str">
            <v>Licenciado en Ciencia y Tecnología de los Alimentos</v>
          </cell>
          <cell r="E528">
            <v>7.5</v>
          </cell>
          <cell r="F528">
            <v>136</v>
          </cell>
          <cell r="G528" t="str">
            <v>titulaciones anteriores</v>
          </cell>
        </row>
        <row r="529">
          <cell r="B529">
            <v>15820</v>
          </cell>
          <cell r="C529" t="str">
            <v>Nutrición y dietética</v>
          </cell>
          <cell r="D529" t="str">
            <v>Licenciado en Ciencia y Tecnología de los Alimentos</v>
          </cell>
          <cell r="E529">
            <v>12</v>
          </cell>
          <cell r="F529">
            <v>136</v>
          </cell>
          <cell r="G529" t="str">
            <v>titulaciones anteriores</v>
          </cell>
        </row>
        <row r="530">
          <cell r="B530">
            <v>15821</v>
          </cell>
          <cell r="C530" t="str">
            <v>Higiene de los alimentos</v>
          </cell>
          <cell r="D530" t="str">
            <v>Licenciado en Ciencia y Tecnología de los Alimentos</v>
          </cell>
          <cell r="E530">
            <v>6.5</v>
          </cell>
          <cell r="F530">
            <v>136</v>
          </cell>
          <cell r="G530" t="str">
            <v>titulaciones anteriores</v>
          </cell>
        </row>
        <row r="531">
          <cell r="B531">
            <v>15822</v>
          </cell>
          <cell r="C531" t="str">
            <v>Salud pública y alimentación</v>
          </cell>
          <cell r="D531" t="str">
            <v>Licenciado en Ciencia y Tecnología de los Alimentos</v>
          </cell>
          <cell r="E531">
            <v>4</v>
          </cell>
          <cell r="F531">
            <v>136</v>
          </cell>
          <cell r="G531" t="str">
            <v>titulaciones anteriores</v>
          </cell>
        </row>
        <row r="532">
          <cell r="B532">
            <v>15823</v>
          </cell>
          <cell r="C532" t="str">
            <v>Prácticas tuteladas</v>
          </cell>
          <cell r="D532" t="str">
            <v>Licenciado en Ciencia y Tecnología de los Alimentos</v>
          </cell>
          <cell r="E532">
            <v>5</v>
          </cell>
          <cell r="F532">
            <v>136</v>
          </cell>
          <cell r="G532" t="str">
            <v>titulaciones anteriores</v>
          </cell>
        </row>
        <row r="533">
          <cell r="B533">
            <v>15824</v>
          </cell>
          <cell r="C533" t="str">
            <v>Biotecnología de los alimentos</v>
          </cell>
          <cell r="D533" t="str">
            <v>Licenciado en Ciencia y Tecnología de los Alimentos</v>
          </cell>
          <cell r="E533">
            <v>15</v>
          </cell>
          <cell r="F533">
            <v>136</v>
          </cell>
          <cell r="G533" t="str">
            <v>titulaciones anteriores</v>
          </cell>
        </row>
        <row r="534">
          <cell r="B534">
            <v>15825</v>
          </cell>
          <cell r="C534" t="str">
            <v>Ciencia y tecnología de la carne</v>
          </cell>
          <cell r="D534" t="str">
            <v>Licenciado en Ciencia y Tecnología de los Alimentos</v>
          </cell>
          <cell r="E534">
            <v>15</v>
          </cell>
          <cell r="F534">
            <v>136</v>
          </cell>
          <cell r="G534" t="str">
            <v>titulaciones anteriores</v>
          </cell>
        </row>
        <row r="535">
          <cell r="B535">
            <v>15826</v>
          </cell>
          <cell r="C535" t="str">
            <v>Ciencia y tecnología de la leche</v>
          </cell>
          <cell r="D535" t="str">
            <v>Licenciado en Ciencia y Tecnología de los Alimentos</v>
          </cell>
          <cell r="E535">
            <v>15</v>
          </cell>
          <cell r="F535">
            <v>136</v>
          </cell>
          <cell r="G535" t="str">
            <v>titulaciones anteriores</v>
          </cell>
        </row>
        <row r="536">
          <cell r="B536">
            <v>15827</v>
          </cell>
          <cell r="C536" t="str">
            <v>Enología</v>
          </cell>
          <cell r="D536" t="str">
            <v>Licenciado en Ciencia y Tecnología de los Alimentos</v>
          </cell>
          <cell r="E536">
            <v>15</v>
          </cell>
          <cell r="F536">
            <v>136</v>
          </cell>
          <cell r="G536" t="str">
            <v>titulaciones anteriores</v>
          </cell>
        </row>
        <row r="537">
          <cell r="B537">
            <v>15828</v>
          </cell>
          <cell r="C537" t="str">
            <v>Tecnología de productos vegetales</v>
          </cell>
          <cell r="D537" t="str">
            <v>Licenciado en Ciencia y Tecnología de los Alimentos</v>
          </cell>
          <cell r="E537">
            <v>15</v>
          </cell>
          <cell r="F537">
            <v>136</v>
          </cell>
          <cell r="G537" t="str">
            <v>titulaciones anteriores</v>
          </cell>
        </row>
        <row r="538">
          <cell r="B538">
            <v>15829</v>
          </cell>
          <cell r="C538" t="str">
            <v>Automatización y técnicas especiales de análisis</v>
          </cell>
          <cell r="D538" t="str">
            <v>Licenciado en Ciencia y Tecnología de los Alimentos</v>
          </cell>
          <cell r="E538">
            <v>7.5</v>
          </cell>
          <cell r="F538">
            <v>136</v>
          </cell>
          <cell r="G538" t="str">
            <v>titulaciones anteriores</v>
          </cell>
        </row>
        <row r="539">
          <cell r="B539">
            <v>15830</v>
          </cell>
          <cell r="C539" t="str">
            <v>Dirección de empresas</v>
          </cell>
          <cell r="D539" t="str">
            <v>Licenciado en Ciencia y Tecnología de los Alimentos</v>
          </cell>
          <cell r="E539">
            <v>7.5</v>
          </cell>
          <cell r="F539">
            <v>136</v>
          </cell>
          <cell r="G539" t="str">
            <v>titulaciones anteriores</v>
          </cell>
        </row>
        <row r="540">
          <cell r="B540">
            <v>15831</v>
          </cell>
          <cell r="C540" t="str">
            <v>Diseños de nuevos productos y gestión integral de la calidad</v>
          </cell>
          <cell r="D540" t="str">
            <v>Licenciado en Ciencia y Tecnología de los Alimentos</v>
          </cell>
          <cell r="E540">
            <v>7.5</v>
          </cell>
          <cell r="F540">
            <v>136</v>
          </cell>
          <cell r="G540" t="str">
            <v>titulaciones anteriores</v>
          </cell>
        </row>
        <row r="541">
          <cell r="B541">
            <v>15832</v>
          </cell>
          <cell r="C541" t="str">
            <v>Elaboración de proyectos para la industria alimentaria</v>
          </cell>
          <cell r="D541" t="str">
            <v>Licenciado en Ciencia y Tecnología de los Alimentos</v>
          </cell>
          <cell r="E541">
            <v>7.5</v>
          </cell>
          <cell r="F541">
            <v>136</v>
          </cell>
          <cell r="G541" t="str">
            <v>titulaciones anteriores</v>
          </cell>
        </row>
        <row r="542">
          <cell r="B542">
            <v>15833</v>
          </cell>
          <cell r="C542" t="str">
            <v>Equipos e instalaciones industriales de las industrias alimentarias</v>
          </cell>
          <cell r="D542" t="str">
            <v>Licenciado en Ciencia y Tecnología de los Alimentos</v>
          </cell>
          <cell r="E542">
            <v>7.5</v>
          </cell>
          <cell r="F542">
            <v>136</v>
          </cell>
          <cell r="G542" t="str">
            <v>titulaciones anteriores</v>
          </cell>
        </row>
        <row r="543">
          <cell r="B543">
            <v>15900</v>
          </cell>
          <cell r="C543" t="str">
            <v>Introducción a la economía</v>
          </cell>
          <cell r="D543" t="str">
            <v>Licenciado en Economía</v>
          </cell>
          <cell r="E543">
            <v>6</v>
          </cell>
          <cell r="F543">
            <v>128</v>
          </cell>
          <cell r="G543" t="str">
            <v>titulaciones anteriores</v>
          </cell>
        </row>
        <row r="544">
          <cell r="B544">
            <v>15901</v>
          </cell>
          <cell r="C544" t="str">
            <v>Introducción al derecho</v>
          </cell>
          <cell r="D544" t="str">
            <v>Licenciado en Economía</v>
          </cell>
          <cell r="E544">
            <v>6</v>
          </cell>
          <cell r="F544">
            <v>128</v>
          </cell>
          <cell r="G544" t="str">
            <v>titulaciones anteriores</v>
          </cell>
        </row>
        <row r="545">
          <cell r="B545">
            <v>15902</v>
          </cell>
          <cell r="C545" t="str">
            <v>Fundamentos de la contabilidad</v>
          </cell>
          <cell r="D545" t="str">
            <v>Licenciado en Economía</v>
          </cell>
          <cell r="E545">
            <v>6</v>
          </cell>
          <cell r="F545">
            <v>128</v>
          </cell>
          <cell r="G545" t="str">
            <v>titulaciones anteriores</v>
          </cell>
        </row>
        <row r="546">
          <cell r="B546">
            <v>15903</v>
          </cell>
          <cell r="C546" t="str">
            <v>Historia económica I</v>
          </cell>
          <cell r="D546" t="str">
            <v>Licenciado en Economía</v>
          </cell>
          <cell r="E546">
            <v>6</v>
          </cell>
          <cell r="F546">
            <v>128</v>
          </cell>
          <cell r="G546" t="str">
            <v>titulaciones anteriores</v>
          </cell>
        </row>
        <row r="547">
          <cell r="B547">
            <v>15904</v>
          </cell>
          <cell r="C547" t="str">
            <v>Matemáticas I</v>
          </cell>
          <cell r="D547" t="str">
            <v>Licenciado en Economía</v>
          </cell>
          <cell r="E547">
            <v>6</v>
          </cell>
          <cell r="F547">
            <v>128</v>
          </cell>
          <cell r="G547" t="str">
            <v>titulaciones anteriores</v>
          </cell>
        </row>
        <row r="548">
          <cell r="B548">
            <v>15905</v>
          </cell>
          <cell r="C548" t="str">
            <v>Técnicas de economía aplicada</v>
          </cell>
          <cell r="D548" t="str">
            <v>Licenciado en Economía</v>
          </cell>
          <cell r="E548">
            <v>6</v>
          </cell>
          <cell r="F548">
            <v>128</v>
          </cell>
          <cell r="G548" t="str">
            <v>titulaciones anteriores</v>
          </cell>
        </row>
        <row r="549">
          <cell r="B549">
            <v>15906</v>
          </cell>
          <cell r="C549" t="str">
            <v>Microeconomía I</v>
          </cell>
          <cell r="D549" t="str">
            <v>Licenciado en Economía</v>
          </cell>
          <cell r="E549">
            <v>6</v>
          </cell>
          <cell r="F549">
            <v>128</v>
          </cell>
          <cell r="G549" t="str">
            <v>titulaciones anteriores</v>
          </cell>
        </row>
        <row r="550">
          <cell r="B550">
            <v>15907</v>
          </cell>
          <cell r="C550" t="str">
            <v>Historia económica II</v>
          </cell>
          <cell r="D550" t="str">
            <v>Licenciado en Economía</v>
          </cell>
          <cell r="E550">
            <v>6</v>
          </cell>
          <cell r="F550">
            <v>128</v>
          </cell>
          <cell r="G550" t="str">
            <v>titulaciones anteriores</v>
          </cell>
        </row>
        <row r="551">
          <cell r="B551">
            <v>15908</v>
          </cell>
          <cell r="C551" t="str">
            <v>Planificación contable española</v>
          </cell>
          <cell r="D551" t="str">
            <v>Licenciado en Economía</v>
          </cell>
          <cell r="E551">
            <v>6</v>
          </cell>
          <cell r="F551">
            <v>128</v>
          </cell>
          <cell r="G551" t="str">
            <v>titulaciones anteriores</v>
          </cell>
        </row>
        <row r="552">
          <cell r="B552">
            <v>15909</v>
          </cell>
          <cell r="C552" t="str">
            <v>Estadística I</v>
          </cell>
          <cell r="D552" t="str">
            <v>Licenciado en Economía</v>
          </cell>
          <cell r="E552">
            <v>6</v>
          </cell>
          <cell r="F552">
            <v>128</v>
          </cell>
          <cell r="G552" t="str">
            <v>titulaciones anteriores</v>
          </cell>
        </row>
        <row r="553">
          <cell r="B553">
            <v>15910</v>
          </cell>
          <cell r="C553" t="str">
            <v>Matemáticas II</v>
          </cell>
          <cell r="D553" t="str">
            <v>Licenciado en Economía</v>
          </cell>
          <cell r="E553">
            <v>6</v>
          </cell>
          <cell r="F553">
            <v>128</v>
          </cell>
          <cell r="G553" t="str">
            <v>titulaciones anteriores</v>
          </cell>
        </row>
        <row r="554">
          <cell r="B554">
            <v>15911</v>
          </cell>
          <cell r="C554" t="str">
            <v>Estructura económica internacional</v>
          </cell>
          <cell r="D554" t="str">
            <v>Licenciado en Economía</v>
          </cell>
          <cell r="E554">
            <v>6</v>
          </cell>
          <cell r="F554">
            <v>128</v>
          </cell>
          <cell r="G554" t="str">
            <v>titulaciones anteriores</v>
          </cell>
        </row>
        <row r="555">
          <cell r="B555">
            <v>15912</v>
          </cell>
          <cell r="C555" t="str">
            <v>Estructura económica de España</v>
          </cell>
          <cell r="D555" t="str">
            <v>Licenciado en Economía</v>
          </cell>
          <cell r="E555">
            <v>6</v>
          </cell>
          <cell r="F555">
            <v>128</v>
          </cell>
          <cell r="G555" t="str">
            <v>titulaciones anteriores</v>
          </cell>
        </row>
        <row r="556">
          <cell r="B556">
            <v>15913</v>
          </cell>
          <cell r="C556" t="str">
            <v>Estadística II</v>
          </cell>
          <cell r="D556" t="str">
            <v>Licenciado en Economía</v>
          </cell>
          <cell r="E556">
            <v>6</v>
          </cell>
          <cell r="F556">
            <v>128</v>
          </cell>
          <cell r="G556" t="str">
            <v>titulaciones anteriores</v>
          </cell>
        </row>
        <row r="557">
          <cell r="B557">
            <v>15914</v>
          </cell>
          <cell r="C557" t="str">
            <v>Macroeconomía I</v>
          </cell>
          <cell r="D557" t="str">
            <v>Licenciado en Economía</v>
          </cell>
          <cell r="E557">
            <v>6</v>
          </cell>
          <cell r="F557">
            <v>128</v>
          </cell>
          <cell r="G557" t="str">
            <v>titulaciones anteriores</v>
          </cell>
        </row>
        <row r="558">
          <cell r="B558">
            <v>15915</v>
          </cell>
          <cell r="C558" t="str">
            <v>Microeconomía II</v>
          </cell>
          <cell r="D558" t="str">
            <v>Licenciado en Economía</v>
          </cell>
          <cell r="E558">
            <v>6</v>
          </cell>
          <cell r="F558">
            <v>128</v>
          </cell>
          <cell r="G558" t="str">
            <v>titulaciones anteriores</v>
          </cell>
        </row>
        <row r="559">
          <cell r="B559">
            <v>15916</v>
          </cell>
          <cell r="C559" t="str">
            <v>Introducción a la econometría</v>
          </cell>
          <cell r="D559" t="str">
            <v>Licenciado en Economía</v>
          </cell>
          <cell r="E559">
            <v>6</v>
          </cell>
          <cell r="F559">
            <v>128</v>
          </cell>
          <cell r="G559" t="str">
            <v>titulaciones anteriores</v>
          </cell>
        </row>
        <row r="560">
          <cell r="B560">
            <v>15917</v>
          </cell>
          <cell r="C560" t="str">
            <v>Macroeconomía II</v>
          </cell>
          <cell r="D560" t="str">
            <v>Licenciado en Economía</v>
          </cell>
          <cell r="E560">
            <v>6</v>
          </cell>
          <cell r="F560">
            <v>128</v>
          </cell>
          <cell r="G560" t="str">
            <v>titulaciones anteriores</v>
          </cell>
        </row>
        <row r="561">
          <cell r="B561">
            <v>15918</v>
          </cell>
          <cell r="C561" t="str">
            <v>Hacienda pública I</v>
          </cell>
          <cell r="D561" t="str">
            <v>Licenciado en Economía</v>
          </cell>
          <cell r="E561">
            <v>6</v>
          </cell>
          <cell r="F561">
            <v>128</v>
          </cell>
          <cell r="G561" t="str">
            <v>titulaciones anteriores</v>
          </cell>
        </row>
        <row r="562">
          <cell r="B562">
            <v>15919</v>
          </cell>
          <cell r="C562" t="str">
            <v>Matemáticas III</v>
          </cell>
          <cell r="D562" t="str">
            <v>Licenciado en Economía</v>
          </cell>
          <cell r="E562">
            <v>6</v>
          </cell>
          <cell r="F562">
            <v>128</v>
          </cell>
          <cell r="G562" t="str">
            <v>titulaciones anteriores</v>
          </cell>
        </row>
        <row r="563">
          <cell r="B563">
            <v>15920</v>
          </cell>
          <cell r="C563" t="str">
            <v>Análisis contable</v>
          </cell>
          <cell r="D563" t="str">
            <v>Licenciado en Economía</v>
          </cell>
          <cell r="E563">
            <v>6</v>
          </cell>
          <cell r="F563">
            <v>128</v>
          </cell>
          <cell r="G563" t="str">
            <v>titulaciones anteriores</v>
          </cell>
        </row>
        <row r="564">
          <cell r="B564">
            <v>15921</v>
          </cell>
          <cell r="C564" t="str">
            <v>Política económica</v>
          </cell>
          <cell r="D564" t="str">
            <v>Licenciado en Economía</v>
          </cell>
          <cell r="E564">
            <v>6</v>
          </cell>
          <cell r="F564">
            <v>128</v>
          </cell>
          <cell r="G564" t="str">
            <v>titulaciones anteriores</v>
          </cell>
        </row>
        <row r="565">
          <cell r="B565">
            <v>15922</v>
          </cell>
          <cell r="C565" t="str">
            <v>Sociología</v>
          </cell>
          <cell r="D565" t="str">
            <v>Licenciado en Economía</v>
          </cell>
          <cell r="E565">
            <v>6</v>
          </cell>
          <cell r="F565">
            <v>128</v>
          </cell>
          <cell r="G565" t="str">
            <v>titulaciones anteriores</v>
          </cell>
        </row>
        <row r="566">
          <cell r="B566">
            <v>15923</v>
          </cell>
          <cell r="C566" t="str">
            <v>Econometría I</v>
          </cell>
          <cell r="D566" t="str">
            <v>Licenciado en Economía</v>
          </cell>
          <cell r="E566">
            <v>4.5</v>
          </cell>
          <cell r="F566">
            <v>128</v>
          </cell>
          <cell r="G566" t="str">
            <v>titulaciones anteriores</v>
          </cell>
        </row>
        <row r="567">
          <cell r="B567">
            <v>15924</v>
          </cell>
          <cell r="C567" t="str">
            <v>Política económica coyuntural I</v>
          </cell>
          <cell r="D567" t="str">
            <v>Licenciado en Economía</v>
          </cell>
          <cell r="E567">
            <v>4.5</v>
          </cell>
          <cell r="F567">
            <v>128</v>
          </cell>
          <cell r="G567" t="str">
            <v>titulaciones anteriores</v>
          </cell>
        </row>
        <row r="568">
          <cell r="B568">
            <v>15925</v>
          </cell>
          <cell r="C568" t="str">
            <v>Economía de la empresa I</v>
          </cell>
          <cell r="D568" t="str">
            <v>Licenciado en Economía</v>
          </cell>
          <cell r="E568">
            <v>4.5</v>
          </cell>
          <cell r="F568">
            <v>128</v>
          </cell>
          <cell r="G568" t="str">
            <v>titulaciones anteriores</v>
          </cell>
        </row>
        <row r="569">
          <cell r="B569">
            <v>15926</v>
          </cell>
          <cell r="C569" t="str">
            <v>Economía pública I</v>
          </cell>
          <cell r="D569" t="str">
            <v>Licenciado en Economía</v>
          </cell>
          <cell r="E569">
            <v>4.5</v>
          </cell>
          <cell r="F569">
            <v>128</v>
          </cell>
          <cell r="G569" t="str">
            <v>titulaciones anteriores</v>
          </cell>
        </row>
        <row r="570">
          <cell r="B570">
            <v>15927</v>
          </cell>
          <cell r="C570" t="str">
            <v>Microeconomía III</v>
          </cell>
          <cell r="D570" t="str">
            <v>Licenciado en Economía</v>
          </cell>
          <cell r="E570">
            <v>4.5</v>
          </cell>
          <cell r="F570">
            <v>128</v>
          </cell>
          <cell r="G570" t="str">
            <v>titulaciones anteriores</v>
          </cell>
        </row>
        <row r="571">
          <cell r="B571">
            <v>15928</v>
          </cell>
          <cell r="C571" t="str">
            <v>Econometría II</v>
          </cell>
          <cell r="D571" t="str">
            <v>Licenciado en Economía</v>
          </cell>
          <cell r="E571">
            <v>4.5</v>
          </cell>
          <cell r="F571">
            <v>128</v>
          </cell>
          <cell r="G571" t="str">
            <v>titulaciones anteriores</v>
          </cell>
        </row>
        <row r="572">
          <cell r="B572">
            <v>15929</v>
          </cell>
          <cell r="C572" t="str">
            <v>Política económica coyuntural II</v>
          </cell>
          <cell r="D572" t="str">
            <v>Licenciado en Economía</v>
          </cell>
          <cell r="E572">
            <v>4.5</v>
          </cell>
          <cell r="F572">
            <v>128</v>
          </cell>
          <cell r="G572" t="str">
            <v>titulaciones anteriores</v>
          </cell>
        </row>
        <row r="573">
          <cell r="B573">
            <v>15930</v>
          </cell>
          <cell r="C573" t="str">
            <v>Economía de la empresa II</v>
          </cell>
          <cell r="D573" t="str">
            <v>Licenciado en Economía</v>
          </cell>
          <cell r="E573">
            <v>4.5</v>
          </cell>
          <cell r="F573">
            <v>128</v>
          </cell>
          <cell r="G573" t="str">
            <v>titulaciones anteriores</v>
          </cell>
        </row>
        <row r="574">
          <cell r="B574">
            <v>15931</v>
          </cell>
          <cell r="C574" t="str">
            <v>Economía pública II</v>
          </cell>
          <cell r="D574" t="str">
            <v>Licenciado en Economía</v>
          </cell>
          <cell r="E574">
            <v>4.5</v>
          </cell>
          <cell r="F574">
            <v>128</v>
          </cell>
          <cell r="G574" t="str">
            <v>titulaciones anteriores</v>
          </cell>
        </row>
        <row r="575">
          <cell r="B575">
            <v>15932</v>
          </cell>
          <cell r="C575" t="str">
            <v>Microeconomía IV</v>
          </cell>
          <cell r="D575" t="str">
            <v>Licenciado en Economía</v>
          </cell>
          <cell r="E575">
            <v>4.5</v>
          </cell>
          <cell r="F575">
            <v>128</v>
          </cell>
          <cell r="G575" t="str">
            <v>titulaciones anteriores</v>
          </cell>
        </row>
        <row r="576">
          <cell r="B576">
            <v>15933</v>
          </cell>
          <cell r="C576" t="str">
            <v>Macroeconomía III</v>
          </cell>
          <cell r="D576" t="str">
            <v>Licenciado en Economía</v>
          </cell>
          <cell r="E576">
            <v>4.5</v>
          </cell>
          <cell r="F576">
            <v>128</v>
          </cell>
          <cell r="G576" t="str">
            <v>titulaciones anteriores</v>
          </cell>
        </row>
        <row r="577">
          <cell r="B577">
            <v>15934</v>
          </cell>
          <cell r="C577" t="str">
            <v>Macroeconomía IV</v>
          </cell>
          <cell r="D577" t="str">
            <v>Licenciado en Economía</v>
          </cell>
          <cell r="E577">
            <v>4.5</v>
          </cell>
          <cell r="F577">
            <v>128</v>
          </cell>
          <cell r="G577" t="str">
            <v>titulaciones anteriores</v>
          </cell>
        </row>
        <row r="578">
          <cell r="B578">
            <v>15935</v>
          </cell>
          <cell r="C578" t="str">
            <v>Econometría III</v>
          </cell>
          <cell r="D578" t="str">
            <v>Licenciado en Economía</v>
          </cell>
          <cell r="E578">
            <v>6</v>
          </cell>
          <cell r="F578">
            <v>128</v>
          </cell>
          <cell r="G578" t="str">
            <v>titulaciones anteriores</v>
          </cell>
        </row>
        <row r="579">
          <cell r="B579">
            <v>15936</v>
          </cell>
          <cell r="C579" t="str">
            <v>Economía del bienestar</v>
          </cell>
          <cell r="D579" t="str">
            <v>Licenciado en Economía</v>
          </cell>
          <cell r="E579">
            <v>6</v>
          </cell>
          <cell r="F579">
            <v>128</v>
          </cell>
          <cell r="G579" t="str">
            <v>titulaciones anteriores</v>
          </cell>
        </row>
        <row r="580">
          <cell r="B580">
            <v>15937</v>
          </cell>
          <cell r="C580" t="str">
            <v>Sistema fiscal I</v>
          </cell>
          <cell r="D580" t="str">
            <v>Licenciado en Economía</v>
          </cell>
          <cell r="E580">
            <v>6</v>
          </cell>
          <cell r="F580">
            <v>128</v>
          </cell>
          <cell r="G580" t="str">
            <v>titulaciones anteriores</v>
          </cell>
        </row>
        <row r="581">
          <cell r="B581">
            <v>15938</v>
          </cell>
          <cell r="C581" t="str">
            <v>A. Exploratorio de datos y simulación de modelos</v>
          </cell>
          <cell r="D581" t="str">
            <v>Licenciado en Economía</v>
          </cell>
          <cell r="E581">
            <v>6</v>
          </cell>
          <cell r="F581">
            <v>128</v>
          </cell>
          <cell r="G581" t="str">
            <v>titulaciones anteriores</v>
          </cell>
        </row>
        <row r="582">
          <cell r="B582">
            <v>15939</v>
          </cell>
          <cell r="C582" t="str">
            <v>Análisis de mercados</v>
          </cell>
          <cell r="D582" t="str">
            <v>Licenciado en Economía</v>
          </cell>
          <cell r="E582">
            <v>6</v>
          </cell>
          <cell r="F582">
            <v>128</v>
          </cell>
          <cell r="G582" t="str">
            <v>titulaciones anteriores</v>
          </cell>
        </row>
        <row r="583">
          <cell r="B583">
            <v>15940</v>
          </cell>
          <cell r="C583" t="str">
            <v>A.E.D. y técnicas multivariantes</v>
          </cell>
          <cell r="D583" t="str">
            <v>Licenciado en Economía</v>
          </cell>
          <cell r="E583">
            <v>6</v>
          </cell>
          <cell r="F583">
            <v>128</v>
          </cell>
          <cell r="G583" t="str">
            <v>titulaciones anteriores</v>
          </cell>
        </row>
        <row r="584">
          <cell r="B584">
            <v>15941</v>
          </cell>
          <cell r="C584" t="str">
            <v>Contabilidad pública</v>
          </cell>
          <cell r="D584" t="str">
            <v>Licenciado en Economía</v>
          </cell>
          <cell r="E584">
            <v>6</v>
          </cell>
          <cell r="F584">
            <v>128</v>
          </cell>
          <cell r="G584" t="str">
            <v>titulaciones anteriores</v>
          </cell>
        </row>
        <row r="585">
          <cell r="B585">
            <v>15942</v>
          </cell>
          <cell r="C585" t="str">
            <v>Cooperación internacional</v>
          </cell>
          <cell r="D585" t="str">
            <v>Licenciado en Economía</v>
          </cell>
          <cell r="E585">
            <v>6</v>
          </cell>
          <cell r="F585">
            <v>128</v>
          </cell>
          <cell r="G585" t="str">
            <v>titulaciones anteriores</v>
          </cell>
        </row>
        <row r="586">
          <cell r="B586">
            <v>15943</v>
          </cell>
          <cell r="C586" t="str">
            <v>Coyuntura económica</v>
          </cell>
          <cell r="D586" t="str">
            <v>Licenciado en Economía</v>
          </cell>
          <cell r="E586">
            <v>6</v>
          </cell>
          <cell r="F586">
            <v>128</v>
          </cell>
          <cell r="G586" t="str">
            <v>titulaciones anteriores</v>
          </cell>
        </row>
        <row r="587">
          <cell r="B587">
            <v>15944</v>
          </cell>
          <cell r="C587" t="str">
            <v>Crecimiento económico</v>
          </cell>
          <cell r="D587" t="str">
            <v>Licenciado en Economía</v>
          </cell>
          <cell r="E587">
            <v>6</v>
          </cell>
          <cell r="F587">
            <v>128</v>
          </cell>
          <cell r="G587" t="str">
            <v>titulaciones anteriores</v>
          </cell>
        </row>
        <row r="588">
          <cell r="B588">
            <v>15945</v>
          </cell>
          <cell r="C588" t="str">
            <v>Derecho administrativo</v>
          </cell>
          <cell r="D588" t="str">
            <v>Licenciado en Economía</v>
          </cell>
          <cell r="E588">
            <v>6</v>
          </cell>
          <cell r="F588">
            <v>128</v>
          </cell>
          <cell r="G588" t="str">
            <v>titulaciones anteriores</v>
          </cell>
        </row>
        <row r="589">
          <cell r="B589">
            <v>15946</v>
          </cell>
          <cell r="C589" t="str">
            <v>Econometría aplicada</v>
          </cell>
          <cell r="D589" t="str">
            <v>Licenciado en Economía</v>
          </cell>
          <cell r="E589">
            <v>6</v>
          </cell>
          <cell r="F589">
            <v>128</v>
          </cell>
          <cell r="G589" t="str">
            <v>titulaciones anteriores</v>
          </cell>
        </row>
        <row r="590">
          <cell r="B590">
            <v>15947</v>
          </cell>
          <cell r="C590" t="str">
            <v>Economía aragonesa</v>
          </cell>
          <cell r="D590" t="str">
            <v>Licenciado en Economía</v>
          </cell>
          <cell r="E590">
            <v>6</v>
          </cell>
          <cell r="F590">
            <v>128</v>
          </cell>
          <cell r="G590" t="str">
            <v>titulaciones anteriores</v>
          </cell>
        </row>
        <row r="591">
          <cell r="B591">
            <v>15948</v>
          </cell>
          <cell r="C591" t="str">
            <v>Economía de la empresa pública</v>
          </cell>
          <cell r="D591" t="str">
            <v>Licenciado en Economía</v>
          </cell>
          <cell r="E591">
            <v>6</v>
          </cell>
          <cell r="F591">
            <v>128</v>
          </cell>
          <cell r="G591" t="str">
            <v>titulaciones anteriores</v>
          </cell>
        </row>
        <row r="592">
          <cell r="B592">
            <v>15949</v>
          </cell>
          <cell r="C592" t="str">
            <v>Economía de la política social</v>
          </cell>
          <cell r="D592" t="str">
            <v>Licenciado en Economía</v>
          </cell>
          <cell r="E592">
            <v>6</v>
          </cell>
          <cell r="F592">
            <v>128</v>
          </cell>
          <cell r="G592" t="str">
            <v>titulaciones anteriores</v>
          </cell>
        </row>
        <row r="593">
          <cell r="B593">
            <v>15950</v>
          </cell>
          <cell r="C593" t="str">
            <v>Economía de la unión europea</v>
          </cell>
          <cell r="D593" t="str">
            <v>Licenciado en Economía</v>
          </cell>
          <cell r="E593">
            <v>6</v>
          </cell>
          <cell r="F593">
            <v>128</v>
          </cell>
          <cell r="G593" t="str">
            <v>titulaciones anteriores</v>
          </cell>
        </row>
        <row r="594">
          <cell r="B594">
            <v>15951</v>
          </cell>
          <cell r="C594" t="str">
            <v>Economía de las organizaciones</v>
          </cell>
          <cell r="D594" t="str">
            <v>Licenciado en Economía</v>
          </cell>
          <cell r="E594">
            <v>6</v>
          </cell>
          <cell r="F594">
            <v>128</v>
          </cell>
          <cell r="G594" t="str">
            <v>titulaciones anteriores</v>
          </cell>
        </row>
        <row r="595">
          <cell r="B595">
            <v>15952</v>
          </cell>
          <cell r="C595" t="str">
            <v>Economía del sector público español</v>
          </cell>
          <cell r="D595" t="str">
            <v>Licenciado en Economía</v>
          </cell>
          <cell r="E595">
            <v>6</v>
          </cell>
          <cell r="F595">
            <v>128</v>
          </cell>
          <cell r="G595" t="str">
            <v>titulaciones anteriores</v>
          </cell>
        </row>
        <row r="596">
          <cell r="B596">
            <v>15953</v>
          </cell>
          <cell r="C596" t="str">
            <v>Economía española</v>
          </cell>
          <cell r="D596" t="str">
            <v>Licenciado en Economía</v>
          </cell>
          <cell r="E596">
            <v>6</v>
          </cell>
          <cell r="F596">
            <v>128</v>
          </cell>
          <cell r="G596" t="str">
            <v>titulaciones anteriores</v>
          </cell>
        </row>
        <row r="597">
          <cell r="B597">
            <v>15954</v>
          </cell>
          <cell r="C597" t="str">
            <v>Economía laboral</v>
          </cell>
          <cell r="D597" t="str">
            <v>Licenciado en Economía</v>
          </cell>
          <cell r="E597">
            <v>6</v>
          </cell>
          <cell r="F597">
            <v>128</v>
          </cell>
          <cell r="G597" t="str">
            <v>titulaciones anteriores</v>
          </cell>
        </row>
        <row r="598">
          <cell r="B598">
            <v>15955</v>
          </cell>
          <cell r="C598" t="str">
            <v>Economía monetaria</v>
          </cell>
          <cell r="D598" t="str">
            <v>Licenciado en Economía</v>
          </cell>
          <cell r="E598">
            <v>6</v>
          </cell>
          <cell r="F598">
            <v>128</v>
          </cell>
          <cell r="G598" t="str">
            <v>titulaciones anteriores</v>
          </cell>
        </row>
        <row r="599">
          <cell r="B599">
            <v>15956</v>
          </cell>
          <cell r="C599" t="str">
            <v>Economía regional y urbana</v>
          </cell>
          <cell r="D599" t="str">
            <v>Licenciado en Economía</v>
          </cell>
          <cell r="E599">
            <v>6</v>
          </cell>
          <cell r="F599">
            <v>128</v>
          </cell>
          <cell r="G599" t="str">
            <v>titulaciones anteriores</v>
          </cell>
        </row>
        <row r="600">
          <cell r="B600">
            <v>15957</v>
          </cell>
          <cell r="C600" t="str">
            <v>Gestión pública</v>
          </cell>
          <cell r="D600" t="str">
            <v>Licenciado en Economía</v>
          </cell>
          <cell r="E600">
            <v>6</v>
          </cell>
          <cell r="F600">
            <v>128</v>
          </cell>
          <cell r="G600" t="str">
            <v>titulaciones anteriores</v>
          </cell>
        </row>
        <row r="601">
          <cell r="B601">
            <v>15958</v>
          </cell>
          <cell r="C601" t="str">
            <v>Hacienda pública II</v>
          </cell>
          <cell r="D601" t="str">
            <v>Licenciado en Economía</v>
          </cell>
          <cell r="E601">
            <v>6</v>
          </cell>
          <cell r="F601">
            <v>128</v>
          </cell>
          <cell r="G601" t="str">
            <v>titulaciones anteriores</v>
          </cell>
        </row>
        <row r="602">
          <cell r="B602">
            <v>15959</v>
          </cell>
          <cell r="C602" t="str">
            <v>Historia del desarrollo económico internacional</v>
          </cell>
          <cell r="D602" t="str">
            <v>Licenciado en Economía</v>
          </cell>
          <cell r="E602">
            <v>6</v>
          </cell>
          <cell r="F602">
            <v>128</v>
          </cell>
          <cell r="G602" t="str">
            <v>titulaciones anteriores</v>
          </cell>
        </row>
        <row r="603">
          <cell r="B603">
            <v>15960</v>
          </cell>
          <cell r="C603" t="str">
            <v>Historia del pensamiento económico</v>
          </cell>
          <cell r="D603" t="str">
            <v>Licenciado en Economía</v>
          </cell>
          <cell r="E603">
            <v>6</v>
          </cell>
          <cell r="F603">
            <v>128</v>
          </cell>
          <cell r="G603" t="str">
            <v>titulaciones anteriores</v>
          </cell>
        </row>
        <row r="604">
          <cell r="B604">
            <v>15961</v>
          </cell>
          <cell r="C604" t="str">
            <v>Historia económica de Aragón</v>
          </cell>
          <cell r="D604" t="str">
            <v>Licenciado en Economía</v>
          </cell>
          <cell r="E604">
            <v>6</v>
          </cell>
          <cell r="F604">
            <v>128</v>
          </cell>
          <cell r="G604" t="str">
            <v>titulaciones anteriores</v>
          </cell>
        </row>
        <row r="605">
          <cell r="B605">
            <v>15962</v>
          </cell>
          <cell r="C605" t="str">
            <v>Historia económica de la España contemporánea</v>
          </cell>
          <cell r="D605" t="str">
            <v>Licenciado en Economía</v>
          </cell>
          <cell r="E605">
            <v>6</v>
          </cell>
          <cell r="F605">
            <v>128</v>
          </cell>
          <cell r="G605" t="str">
            <v>titulaciones anteriores</v>
          </cell>
        </row>
        <row r="606">
          <cell r="B606">
            <v>15963</v>
          </cell>
          <cell r="C606" t="str">
            <v>Informática para economistas</v>
          </cell>
          <cell r="D606" t="str">
            <v>Licenciado en Economía</v>
          </cell>
          <cell r="E606">
            <v>6</v>
          </cell>
          <cell r="F606">
            <v>128</v>
          </cell>
          <cell r="G606" t="str">
            <v>titulaciones anteriores</v>
          </cell>
        </row>
        <row r="607">
          <cell r="B607">
            <v>15964</v>
          </cell>
          <cell r="C607" t="str">
            <v>Inglés para economistas</v>
          </cell>
          <cell r="D607" t="str">
            <v>Licenciado en Economía</v>
          </cell>
          <cell r="E607">
            <v>6</v>
          </cell>
          <cell r="F607">
            <v>128</v>
          </cell>
          <cell r="G607" t="str">
            <v>titulaciones anteriores</v>
          </cell>
        </row>
        <row r="608">
          <cell r="B608">
            <v>15965</v>
          </cell>
          <cell r="C608" t="str">
            <v>Métodos de predicción</v>
          </cell>
          <cell r="D608" t="str">
            <v>Licenciado en Economía</v>
          </cell>
          <cell r="E608">
            <v>6</v>
          </cell>
          <cell r="F608">
            <v>128</v>
          </cell>
          <cell r="G608" t="str">
            <v>titulaciones anteriores</v>
          </cell>
        </row>
        <row r="609">
          <cell r="B609">
            <v>15966</v>
          </cell>
          <cell r="C609" t="str">
            <v>Modelos regionales</v>
          </cell>
          <cell r="D609" t="str">
            <v>Licenciado en Economía</v>
          </cell>
          <cell r="E609">
            <v>6</v>
          </cell>
          <cell r="F609">
            <v>128</v>
          </cell>
          <cell r="G609" t="str">
            <v>titulaciones anteriores</v>
          </cell>
        </row>
        <row r="610">
          <cell r="B610">
            <v>15967</v>
          </cell>
          <cell r="C610" t="str">
            <v>Selección de modelos</v>
          </cell>
          <cell r="D610" t="str">
            <v>Licenciado en Economía</v>
          </cell>
          <cell r="E610">
            <v>6</v>
          </cell>
          <cell r="F610">
            <v>128</v>
          </cell>
          <cell r="G610" t="str">
            <v>titulaciones anteriores</v>
          </cell>
        </row>
        <row r="611">
          <cell r="B611">
            <v>15968</v>
          </cell>
          <cell r="C611" t="str">
            <v>Sistema fiscal II</v>
          </cell>
          <cell r="D611" t="str">
            <v>Licenciado en Economía</v>
          </cell>
          <cell r="E611">
            <v>6</v>
          </cell>
          <cell r="F611">
            <v>128</v>
          </cell>
          <cell r="G611" t="str">
            <v>titulaciones anteriores</v>
          </cell>
        </row>
        <row r="612">
          <cell r="B612">
            <v>15969</v>
          </cell>
          <cell r="C612" t="str">
            <v>Sistema monetario internacional</v>
          </cell>
          <cell r="D612" t="str">
            <v>Licenciado en Economía</v>
          </cell>
          <cell r="E612">
            <v>6</v>
          </cell>
          <cell r="F612">
            <v>128</v>
          </cell>
          <cell r="G612" t="str">
            <v>titulaciones anteriores</v>
          </cell>
        </row>
        <row r="613">
          <cell r="B613">
            <v>15970</v>
          </cell>
          <cell r="C613" t="str">
            <v>Sistemas informáticos de ayuda a la decisión</v>
          </cell>
          <cell r="D613" t="str">
            <v>Licenciado en Economía</v>
          </cell>
          <cell r="E613">
            <v>6</v>
          </cell>
          <cell r="F613">
            <v>128</v>
          </cell>
          <cell r="G613" t="str">
            <v>titulaciones anteriores</v>
          </cell>
        </row>
        <row r="614">
          <cell r="B614">
            <v>15971</v>
          </cell>
          <cell r="C614" t="str">
            <v>Sociedad y estado</v>
          </cell>
          <cell r="D614" t="str">
            <v>Licenciado en Economía</v>
          </cell>
          <cell r="E614">
            <v>6</v>
          </cell>
          <cell r="F614">
            <v>128</v>
          </cell>
          <cell r="G614" t="str">
            <v>titulaciones anteriores</v>
          </cell>
        </row>
        <row r="615">
          <cell r="B615">
            <v>15972</v>
          </cell>
          <cell r="C615" t="str">
            <v>Técnicas de investigación aplicada</v>
          </cell>
          <cell r="D615" t="str">
            <v>Licenciado en Economía</v>
          </cell>
          <cell r="E615">
            <v>6</v>
          </cell>
          <cell r="F615">
            <v>128</v>
          </cell>
          <cell r="G615" t="str">
            <v>titulaciones anteriores</v>
          </cell>
        </row>
        <row r="616">
          <cell r="B616">
            <v>15973</v>
          </cell>
          <cell r="C616" t="str">
            <v>Teoría de juegos en economía</v>
          </cell>
          <cell r="D616" t="str">
            <v>Licenciado en Economía</v>
          </cell>
          <cell r="E616">
            <v>6</v>
          </cell>
          <cell r="F616">
            <v>128</v>
          </cell>
          <cell r="G616" t="str">
            <v>titulaciones anteriores</v>
          </cell>
        </row>
        <row r="617">
          <cell r="B617">
            <v>15974</v>
          </cell>
          <cell r="C617" t="str">
            <v>Teoría del comercio internacional</v>
          </cell>
          <cell r="D617" t="str">
            <v>Licenciado en Economía</v>
          </cell>
          <cell r="E617">
            <v>6</v>
          </cell>
          <cell r="F617">
            <v>128</v>
          </cell>
          <cell r="G617" t="str">
            <v>titulaciones anteriores</v>
          </cell>
        </row>
        <row r="618">
          <cell r="B618">
            <v>15975</v>
          </cell>
          <cell r="C618" t="str">
            <v>Teoría económica industrial</v>
          </cell>
          <cell r="D618" t="str">
            <v>Licenciado en Economía</v>
          </cell>
          <cell r="E618">
            <v>6</v>
          </cell>
          <cell r="F618">
            <v>128</v>
          </cell>
          <cell r="G618" t="str">
            <v>titulaciones anteriores</v>
          </cell>
        </row>
        <row r="619">
          <cell r="B619">
            <v>15976</v>
          </cell>
          <cell r="C619" t="str">
            <v>Prácticas en empresas</v>
          </cell>
          <cell r="D619" t="str">
            <v>Licenciado en Economía</v>
          </cell>
          <cell r="E619">
            <v>6</v>
          </cell>
          <cell r="F619">
            <v>128</v>
          </cell>
          <cell r="G619" t="str">
            <v>titulaciones anteriores</v>
          </cell>
        </row>
        <row r="620">
          <cell r="B620">
            <v>15977</v>
          </cell>
          <cell r="C620" t="str">
            <v>PRACTICAS EN EMPRESAS</v>
          </cell>
          <cell r="D620" t="str">
            <v>Licenciado en Economía</v>
          </cell>
          <cell r="E620">
            <v>7</v>
          </cell>
          <cell r="F620">
            <v>128</v>
          </cell>
          <cell r="G620" t="str">
            <v>titulaciones anteriores</v>
          </cell>
        </row>
        <row r="621">
          <cell r="B621">
            <v>15978</v>
          </cell>
          <cell r="C621" t="str">
            <v>PRACTICAS EN EMPRESAS</v>
          </cell>
          <cell r="D621" t="str">
            <v>Licenciado en Economía</v>
          </cell>
          <cell r="E621">
            <v>8</v>
          </cell>
          <cell r="F621">
            <v>128</v>
          </cell>
          <cell r="G621" t="str">
            <v>titulaciones anteriores</v>
          </cell>
        </row>
        <row r="622">
          <cell r="B622">
            <v>15979</v>
          </cell>
          <cell r="C622" t="str">
            <v>Prácticas en empresas</v>
          </cell>
          <cell r="D622" t="str">
            <v>Licenciado en Economía</v>
          </cell>
          <cell r="E622">
            <v>9</v>
          </cell>
          <cell r="F622">
            <v>128</v>
          </cell>
          <cell r="G622" t="str">
            <v>titulaciones anteriores</v>
          </cell>
        </row>
        <row r="623">
          <cell r="B623">
            <v>15980</v>
          </cell>
          <cell r="C623" t="str">
            <v>PRACTICAS EN EMPRESAS</v>
          </cell>
          <cell r="D623" t="str">
            <v>Licenciado en Economía</v>
          </cell>
          <cell r="E623">
            <v>10</v>
          </cell>
          <cell r="F623">
            <v>128</v>
          </cell>
          <cell r="G623" t="str">
            <v>titulaciones anteriores</v>
          </cell>
        </row>
        <row r="624">
          <cell r="B624">
            <v>15981</v>
          </cell>
          <cell r="C624" t="str">
            <v>PRACTICAS EN EMPRESAS</v>
          </cell>
          <cell r="D624" t="str">
            <v>Licenciado en Economía</v>
          </cell>
          <cell r="E624">
            <v>11</v>
          </cell>
          <cell r="F624">
            <v>128</v>
          </cell>
          <cell r="G624" t="str">
            <v>titulaciones anteriores</v>
          </cell>
        </row>
        <row r="625">
          <cell r="B625">
            <v>15982</v>
          </cell>
          <cell r="C625" t="str">
            <v>Prácticas en empresas</v>
          </cell>
          <cell r="D625" t="str">
            <v>Licenciado en Economía</v>
          </cell>
          <cell r="E625">
            <v>12</v>
          </cell>
          <cell r="F625">
            <v>128</v>
          </cell>
          <cell r="G625" t="str">
            <v>titulaciones anteriores</v>
          </cell>
        </row>
        <row r="626">
          <cell r="B626">
            <v>15983</v>
          </cell>
          <cell r="C626" t="str">
            <v>Comercio internacional</v>
          </cell>
          <cell r="D626" t="str">
            <v>Licenciado en Economía</v>
          </cell>
          <cell r="E626">
            <v>6</v>
          </cell>
          <cell r="F626">
            <v>128</v>
          </cell>
          <cell r="G626" t="str">
            <v>titulaciones anteriores</v>
          </cell>
        </row>
        <row r="627">
          <cell r="B627">
            <v>15984</v>
          </cell>
          <cell r="C627" t="str">
            <v>Economía mundial</v>
          </cell>
          <cell r="D627" t="str">
            <v>Licenciado en Economía</v>
          </cell>
          <cell r="E627">
            <v>6</v>
          </cell>
          <cell r="F627">
            <v>128</v>
          </cell>
          <cell r="G627" t="str">
            <v>titulaciones anteriores</v>
          </cell>
        </row>
        <row r="628">
          <cell r="B628">
            <v>16000</v>
          </cell>
          <cell r="C628" t="str">
            <v>Introducción a la economía</v>
          </cell>
          <cell r="D628" t="str">
            <v>Licenciado en Administración y Dirección de Empresas</v>
          </cell>
          <cell r="E628">
            <v>6</v>
          </cell>
          <cell r="F628">
            <v>129</v>
          </cell>
          <cell r="G628" t="str">
            <v>titulaciones anteriores</v>
          </cell>
        </row>
        <row r="629">
          <cell r="B629">
            <v>16001</v>
          </cell>
          <cell r="C629" t="str">
            <v>Introducción al derecho privado</v>
          </cell>
          <cell r="D629" t="str">
            <v>Licenciado en Administración y Dirección de Empresas</v>
          </cell>
          <cell r="E629">
            <v>6</v>
          </cell>
          <cell r="F629">
            <v>129</v>
          </cell>
          <cell r="G629" t="str">
            <v>titulaciones anteriores</v>
          </cell>
        </row>
        <row r="630">
          <cell r="B630">
            <v>16002</v>
          </cell>
          <cell r="C630" t="str">
            <v>Economía de la empresa I</v>
          </cell>
          <cell r="D630" t="str">
            <v>Licenciado en Administración y Dirección de Empresas</v>
          </cell>
          <cell r="E630">
            <v>6</v>
          </cell>
          <cell r="F630">
            <v>129</v>
          </cell>
          <cell r="G630" t="str">
            <v>titulaciones anteriores</v>
          </cell>
        </row>
        <row r="631">
          <cell r="B631">
            <v>16003</v>
          </cell>
          <cell r="C631" t="str">
            <v>Fundamentos de contabilidad</v>
          </cell>
          <cell r="D631" t="str">
            <v>Licenciado en Administración y Dirección de Empresas</v>
          </cell>
          <cell r="E631">
            <v>6</v>
          </cell>
          <cell r="F631">
            <v>129</v>
          </cell>
          <cell r="G631" t="str">
            <v>titulaciones anteriores</v>
          </cell>
        </row>
        <row r="632">
          <cell r="B632">
            <v>16004</v>
          </cell>
          <cell r="C632" t="str">
            <v>Matemáticas I</v>
          </cell>
          <cell r="D632" t="str">
            <v>Licenciado en Administración y Dirección de Empresas</v>
          </cell>
          <cell r="E632">
            <v>6</v>
          </cell>
          <cell r="F632">
            <v>129</v>
          </cell>
          <cell r="G632" t="str">
            <v>titulaciones anteriores</v>
          </cell>
        </row>
        <row r="633">
          <cell r="B633">
            <v>16005</v>
          </cell>
          <cell r="C633" t="str">
            <v>Historia económica</v>
          </cell>
          <cell r="D633" t="str">
            <v>Licenciado en Administración y Dirección de Empresas</v>
          </cell>
          <cell r="E633">
            <v>6</v>
          </cell>
          <cell r="F633">
            <v>129</v>
          </cell>
          <cell r="G633" t="str">
            <v>titulaciones anteriores</v>
          </cell>
        </row>
        <row r="634">
          <cell r="B634">
            <v>16006</v>
          </cell>
          <cell r="C634" t="str">
            <v>Microeconomía I</v>
          </cell>
          <cell r="D634" t="str">
            <v>Licenciado en Administración y Dirección de Empresas</v>
          </cell>
          <cell r="E634">
            <v>6</v>
          </cell>
          <cell r="F634">
            <v>129</v>
          </cell>
          <cell r="G634" t="str">
            <v>titulaciones anteriores</v>
          </cell>
        </row>
        <row r="635">
          <cell r="B635">
            <v>16007</v>
          </cell>
          <cell r="C635" t="str">
            <v>Economía de la empresa II</v>
          </cell>
          <cell r="D635" t="str">
            <v>Licenciado en Administración y Dirección de Empresas</v>
          </cell>
          <cell r="E635">
            <v>6</v>
          </cell>
          <cell r="F635">
            <v>129</v>
          </cell>
          <cell r="G635" t="str">
            <v>titulaciones anteriores</v>
          </cell>
        </row>
        <row r="636">
          <cell r="B636">
            <v>16008</v>
          </cell>
          <cell r="C636" t="str">
            <v>Planificación contable española</v>
          </cell>
          <cell r="D636" t="str">
            <v>Licenciado en Administración y Dirección de Empresas</v>
          </cell>
          <cell r="E636">
            <v>6</v>
          </cell>
          <cell r="F636">
            <v>129</v>
          </cell>
          <cell r="G636" t="str">
            <v>titulaciones anteriores</v>
          </cell>
        </row>
        <row r="637">
          <cell r="B637">
            <v>16009</v>
          </cell>
          <cell r="C637" t="str">
            <v>Estadística I</v>
          </cell>
          <cell r="D637" t="str">
            <v>Licenciado en Administración y Dirección de Empresas</v>
          </cell>
          <cell r="E637">
            <v>6</v>
          </cell>
          <cell r="F637">
            <v>129</v>
          </cell>
          <cell r="G637" t="str">
            <v>titulaciones anteriores</v>
          </cell>
        </row>
        <row r="638">
          <cell r="B638">
            <v>16010</v>
          </cell>
          <cell r="C638" t="str">
            <v>Matemáticas II</v>
          </cell>
          <cell r="D638" t="str">
            <v>Licenciado en Administración y Dirección de Empresas</v>
          </cell>
          <cell r="E638">
            <v>6</v>
          </cell>
          <cell r="F638">
            <v>129</v>
          </cell>
          <cell r="G638" t="str">
            <v>titulaciones anteriores</v>
          </cell>
        </row>
        <row r="639">
          <cell r="B639">
            <v>16011</v>
          </cell>
          <cell r="C639" t="str">
            <v>Estructura económica internacional</v>
          </cell>
          <cell r="D639" t="str">
            <v>Licenciado en Administración y Dirección de Empresas</v>
          </cell>
          <cell r="E639">
            <v>6</v>
          </cell>
          <cell r="F639">
            <v>129</v>
          </cell>
          <cell r="G639" t="str">
            <v>titulaciones anteriores</v>
          </cell>
        </row>
        <row r="640">
          <cell r="B640">
            <v>16012</v>
          </cell>
          <cell r="C640" t="str">
            <v>Estructura económica de España</v>
          </cell>
          <cell r="D640" t="str">
            <v>Licenciado en Administración y Dirección de Empresas</v>
          </cell>
          <cell r="E640">
            <v>6</v>
          </cell>
          <cell r="F640">
            <v>129</v>
          </cell>
          <cell r="G640" t="str">
            <v>titulaciones anteriores</v>
          </cell>
        </row>
        <row r="641">
          <cell r="B641">
            <v>16013</v>
          </cell>
          <cell r="C641" t="str">
            <v>Estadística II</v>
          </cell>
          <cell r="D641" t="str">
            <v>Licenciado en Administración y Dirección de Empresas</v>
          </cell>
          <cell r="E641">
            <v>6</v>
          </cell>
          <cell r="F641">
            <v>129</v>
          </cell>
          <cell r="G641" t="str">
            <v>titulaciones anteriores</v>
          </cell>
        </row>
        <row r="642">
          <cell r="B642">
            <v>16014</v>
          </cell>
          <cell r="C642" t="str">
            <v>Macroeconomía I</v>
          </cell>
          <cell r="D642" t="str">
            <v>Licenciado en Administración y Dirección de Empresas</v>
          </cell>
          <cell r="E642">
            <v>6</v>
          </cell>
          <cell r="F642">
            <v>129</v>
          </cell>
          <cell r="G642" t="str">
            <v>titulaciones anteriores</v>
          </cell>
        </row>
        <row r="643">
          <cell r="B643">
            <v>16015</v>
          </cell>
          <cell r="C643" t="str">
            <v>Microeconomía II</v>
          </cell>
          <cell r="D643" t="str">
            <v>Licenciado en Administración y Dirección de Empresas</v>
          </cell>
          <cell r="E643">
            <v>6</v>
          </cell>
          <cell r="F643">
            <v>129</v>
          </cell>
          <cell r="G643" t="str">
            <v>titulaciones anteriores</v>
          </cell>
        </row>
        <row r="644">
          <cell r="B644">
            <v>16016</v>
          </cell>
          <cell r="C644" t="str">
            <v>Introducción a la econometría</v>
          </cell>
          <cell r="D644" t="str">
            <v>Licenciado en Administración y Dirección de Empresas</v>
          </cell>
          <cell r="E644">
            <v>6</v>
          </cell>
          <cell r="F644">
            <v>129</v>
          </cell>
          <cell r="G644" t="str">
            <v>titulaciones anteriores</v>
          </cell>
        </row>
        <row r="645">
          <cell r="B645">
            <v>16017</v>
          </cell>
          <cell r="C645" t="str">
            <v>Macroeconomía II</v>
          </cell>
          <cell r="D645" t="str">
            <v>Licenciado en Administración y Dirección de Empresas</v>
          </cell>
          <cell r="E645">
            <v>6</v>
          </cell>
          <cell r="F645">
            <v>129</v>
          </cell>
          <cell r="G645" t="str">
            <v>titulaciones anteriores</v>
          </cell>
        </row>
        <row r="646">
          <cell r="B646">
            <v>16018</v>
          </cell>
          <cell r="C646" t="str">
            <v>Contabilidad financiera</v>
          </cell>
          <cell r="D646" t="str">
            <v>Licenciado en Administración y Dirección de Empresas</v>
          </cell>
          <cell r="E646">
            <v>6</v>
          </cell>
          <cell r="F646">
            <v>129</v>
          </cell>
          <cell r="G646" t="str">
            <v>titulaciones anteriores</v>
          </cell>
        </row>
        <row r="647">
          <cell r="B647">
            <v>16019</v>
          </cell>
          <cell r="C647" t="str">
            <v>Organización y gestión interna de la empresa</v>
          </cell>
          <cell r="D647" t="str">
            <v>Licenciado en Administración y Dirección de Empresas</v>
          </cell>
          <cell r="E647">
            <v>6</v>
          </cell>
          <cell r="F647">
            <v>129</v>
          </cell>
          <cell r="G647" t="str">
            <v>titulaciones anteriores</v>
          </cell>
        </row>
        <row r="648">
          <cell r="B648">
            <v>16020</v>
          </cell>
          <cell r="C648" t="str">
            <v>Análisis contable</v>
          </cell>
          <cell r="D648" t="str">
            <v>Licenciado en Administración y Dirección de Empresas</v>
          </cell>
          <cell r="E648">
            <v>6</v>
          </cell>
          <cell r="F648">
            <v>129</v>
          </cell>
          <cell r="G648" t="str">
            <v>titulaciones anteriores</v>
          </cell>
        </row>
        <row r="649">
          <cell r="B649">
            <v>16021</v>
          </cell>
          <cell r="C649" t="str">
            <v>Análisis y valoración de las operaciones financieras</v>
          </cell>
          <cell r="D649" t="str">
            <v>Licenciado en Administración y Dirección de Empresas</v>
          </cell>
          <cell r="E649">
            <v>6</v>
          </cell>
          <cell r="F649">
            <v>129</v>
          </cell>
          <cell r="G649" t="str">
            <v>titulaciones anteriores</v>
          </cell>
        </row>
        <row r="650">
          <cell r="B650">
            <v>16022</v>
          </cell>
          <cell r="C650" t="str">
            <v>Política económica</v>
          </cell>
          <cell r="D650" t="str">
            <v>Licenciado en Administración y Dirección de Empresas</v>
          </cell>
          <cell r="E650">
            <v>6</v>
          </cell>
          <cell r="F650">
            <v>129</v>
          </cell>
          <cell r="G650" t="str">
            <v>titulaciones anteriores</v>
          </cell>
        </row>
        <row r="651">
          <cell r="B651">
            <v>16023</v>
          </cell>
          <cell r="C651" t="str">
            <v>Contabilidad de costes y gestión I</v>
          </cell>
          <cell r="D651" t="str">
            <v>Licenciado en Administración y Dirección de Empresas</v>
          </cell>
          <cell r="E651">
            <v>4.5</v>
          </cell>
          <cell r="F651">
            <v>129</v>
          </cell>
          <cell r="G651" t="str">
            <v>titulaciones anteriores</v>
          </cell>
        </row>
        <row r="652">
          <cell r="B652">
            <v>16024</v>
          </cell>
          <cell r="C652" t="str">
            <v>Dirección comercial I</v>
          </cell>
          <cell r="D652" t="str">
            <v>Licenciado en Administración y Dirección de Empresas</v>
          </cell>
          <cell r="E652">
            <v>4.5</v>
          </cell>
          <cell r="F652">
            <v>129</v>
          </cell>
          <cell r="G652" t="str">
            <v>titulaciones anteriores</v>
          </cell>
        </row>
        <row r="653">
          <cell r="B653">
            <v>16025</v>
          </cell>
          <cell r="C653" t="str">
            <v>Dirección estratégica I</v>
          </cell>
          <cell r="D653" t="str">
            <v>Licenciado en Administración y Dirección de Empresas</v>
          </cell>
          <cell r="E653">
            <v>4.5</v>
          </cell>
          <cell r="F653">
            <v>129</v>
          </cell>
          <cell r="G653" t="str">
            <v>titulaciones anteriores</v>
          </cell>
        </row>
        <row r="654">
          <cell r="B654">
            <v>16026</v>
          </cell>
          <cell r="C654" t="str">
            <v>Dirección financiera I</v>
          </cell>
          <cell r="D654" t="str">
            <v>Licenciado en Administración y Dirección de Empresas</v>
          </cell>
          <cell r="E654">
            <v>4.5</v>
          </cell>
          <cell r="F654">
            <v>129</v>
          </cell>
          <cell r="G654" t="str">
            <v>titulaciones anteriores</v>
          </cell>
        </row>
        <row r="655">
          <cell r="B655">
            <v>16027</v>
          </cell>
          <cell r="C655" t="str">
            <v>Econometría I</v>
          </cell>
          <cell r="D655" t="str">
            <v>Licenciado en Administración y Dirección de Empresas</v>
          </cell>
          <cell r="E655">
            <v>4.5</v>
          </cell>
          <cell r="F655">
            <v>129</v>
          </cell>
          <cell r="G655" t="str">
            <v>titulaciones anteriores</v>
          </cell>
        </row>
        <row r="656">
          <cell r="B656">
            <v>16028</v>
          </cell>
          <cell r="C656" t="str">
            <v>Contabilidad de costes y gestión II</v>
          </cell>
          <cell r="D656" t="str">
            <v>Licenciado en Administración y Dirección de Empresas</v>
          </cell>
          <cell r="E656">
            <v>4.5</v>
          </cell>
          <cell r="F656">
            <v>129</v>
          </cell>
          <cell r="G656" t="str">
            <v>titulaciones anteriores</v>
          </cell>
        </row>
        <row r="657">
          <cell r="B657">
            <v>16029</v>
          </cell>
          <cell r="C657" t="str">
            <v>Dirección comercial II</v>
          </cell>
          <cell r="D657" t="str">
            <v>Licenciado en Administración y Dirección de Empresas</v>
          </cell>
          <cell r="E657">
            <v>4.5</v>
          </cell>
          <cell r="F657">
            <v>129</v>
          </cell>
          <cell r="G657" t="str">
            <v>titulaciones anteriores</v>
          </cell>
        </row>
        <row r="658">
          <cell r="B658">
            <v>16030</v>
          </cell>
          <cell r="C658" t="str">
            <v>Política de empresa</v>
          </cell>
          <cell r="D658" t="str">
            <v>Licenciado en Administración y Dirección de Empresas</v>
          </cell>
          <cell r="E658">
            <v>4.5</v>
          </cell>
          <cell r="F658">
            <v>129</v>
          </cell>
          <cell r="G658" t="str">
            <v>titulaciones anteriores</v>
          </cell>
        </row>
        <row r="659">
          <cell r="B659">
            <v>16031</v>
          </cell>
          <cell r="C659" t="str">
            <v>Dirección financiera II</v>
          </cell>
          <cell r="D659" t="str">
            <v>Licenciado en Administración y Dirección de Empresas</v>
          </cell>
          <cell r="E659">
            <v>4.5</v>
          </cell>
          <cell r="F659">
            <v>129</v>
          </cell>
          <cell r="G659" t="str">
            <v>titulaciones anteriores</v>
          </cell>
        </row>
        <row r="660">
          <cell r="B660">
            <v>16032</v>
          </cell>
          <cell r="C660" t="str">
            <v>Econometría II</v>
          </cell>
          <cell r="D660" t="str">
            <v>Licenciado en Administración y Dirección de Empresas</v>
          </cell>
          <cell r="E660">
            <v>4.5</v>
          </cell>
          <cell r="F660">
            <v>129</v>
          </cell>
          <cell r="G660" t="str">
            <v>titulaciones anteriores</v>
          </cell>
        </row>
        <row r="661">
          <cell r="B661">
            <v>16033</v>
          </cell>
          <cell r="C661" t="str">
            <v>Dirección de la producción I</v>
          </cell>
          <cell r="D661" t="str">
            <v>Licenciado en Administración y Dirección de Empresas</v>
          </cell>
          <cell r="E661">
            <v>4.5</v>
          </cell>
          <cell r="F661">
            <v>129</v>
          </cell>
          <cell r="G661" t="str">
            <v>titulaciones anteriores</v>
          </cell>
        </row>
        <row r="662">
          <cell r="B662">
            <v>16034</v>
          </cell>
          <cell r="C662" t="str">
            <v>Dirección de la producción II</v>
          </cell>
          <cell r="D662" t="str">
            <v>Licenciado en Administración y Dirección de Empresas</v>
          </cell>
          <cell r="E662">
            <v>4.5</v>
          </cell>
          <cell r="F662">
            <v>129</v>
          </cell>
          <cell r="G662" t="str">
            <v>titulaciones anteriores</v>
          </cell>
        </row>
        <row r="663">
          <cell r="B663">
            <v>16035</v>
          </cell>
          <cell r="C663" t="str">
            <v>Control de gestión</v>
          </cell>
          <cell r="D663" t="str">
            <v>Licenciado en Administración y Dirección de Empresas</v>
          </cell>
          <cell r="E663">
            <v>6</v>
          </cell>
          <cell r="F663">
            <v>129</v>
          </cell>
          <cell r="G663" t="str">
            <v>titulaciones anteriores</v>
          </cell>
        </row>
        <row r="664">
          <cell r="B664">
            <v>16036</v>
          </cell>
          <cell r="C664" t="str">
            <v>Análisis contable superior</v>
          </cell>
          <cell r="D664" t="str">
            <v>Licenciado en Administración y Dirección de Empresas</v>
          </cell>
          <cell r="E664">
            <v>6</v>
          </cell>
          <cell r="F664">
            <v>129</v>
          </cell>
          <cell r="G664" t="str">
            <v>titulaciones anteriores</v>
          </cell>
        </row>
        <row r="665">
          <cell r="B665">
            <v>16037</v>
          </cell>
          <cell r="C665" t="str">
            <v>Análisis de datos multivariantes</v>
          </cell>
          <cell r="D665" t="str">
            <v>Licenciado en Administración y Dirección de Empresas</v>
          </cell>
          <cell r="E665">
            <v>6</v>
          </cell>
          <cell r="F665">
            <v>129</v>
          </cell>
          <cell r="G665" t="str">
            <v>titulaciones anteriores</v>
          </cell>
        </row>
        <row r="666">
          <cell r="B666">
            <v>16038</v>
          </cell>
          <cell r="C666" t="str">
            <v>Análisis de mercados</v>
          </cell>
          <cell r="D666" t="str">
            <v>Licenciado en Administración y Dirección de Empresas</v>
          </cell>
          <cell r="E666">
            <v>6</v>
          </cell>
          <cell r="F666">
            <v>129</v>
          </cell>
          <cell r="G666" t="str">
            <v>titulaciones anteriores</v>
          </cell>
        </row>
        <row r="667">
          <cell r="B667">
            <v>16039</v>
          </cell>
          <cell r="C667" t="str">
            <v>Análisis estadístico en finanzas</v>
          </cell>
          <cell r="D667" t="str">
            <v>Licenciado en Administración y Dirección de Empresas</v>
          </cell>
          <cell r="E667">
            <v>6</v>
          </cell>
          <cell r="F667">
            <v>129</v>
          </cell>
          <cell r="G667" t="str">
            <v>titulaciones anteriores</v>
          </cell>
        </row>
        <row r="668">
          <cell r="B668">
            <v>16040</v>
          </cell>
          <cell r="C668" t="str">
            <v>Análisis de las operaciones de seguro y actuariales</v>
          </cell>
          <cell r="D668" t="str">
            <v>Licenciado en Administración y Dirección de Empresas</v>
          </cell>
          <cell r="E668">
            <v>6</v>
          </cell>
          <cell r="F668">
            <v>129</v>
          </cell>
          <cell r="G668" t="str">
            <v>titulaciones anteriores</v>
          </cell>
        </row>
        <row r="669">
          <cell r="B669">
            <v>16041</v>
          </cell>
          <cell r="C669" t="str">
            <v>Auditoría</v>
          </cell>
          <cell r="D669" t="str">
            <v>Licenciado en Administración y Dirección de Empresas</v>
          </cell>
          <cell r="E669">
            <v>6</v>
          </cell>
          <cell r="F669">
            <v>129</v>
          </cell>
          <cell r="G669" t="str">
            <v>titulaciones anteriores</v>
          </cell>
        </row>
        <row r="670">
          <cell r="B670">
            <v>16042</v>
          </cell>
          <cell r="C670" t="str">
            <v>Bolsa y gestión de carteras</v>
          </cell>
          <cell r="D670" t="str">
            <v>Licenciado en Administración y Dirección de Empresas</v>
          </cell>
          <cell r="E670">
            <v>6</v>
          </cell>
          <cell r="F670">
            <v>129</v>
          </cell>
          <cell r="G670" t="str">
            <v>titulaciones anteriores</v>
          </cell>
        </row>
        <row r="671">
          <cell r="B671">
            <v>16043</v>
          </cell>
          <cell r="C671" t="str">
            <v>Comunicación comercial</v>
          </cell>
          <cell r="D671" t="str">
            <v>Licenciado en Administración y Dirección de Empresas</v>
          </cell>
          <cell r="E671">
            <v>6</v>
          </cell>
          <cell r="F671">
            <v>129</v>
          </cell>
          <cell r="G671" t="str">
            <v>titulaciones anteriores</v>
          </cell>
        </row>
        <row r="672">
          <cell r="B672">
            <v>16044</v>
          </cell>
          <cell r="C672" t="str">
            <v>Consolidación de estados contables</v>
          </cell>
          <cell r="D672" t="str">
            <v>Licenciado en Administración y Dirección de Empresas</v>
          </cell>
          <cell r="E672">
            <v>6</v>
          </cell>
          <cell r="F672">
            <v>129</v>
          </cell>
          <cell r="G672" t="str">
            <v>titulaciones anteriores</v>
          </cell>
        </row>
        <row r="673">
          <cell r="B673">
            <v>16045</v>
          </cell>
          <cell r="C673" t="str">
            <v>Contabilidad de instituciones e instrumentos financieros</v>
          </cell>
          <cell r="D673" t="str">
            <v>Licenciado en Administración y Dirección de Empresas</v>
          </cell>
          <cell r="E673">
            <v>6</v>
          </cell>
          <cell r="F673">
            <v>129</v>
          </cell>
          <cell r="G673" t="str">
            <v>titulaciones anteriores</v>
          </cell>
        </row>
        <row r="674">
          <cell r="B674">
            <v>16046</v>
          </cell>
          <cell r="C674" t="str">
            <v>Contabilidad internacional</v>
          </cell>
          <cell r="D674" t="str">
            <v>Licenciado en Administración y Dirección de Empresas</v>
          </cell>
          <cell r="E674">
            <v>6</v>
          </cell>
          <cell r="F674">
            <v>129</v>
          </cell>
          <cell r="G674" t="str">
            <v>titulaciones anteriores</v>
          </cell>
        </row>
        <row r="675">
          <cell r="B675">
            <v>16047</v>
          </cell>
          <cell r="C675" t="str">
            <v>Contabilidad publica</v>
          </cell>
          <cell r="D675" t="str">
            <v>Licenciado en Administración y Dirección de Empresas</v>
          </cell>
          <cell r="E675">
            <v>6</v>
          </cell>
          <cell r="F675">
            <v>129</v>
          </cell>
          <cell r="G675" t="str">
            <v>titulaciones anteriores</v>
          </cell>
        </row>
        <row r="676">
          <cell r="B676">
            <v>16048</v>
          </cell>
          <cell r="C676" t="str">
            <v>Contabilidades especiales</v>
          </cell>
          <cell r="D676" t="str">
            <v>Licenciado en Administración y Dirección de Empresas</v>
          </cell>
          <cell r="E676">
            <v>6</v>
          </cell>
          <cell r="F676">
            <v>129</v>
          </cell>
          <cell r="G676" t="str">
            <v>titulaciones anteriores</v>
          </cell>
        </row>
        <row r="677">
          <cell r="B677">
            <v>16049</v>
          </cell>
          <cell r="C677" t="str">
            <v>Contratación laboral en España</v>
          </cell>
          <cell r="D677" t="str">
            <v>Licenciado en Administración y Dirección de Empresas</v>
          </cell>
          <cell r="E677">
            <v>6</v>
          </cell>
          <cell r="F677">
            <v>129</v>
          </cell>
          <cell r="G677" t="str">
            <v>titulaciones anteriores</v>
          </cell>
        </row>
        <row r="678">
          <cell r="B678">
            <v>16050</v>
          </cell>
          <cell r="C678" t="str">
            <v>Coyuntura económica</v>
          </cell>
          <cell r="D678" t="str">
            <v>Licenciado en Administración y Dirección de Empresas</v>
          </cell>
          <cell r="E678">
            <v>6</v>
          </cell>
          <cell r="F678">
            <v>129</v>
          </cell>
          <cell r="G678" t="str">
            <v>titulaciones anteriores</v>
          </cell>
        </row>
        <row r="679">
          <cell r="B679">
            <v>16051</v>
          </cell>
          <cell r="C679" t="str">
            <v>Creación y dirección de empresas</v>
          </cell>
          <cell r="D679" t="str">
            <v>Licenciado en Administración y Dirección de Empresas</v>
          </cell>
          <cell r="E679">
            <v>6</v>
          </cell>
          <cell r="F679">
            <v>129</v>
          </cell>
          <cell r="G679" t="str">
            <v>titulaciones anteriores</v>
          </cell>
        </row>
        <row r="680">
          <cell r="B680">
            <v>16052</v>
          </cell>
          <cell r="C680" t="str">
            <v>Decisión multicriterio</v>
          </cell>
          <cell r="D680" t="str">
            <v>Licenciado en Administración y Dirección de Empresas</v>
          </cell>
          <cell r="E680">
            <v>6</v>
          </cell>
          <cell r="F680">
            <v>129</v>
          </cell>
          <cell r="G680" t="str">
            <v>titulaciones anteriores</v>
          </cell>
        </row>
        <row r="681">
          <cell r="B681">
            <v>16053</v>
          </cell>
          <cell r="C681" t="str">
            <v>Derecho de la competencia</v>
          </cell>
          <cell r="D681" t="str">
            <v>Licenciado en Administración y Dirección de Empresas</v>
          </cell>
          <cell r="E681">
            <v>6</v>
          </cell>
          <cell r="F681">
            <v>129</v>
          </cell>
          <cell r="G681" t="str">
            <v>titulaciones anteriores</v>
          </cell>
        </row>
        <row r="682">
          <cell r="B682">
            <v>16054</v>
          </cell>
          <cell r="C682" t="str">
            <v>Derecho de las instituciones financieras</v>
          </cell>
          <cell r="D682" t="str">
            <v>Licenciado en Administración y Dirección de Empresas</v>
          </cell>
          <cell r="E682">
            <v>6</v>
          </cell>
          <cell r="F682">
            <v>129</v>
          </cell>
          <cell r="G682" t="str">
            <v>titulaciones anteriores</v>
          </cell>
        </row>
        <row r="683">
          <cell r="B683">
            <v>16055</v>
          </cell>
          <cell r="C683" t="str">
            <v>Derecho de sociedades</v>
          </cell>
          <cell r="D683" t="str">
            <v>Licenciado en Administración y Dirección de Empresas</v>
          </cell>
          <cell r="E683">
            <v>6</v>
          </cell>
          <cell r="F683">
            <v>129</v>
          </cell>
          <cell r="G683" t="str">
            <v>titulaciones anteriores</v>
          </cell>
        </row>
        <row r="684">
          <cell r="B684">
            <v>16056</v>
          </cell>
          <cell r="C684" t="str">
            <v>Derecho mercantil</v>
          </cell>
          <cell r="D684" t="str">
            <v>Licenciado en Administración y Dirección de Empresas</v>
          </cell>
          <cell r="E684">
            <v>6</v>
          </cell>
          <cell r="F684">
            <v>129</v>
          </cell>
          <cell r="G684" t="str">
            <v>titulaciones anteriores</v>
          </cell>
        </row>
        <row r="685">
          <cell r="B685">
            <v>16057</v>
          </cell>
          <cell r="C685" t="str">
            <v>Dirección de entidades no lucrativas</v>
          </cell>
          <cell r="D685" t="str">
            <v>Licenciado en Administración y Dirección de Empresas</v>
          </cell>
          <cell r="E685">
            <v>6</v>
          </cell>
          <cell r="F685">
            <v>129</v>
          </cell>
          <cell r="G685" t="str">
            <v>titulaciones anteriores</v>
          </cell>
        </row>
        <row r="686">
          <cell r="B686">
            <v>16058</v>
          </cell>
          <cell r="C686" t="str">
            <v>Dirección de la empresa internacional</v>
          </cell>
          <cell r="D686" t="str">
            <v>Licenciado en Administración y Dirección de Empresas</v>
          </cell>
          <cell r="E686">
            <v>6</v>
          </cell>
          <cell r="F686">
            <v>129</v>
          </cell>
          <cell r="G686" t="str">
            <v>titulaciones anteriores</v>
          </cell>
        </row>
        <row r="687">
          <cell r="B687">
            <v>16059</v>
          </cell>
          <cell r="C687" t="str">
            <v>Dirección de recursos humanos</v>
          </cell>
          <cell r="D687" t="str">
            <v>Licenciado en Administración y Dirección de Empresas</v>
          </cell>
          <cell r="E687">
            <v>6</v>
          </cell>
          <cell r="F687">
            <v>129</v>
          </cell>
          <cell r="G687" t="str">
            <v>titulaciones anteriores</v>
          </cell>
        </row>
        <row r="688">
          <cell r="B688">
            <v>16060</v>
          </cell>
          <cell r="C688" t="str">
            <v>Dirección estratégica II</v>
          </cell>
          <cell r="D688" t="str">
            <v>Licenciado en Administración y Dirección de Empresas</v>
          </cell>
          <cell r="E688">
            <v>6</v>
          </cell>
          <cell r="F688">
            <v>129</v>
          </cell>
          <cell r="G688" t="str">
            <v>titulaciones anteriores</v>
          </cell>
        </row>
        <row r="689">
          <cell r="B689">
            <v>16061</v>
          </cell>
          <cell r="C689" t="str">
            <v>Dirección financiera III</v>
          </cell>
          <cell r="D689" t="str">
            <v>Licenciado en Administración y Dirección de Empresas</v>
          </cell>
          <cell r="E689">
            <v>6</v>
          </cell>
          <cell r="F689">
            <v>129</v>
          </cell>
          <cell r="G689" t="str">
            <v>titulaciones anteriores</v>
          </cell>
        </row>
        <row r="690">
          <cell r="B690">
            <v>16062</v>
          </cell>
          <cell r="C690" t="str">
            <v>Dirección financiera internacional</v>
          </cell>
          <cell r="D690" t="str">
            <v>Licenciado en Administración y Dirección de Empresas</v>
          </cell>
          <cell r="E690">
            <v>6</v>
          </cell>
          <cell r="F690">
            <v>129</v>
          </cell>
          <cell r="G690" t="str">
            <v>titulaciones anteriores</v>
          </cell>
        </row>
        <row r="691">
          <cell r="B691">
            <v>16063</v>
          </cell>
          <cell r="C691" t="str">
            <v>Economía de la distribución comercial</v>
          </cell>
          <cell r="D691" t="str">
            <v>Licenciado en Administración y Dirección de Empresas</v>
          </cell>
          <cell r="E691">
            <v>6</v>
          </cell>
          <cell r="F691">
            <v>129</v>
          </cell>
          <cell r="G691" t="str">
            <v>titulaciones anteriores</v>
          </cell>
        </row>
        <row r="692">
          <cell r="B692">
            <v>16064</v>
          </cell>
          <cell r="C692" t="str">
            <v>Economía de las organizaciones</v>
          </cell>
          <cell r="D692" t="str">
            <v>Licenciado en Administración y Dirección de Empresas</v>
          </cell>
          <cell r="E692">
            <v>6</v>
          </cell>
          <cell r="F692">
            <v>129</v>
          </cell>
          <cell r="G692" t="str">
            <v>titulaciones anteriores</v>
          </cell>
        </row>
        <row r="693">
          <cell r="B693">
            <v>16065</v>
          </cell>
          <cell r="C693" t="str">
            <v>Economía industrial</v>
          </cell>
          <cell r="D693" t="str">
            <v>Licenciado en Administración y Dirección de Empresas</v>
          </cell>
          <cell r="E693">
            <v>6</v>
          </cell>
          <cell r="F693">
            <v>129</v>
          </cell>
          <cell r="G693" t="str">
            <v>titulaciones anteriores</v>
          </cell>
        </row>
        <row r="694">
          <cell r="B694">
            <v>16066</v>
          </cell>
          <cell r="C694" t="str">
            <v>Gestión de tesorería</v>
          </cell>
          <cell r="D694" t="str">
            <v>Licenciado en Administración y Dirección de Empresas</v>
          </cell>
          <cell r="E694">
            <v>6</v>
          </cell>
          <cell r="F694">
            <v>129</v>
          </cell>
          <cell r="G694" t="str">
            <v>titulaciones anteriores</v>
          </cell>
        </row>
        <row r="695">
          <cell r="B695">
            <v>16067</v>
          </cell>
          <cell r="C695" t="str">
            <v>Inglés empresarial</v>
          </cell>
          <cell r="D695" t="str">
            <v>Licenciado en Administración y Dirección de Empresas</v>
          </cell>
          <cell r="E695">
            <v>6</v>
          </cell>
          <cell r="F695">
            <v>129</v>
          </cell>
          <cell r="G695" t="str">
            <v>titulaciones anteriores</v>
          </cell>
        </row>
        <row r="696">
          <cell r="B696">
            <v>16068</v>
          </cell>
          <cell r="C696" t="str">
            <v>Investigación de mercados</v>
          </cell>
          <cell r="D696" t="str">
            <v>Licenciado en Administración y Dirección de Empresas</v>
          </cell>
          <cell r="E696">
            <v>6</v>
          </cell>
          <cell r="F696">
            <v>129</v>
          </cell>
          <cell r="G696" t="str">
            <v>titulaciones anteriores</v>
          </cell>
        </row>
        <row r="697">
          <cell r="B697">
            <v>16069</v>
          </cell>
          <cell r="C697" t="str">
            <v>Investigación operativa</v>
          </cell>
          <cell r="D697" t="str">
            <v>Licenciado en Administración y Dirección de Empresas</v>
          </cell>
          <cell r="E697">
            <v>6</v>
          </cell>
          <cell r="F697">
            <v>129</v>
          </cell>
          <cell r="G697" t="str">
            <v>titulaciones anteriores</v>
          </cell>
        </row>
        <row r="698">
          <cell r="B698">
            <v>16070</v>
          </cell>
          <cell r="C698" t="str">
            <v>La banca y sus operaciones</v>
          </cell>
          <cell r="D698" t="str">
            <v>Licenciado en Administración y Dirección de Empresas</v>
          </cell>
          <cell r="E698">
            <v>6</v>
          </cell>
          <cell r="F698">
            <v>129</v>
          </cell>
          <cell r="G698" t="str">
            <v>titulaciones anteriores</v>
          </cell>
        </row>
        <row r="699">
          <cell r="B699">
            <v>16071</v>
          </cell>
          <cell r="C699" t="str">
            <v>Marketing de servicios</v>
          </cell>
          <cell r="D699" t="str">
            <v>Licenciado en Administración y Dirección de Empresas</v>
          </cell>
          <cell r="E699">
            <v>6</v>
          </cell>
          <cell r="F699">
            <v>129</v>
          </cell>
          <cell r="G699" t="str">
            <v>titulaciones anteriores</v>
          </cell>
        </row>
        <row r="700">
          <cell r="B700">
            <v>16072</v>
          </cell>
          <cell r="C700" t="str">
            <v>Marketing estratégico</v>
          </cell>
          <cell r="D700" t="str">
            <v>Licenciado en Administración y Dirección de Empresas</v>
          </cell>
          <cell r="E700">
            <v>6</v>
          </cell>
          <cell r="F700">
            <v>129</v>
          </cell>
          <cell r="G700" t="str">
            <v>titulaciones anteriores</v>
          </cell>
        </row>
        <row r="701">
          <cell r="B701">
            <v>16073</v>
          </cell>
          <cell r="C701" t="str">
            <v>Mercados e instituciones financieras</v>
          </cell>
          <cell r="D701" t="str">
            <v>Licenciado en Administración y Dirección de Empresas</v>
          </cell>
          <cell r="E701">
            <v>6</v>
          </cell>
          <cell r="F701">
            <v>129</v>
          </cell>
          <cell r="G701" t="str">
            <v>titulaciones anteriores</v>
          </cell>
        </row>
        <row r="702">
          <cell r="B702">
            <v>16074</v>
          </cell>
          <cell r="C702" t="str">
            <v>Modelos de decisión comercial</v>
          </cell>
          <cell r="D702" t="str">
            <v>Licenciado en Administración y Dirección de Empresas</v>
          </cell>
          <cell r="E702">
            <v>6</v>
          </cell>
          <cell r="F702">
            <v>129</v>
          </cell>
          <cell r="G702" t="str">
            <v>titulaciones anteriores</v>
          </cell>
        </row>
        <row r="703">
          <cell r="B703">
            <v>16075</v>
          </cell>
          <cell r="C703" t="str">
            <v>Política de precios</v>
          </cell>
          <cell r="D703" t="str">
            <v>Licenciado en Administración y Dirección de Empresas</v>
          </cell>
          <cell r="E703">
            <v>6</v>
          </cell>
          <cell r="F703">
            <v>129</v>
          </cell>
          <cell r="G703" t="str">
            <v>titulaciones anteriores</v>
          </cell>
        </row>
        <row r="704">
          <cell r="B704">
            <v>16076</v>
          </cell>
          <cell r="C704" t="str">
            <v>Política de producto e innovación</v>
          </cell>
          <cell r="D704" t="str">
            <v>Licenciado en Administración y Dirección de Empresas</v>
          </cell>
          <cell r="E704">
            <v>6</v>
          </cell>
          <cell r="F704">
            <v>129</v>
          </cell>
          <cell r="G704" t="str">
            <v>titulaciones anteriores</v>
          </cell>
        </row>
        <row r="705">
          <cell r="B705">
            <v>16077</v>
          </cell>
          <cell r="C705" t="str">
            <v>Previsión de ventas</v>
          </cell>
          <cell r="D705" t="str">
            <v>Licenciado en Administración y Dirección de Empresas</v>
          </cell>
          <cell r="E705">
            <v>6</v>
          </cell>
          <cell r="F705">
            <v>129</v>
          </cell>
          <cell r="G705" t="str">
            <v>titulaciones anteriores</v>
          </cell>
        </row>
        <row r="706">
          <cell r="B706">
            <v>16078</v>
          </cell>
          <cell r="C706" t="str">
            <v>Régimen fiscal de la empresa</v>
          </cell>
          <cell r="D706" t="str">
            <v>Licenciado en Administración y Dirección de Empresas</v>
          </cell>
          <cell r="E706">
            <v>6</v>
          </cell>
          <cell r="F706">
            <v>129</v>
          </cell>
          <cell r="G706" t="str">
            <v>titulaciones anteriores</v>
          </cell>
        </row>
        <row r="707">
          <cell r="B707">
            <v>16079</v>
          </cell>
          <cell r="C707" t="str">
            <v>Sistemas decisionales</v>
          </cell>
          <cell r="D707" t="str">
            <v>Licenciado en Administración y Dirección de Empresas</v>
          </cell>
          <cell r="E707">
            <v>6</v>
          </cell>
          <cell r="F707">
            <v>129</v>
          </cell>
          <cell r="G707" t="str">
            <v>titulaciones anteriores</v>
          </cell>
        </row>
        <row r="708">
          <cell r="B708">
            <v>16080</v>
          </cell>
          <cell r="C708" t="str">
            <v>Prácticas en empresas</v>
          </cell>
          <cell r="D708" t="str">
            <v>Licenciado en Administración y Dirección de Empresas</v>
          </cell>
          <cell r="E708">
            <v>6</v>
          </cell>
          <cell r="F708">
            <v>129</v>
          </cell>
          <cell r="G708" t="str">
            <v>titulaciones anteriores</v>
          </cell>
        </row>
        <row r="709">
          <cell r="B709">
            <v>16081</v>
          </cell>
          <cell r="C709" t="str">
            <v>PRACTICAS EN EMPRESAS</v>
          </cell>
          <cell r="D709" t="str">
            <v>Licenciado en Administración y Dirección de Empresas</v>
          </cell>
          <cell r="E709">
            <v>7</v>
          </cell>
          <cell r="F709">
            <v>129</v>
          </cell>
          <cell r="G709" t="str">
            <v>titulaciones anteriores</v>
          </cell>
        </row>
        <row r="710">
          <cell r="B710">
            <v>16082</v>
          </cell>
          <cell r="C710" t="str">
            <v>PRACTICAS EN EMPRESAS</v>
          </cell>
          <cell r="D710" t="str">
            <v>Licenciado en Administración y Dirección de Empresas</v>
          </cell>
          <cell r="E710">
            <v>8</v>
          </cell>
          <cell r="F710">
            <v>129</v>
          </cell>
          <cell r="G710" t="str">
            <v>titulaciones anteriores</v>
          </cell>
        </row>
        <row r="711">
          <cell r="B711">
            <v>16083</v>
          </cell>
          <cell r="C711" t="str">
            <v>Prácticas en empresas</v>
          </cell>
          <cell r="D711" t="str">
            <v>Licenciado en Administración y Dirección de Empresas</v>
          </cell>
          <cell r="E711">
            <v>9</v>
          </cell>
          <cell r="F711">
            <v>129</v>
          </cell>
          <cell r="G711" t="str">
            <v>titulaciones anteriores</v>
          </cell>
        </row>
        <row r="712">
          <cell r="B712">
            <v>16084</v>
          </cell>
          <cell r="C712" t="str">
            <v>PRACTICAS EN EMPRESAS</v>
          </cell>
          <cell r="D712" t="str">
            <v>Licenciado en Administración y Dirección de Empresas</v>
          </cell>
          <cell r="E712">
            <v>10</v>
          </cell>
          <cell r="F712">
            <v>129</v>
          </cell>
          <cell r="G712" t="str">
            <v>titulaciones anteriores</v>
          </cell>
        </row>
        <row r="713">
          <cell r="B713">
            <v>16085</v>
          </cell>
          <cell r="C713" t="str">
            <v>PRACTICAS EN EMPRESAS</v>
          </cell>
          <cell r="D713" t="str">
            <v>Licenciado en Administración y Dirección de Empresas</v>
          </cell>
          <cell r="E713">
            <v>11</v>
          </cell>
          <cell r="F713">
            <v>129</v>
          </cell>
          <cell r="G713" t="str">
            <v>titulaciones anteriores</v>
          </cell>
        </row>
        <row r="714">
          <cell r="B714">
            <v>16086</v>
          </cell>
          <cell r="C714" t="str">
            <v>Prácticas en empresas</v>
          </cell>
          <cell r="D714" t="str">
            <v>Licenciado en Administración y Dirección de Empresas</v>
          </cell>
          <cell r="E714">
            <v>12</v>
          </cell>
          <cell r="F714">
            <v>129</v>
          </cell>
          <cell r="G714" t="str">
            <v>titulaciones anteriores</v>
          </cell>
        </row>
        <row r="715">
          <cell r="B715">
            <v>16087</v>
          </cell>
          <cell r="C715" t="str">
            <v>Sistemas informativos contables</v>
          </cell>
          <cell r="D715" t="str">
            <v>Licenciado en Administración y Dirección de Empresas</v>
          </cell>
          <cell r="E715">
            <v>6</v>
          </cell>
          <cell r="F715">
            <v>129</v>
          </cell>
          <cell r="G715" t="str">
            <v>titulaciones anteriores</v>
          </cell>
        </row>
        <row r="716">
          <cell r="B716">
            <v>16088</v>
          </cell>
          <cell r="C716" t="str">
            <v>Sociología de las organizaciones</v>
          </cell>
          <cell r="D716" t="str">
            <v>Licenciado en Administración y Dirección de Empresas</v>
          </cell>
          <cell r="E716">
            <v>6</v>
          </cell>
          <cell r="F716">
            <v>129</v>
          </cell>
          <cell r="G716" t="str">
            <v>titulaciones anteriores</v>
          </cell>
        </row>
        <row r="717">
          <cell r="B717">
            <v>16089</v>
          </cell>
          <cell r="C717" t="str">
            <v>Técnicas de auditoría</v>
          </cell>
          <cell r="D717" t="str">
            <v>Licenciado en Administración y Dirección de Empresas</v>
          </cell>
          <cell r="E717">
            <v>6</v>
          </cell>
          <cell r="F717">
            <v>129</v>
          </cell>
          <cell r="G717" t="str">
            <v>titulaciones anteriores</v>
          </cell>
        </row>
        <row r="718">
          <cell r="B718">
            <v>16090</v>
          </cell>
          <cell r="C718" t="str">
            <v>Técnicas de economía aplicada</v>
          </cell>
          <cell r="D718" t="str">
            <v>Licenciado en Administración y Dirección de Empresas</v>
          </cell>
          <cell r="E718">
            <v>6</v>
          </cell>
          <cell r="F718">
            <v>129</v>
          </cell>
          <cell r="G718" t="str">
            <v>titulaciones anteriores</v>
          </cell>
        </row>
        <row r="719">
          <cell r="B719">
            <v>16096</v>
          </cell>
          <cell r="C719" t="str">
            <v>Economics of Organisations</v>
          </cell>
          <cell r="D719" t="str">
            <v>Licenciado en Administración y Dirección de Empresas</v>
          </cell>
          <cell r="E719">
            <v>6</v>
          </cell>
          <cell r="F719">
            <v>129</v>
          </cell>
          <cell r="G719" t="str">
            <v>titulaciones anteriores</v>
          </cell>
        </row>
        <row r="720">
          <cell r="B720">
            <v>16097</v>
          </cell>
          <cell r="C720" t="str">
            <v>Decisional Systems</v>
          </cell>
          <cell r="D720" t="str">
            <v>Licenciado en Administración y Dirección de Empresas</v>
          </cell>
          <cell r="E720">
            <v>6</v>
          </cell>
          <cell r="F720">
            <v>129</v>
          </cell>
          <cell r="G720" t="str">
            <v>titulaciones anteriores</v>
          </cell>
        </row>
        <row r="721">
          <cell r="B721">
            <v>16098</v>
          </cell>
          <cell r="C721" t="str">
            <v>Marketing Communications</v>
          </cell>
          <cell r="D721" t="str">
            <v>Licenciado en Administración y Dirección de Empresas</v>
          </cell>
          <cell r="E721">
            <v>6</v>
          </cell>
          <cell r="F721">
            <v>129</v>
          </cell>
          <cell r="G721" t="str">
            <v>titulaciones anteriores</v>
          </cell>
        </row>
        <row r="722">
          <cell r="B722">
            <v>16099</v>
          </cell>
          <cell r="C722" t="str">
            <v>Auditing</v>
          </cell>
          <cell r="D722" t="str">
            <v>Licenciado en Administración y Dirección de Empresas</v>
          </cell>
          <cell r="E722">
            <v>6</v>
          </cell>
          <cell r="F722">
            <v>129</v>
          </cell>
          <cell r="G722" t="str">
            <v>titulaciones anteriores</v>
          </cell>
        </row>
        <row r="723">
          <cell r="B723">
            <v>16100</v>
          </cell>
          <cell r="C723" t="str">
            <v>Expresión gráfica</v>
          </cell>
          <cell r="D723" t="str">
            <v>Ingeniero Químico</v>
          </cell>
          <cell r="E723">
            <v>6</v>
          </cell>
          <cell r="F723">
            <v>130</v>
          </cell>
          <cell r="G723" t="str">
            <v>titulaciones anteriores</v>
          </cell>
        </row>
        <row r="724">
          <cell r="B724">
            <v>16101</v>
          </cell>
          <cell r="C724" t="str">
            <v>Termodinámica</v>
          </cell>
          <cell r="D724" t="str">
            <v>Ingeniero Químico</v>
          </cell>
          <cell r="E724">
            <v>6</v>
          </cell>
          <cell r="F724">
            <v>130</v>
          </cell>
          <cell r="G724" t="str">
            <v>titulaciones anteriores</v>
          </cell>
        </row>
        <row r="725">
          <cell r="B725">
            <v>16102</v>
          </cell>
          <cell r="C725" t="str">
            <v>Cálculo</v>
          </cell>
          <cell r="D725" t="str">
            <v>Ingeniero Químico</v>
          </cell>
          <cell r="E725">
            <v>6</v>
          </cell>
          <cell r="F725">
            <v>130</v>
          </cell>
          <cell r="G725" t="str">
            <v>titulaciones anteriores</v>
          </cell>
        </row>
        <row r="726">
          <cell r="B726">
            <v>16103</v>
          </cell>
          <cell r="C726" t="str">
            <v>Álgebra</v>
          </cell>
          <cell r="D726" t="str">
            <v>Ingeniero Químico</v>
          </cell>
          <cell r="E726">
            <v>6</v>
          </cell>
          <cell r="F726">
            <v>130</v>
          </cell>
          <cell r="G726" t="str">
            <v>titulaciones anteriores</v>
          </cell>
        </row>
        <row r="727">
          <cell r="B727">
            <v>16104</v>
          </cell>
          <cell r="C727" t="str">
            <v>Física I</v>
          </cell>
          <cell r="D727" t="str">
            <v>Ingeniero Químico</v>
          </cell>
          <cell r="E727">
            <v>6</v>
          </cell>
          <cell r="F727">
            <v>130</v>
          </cell>
          <cell r="G727" t="str">
            <v>titulaciones anteriores</v>
          </cell>
        </row>
        <row r="728">
          <cell r="B728">
            <v>16105</v>
          </cell>
          <cell r="C728" t="str">
            <v>Fundamentos de la informática</v>
          </cell>
          <cell r="D728" t="str">
            <v>Ingeniero Químico</v>
          </cell>
          <cell r="E728">
            <v>7.5</v>
          </cell>
          <cell r="F728">
            <v>130</v>
          </cell>
          <cell r="G728" t="str">
            <v>titulaciones anteriores</v>
          </cell>
        </row>
        <row r="729">
          <cell r="B729">
            <v>16106</v>
          </cell>
          <cell r="C729" t="str">
            <v>Química física</v>
          </cell>
          <cell r="D729" t="str">
            <v>Ingeniero Químico</v>
          </cell>
          <cell r="E729">
            <v>6</v>
          </cell>
          <cell r="F729">
            <v>130</v>
          </cell>
          <cell r="G729" t="str">
            <v>titulaciones anteriores</v>
          </cell>
        </row>
        <row r="730">
          <cell r="B730">
            <v>16107</v>
          </cell>
          <cell r="C730" t="str">
            <v>Estructura de la materia</v>
          </cell>
          <cell r="D730" t="str">
            <v>Ingeniero Químico</v>
          </cell>
          <cell r="E730">
            <v>6</v>
          </cell>
          <cell r="F730">
            <v>130</v>
          </cell>
          <cell r="G730" t="str">
            <v>titulaciones anteriores</v>
          </cell>
        </row>
        <row r="731">
          <cell r="B731">
            <v>16108</v>
          </cell>
          <cell r="C731" t="str">
            <v>Ecuaciones diferenciales</v>
          </cell>
          <cell r="D731" t="str">
            <v>Ingeniero Químico</v>
          </cell>
          <cell r="E731">
            <v>6</v>
          </cell>
          <cell r="F731">
            <v>130</v>
          </cell>
          <cell r="G731" t="str">
            <v>titulaciones anteriores</v>
          </cell>
        </row>
        <row r="732">
          <cell r="B732">
            <v>16109</v>
          </cell>
          <cell r="C732" t="str">
            <v>Física II</v>
          </cell>
          <cell r="D732" t="str">
            <v>Ingeniero Químico</v>
          </cell>
          <cell r="E732">
            <v>4.5</v>
          </cell>
          <cell r="F732">
            <v>130</v>
          </cell>
          <cell r="G732" t="str">
            <v>titulaciones anteriores</v>
          </cell>
        </row>
        <row r="733">
          <cell r="B733">
            <v>16110</v>
          </cell>
          <cell r="C733" t="str">
            <v>Fenómenos de transporte</v>
          </cell>
          <cell r="D733" t="str">
            <v>Ingeniero Químico</v>
          </cell>
          <cell r="E733">
            <v>4.5</v>
          </cell>
          <cell r="F733">
            <v>130</v>
          </cell>
          <cell r="G733" t="str">
            <v>titulaciones anteriores</v>
          </cell>
        </row>
        <row r="734">
          <cell r="B734">
            <v>16111</v>
          </cell>
          <cell r="C734" t="str">
            <v>Balances de materia y energía</v>
          </cell>
          <cell r="D734" t="str">
            <v>Ingeniero Químico</v>
          </cell>
          <cell r="E734">
            <v>3</v>
          </cell>
          <cell r="F734">
            <v>130</v>
          </cell>
          <cell r="G734" t="str">
            <v>titulaciones anteriores</v>
          </cell>
        </row>
        <row r="735">
          <cell r="B735">
            <v>16112</v>
          </cell>
          <cell r="C735" t="str">
            <v>Laboratorio de ingeniería química I</v>
          </cell>
          <cell r="D735" t="str">
            <v>Ingeniero Químico</v>
          </cell>
          <cell r="E735">
            <v>3</v>
          </cell>
          <cell r="F735">
            <v>130</v>
          </cell>
          <cell r="G735" t="str">
            <v>titulaciones anteriores</v>
          </cell>
        </row>
        <row r="736">
          <cell r="B736">
            <v>16113</v>
          </cell>
          <cell r="C736" t="str">
            <v>Laboratorio de química I</v>
          </cell>
          <cell r="D736" t="str">
            <v>Ingeniero Químico</v>
          </cell>
          <cell r="E736">
            <v>3</v>
          </cell>
          <cell r="F736">
            <v>130</v>
          </cell>
          <cell r="G736" t="str">
            <v>titulaciones anteriores</v>
          </cell>
        </row>
        <row r="737">
          <cell r="B737">
            <v>16114</v>
          </cell>
          <cell r="C737" t="str">
            <v>Mecánica de fluidos</v>
          </cell>
          <cell r="D737" t="str">
            <v>Ingeniero Químico</v>
          </cell>
          <cell r="E737">
            <v>6</v>
          </cell>
          <cell r="F737">
            <v>130</v>
          </cell>
          <cell r="G737" t="str">
            <v>titulaciones anteriores</v>
          </cell>
        </row>
        <row r="738">
          <cell r="B738">
            <v>16115</v>
          </cell>
          <cell r="C738" t="str">
            <v>Química inorgánica</v>
          </cell>
          <cell r="D738" t="str">
            <v>Ingeniero Químico</v>
          </cell>
          <cell r="E738">
            <v>6</v>
          </cell>
          <cell r="F738">
            <v>130</v>
          </cell>
          <cell r="G738" t="str">
            <v>titulaciones anteriores</v>
          </cell>
        </row>
        <row r="739">
          <cell r="B739">
            <v>16116</v>
          </cell>
          <cell r="C739" t="str">
            <v>Química orgánica</v>
          </cell>
          <cell r="D739" t="str">
            <v>Ingeniero Químico</v>
          </cell>
          <cell r="E739">
            <v>6</v>
          </cell>
          <cell r="F739">
            <v>130</v>
          </cell>
          <cell r="G739" t="str">
            <v>titulaciones anteriores</v>
          </cell>
        </row>
        <row r="740">
          <cell r="B740">
            <v>16117</v>
          </cell>
          <cell r="C740" t="str">
            <v>Termodinámica química</v>
          </cell>
          <cell r="D740" t="str">
            <v>Ingeniero Químico</v>
          </cell>
          <cell r="E740">
            <v>4.5</v>
          </cell>
          <cell r="F740">
            <v>130</v>
          </cell>
          <cell r="G740" t="str">
            <v>titulaciones anteriores</v>
          </cell>
        </row>
        <row r="741">
          <cell r="B741">
            <v>16118</v>
          </cell>
          <cell r="C741" t="str">
            <v>Laboratorio de ingeniería química II</v>
          </cell>
          <cell r="D741" t="str">
            <v>Ingeniero Químico</v>
          </cell>
          <cell r="E741">
            <v>6</v>
          </cell>
          <cell r="F741">
            <v>130</v>
          </cell>
          <cell r="G741" t="str">
            <v>titulaciones anteriores</v>
          </cell>
        </row>
        <row r="742">
          <cell r="B742">
            <v>16119</v>
          </cell>
          <cell r="C742" t="str">
            <v>Laboratorio de química II</v>
          </cell>
          <cell r="D742" t="str">
            <v>Ingeniero Químico</v>
          </cell>
          <cell r="E742">
            <v>3</v>
          </cell>
          <cell r="F742">
            <v>130</v>
          </cell>
          <cell r="G742" t="str">
            <v>titulaciones anteriores</v>
          </cell>
        </row>
        <row r="743">
          <cell r="B743">
            <v>16120</v>
          </cell>
          <cell r="C743" t="str">
            <v>Estadística</v>
          </cell>
          <cell r="D743" t="str">
            <v>Ingeniero Químico</v>
          </cell>
          <cell r="E743">
            <v>6</v>
          </cell>
          <cell r="F743">
            <v>130</v>
          </cell>
          <cell r="G743" t="str">
            <v>titulaciones anteriores</v>
          </cell>
        </row>
        <row r="744">
          <cell r="B744">
            <v>16121</v>
          </cell>
          <cell r="C744" t="str">
            <v>Transmisión de calor</v>
          </cell>
          <cell r="D744" t="str">
            <v>Ingeniero Químico</v>
          </cell>
          <cell r="E744">
            <v>6</v>
          </cell>
          <cell r="F744">
            <v>130</v>
          </cell>
          <cell r="G744" t="str">
            <v>titulaciones anteriores</v>
          </cell>
        </row>
        <row r="745">
          <cell r="B745">
            <v>16122</v>
          </cell>
          <cell r="C745" t="str">
            <v>Química analítica</v>
          </cell>
          <cell r="D745" t="str">
            <v>Ingeniero Químico</v>
          </cell>
          <cell r="E745">
            <v>6</v>
          </cell>
          <cell r="F745">
            <v>130</v>
          </cell>
          <cell r="G745" t="str">
            <v>titulaciones anteriores</v>
          </cell>
        </row>
        <row r="746">
          <cell r="B746">
            <v>16123</v>
          </cell>
          <cell r="C746" t="str">
            <v>Cinética química aplicada</v>
          </cell>
          <cell r="D746" t="str">
            <v>Ingeniero Químico</v>
          </cell>
          <cell r="E746">
            <v>4.5</v>
          </cell>
          <cell r="F746">
            <v>130</v>
          </cell>
          <cell r="G746" t="str">
            <v>titulaciones anteriores</v>
          </cell>
        </row>
        <row r="747">
          <cell r="B747">
            <v>16124</v>
          </cell>
          <cell r="C747" t="str">
            <v>Cálculo numérico</v>
          </cell>
          <cell r="D747" t="str">
            <v>Ingeniero Químico</v>
          </cell>
          <cell r="E747">
            <v>6</v>
          </cell>
          <cell r="F747">
            <v>130</v>
          </cell>
          <cell r="G747" t="str">
            <v>titulaciones anteriores</v>
          </cell>
        </row>
        <row r="748">
          <cell r="B748">
            <v>16125</v>
          </cell>
          <cell r="C748" t="str">
            <v>Laboratorio de ingeniería química III</v>
          </cell>
          <cell r="D748" t="str">
            <v>Ingeniero Químico</v>
          </cell>
          <cell r="E748">
            <v>3</v>
          </cell>
          <cell r="F748">
            <v>130</v>
          </cell>
          <cell r="G748" t="str">
            <v>titulaciones anteriores</v>
          </cell>
        </row>
        <row r="749">
          <cell r="B749">
            <v>16126</v>
          </cell>
          <cell r="C749" t="str">
            <v>Laboratorio de química III</v>
          </cell>
          <cell r="D749" t="str">
            <v>Ingeniero Químico</v>
          </cell>
          <cell r="E749">
            <v>3</v>
          </cell>
          <cell r="F749">
            <v>130</v>
          </cell>
          <cell r="G749" t="str">
            <v>titulaciones anteriores</v>
          </cell>
        </row>
        <row r="750">
          <cell r="B750">
            <v>16127</v>
          </cell>
          <cell r="C750" t="str">
            <v>Elasticidad y resistencia de materiales</v>
          </cell>
          <cell r="D750" t="str">
            <v>Ingeniero Químico</v>
          </cell>
          <cell r="E750">
            <v>6</v>
          </cell>
          <cell r="F750">
            <v>130</v>
          </cell>
          <cell r="G750" t="str">
            <v>titulaciones anteriores</v>
          </cell>
        </row>
        <row r="751">
          <cell r="B751">
            <v>16128</v>
          </cell>
          <cell r="C751" t="str">
            <v>Fluidotecnia</v>
          </cell>
          <cell r="D751" t="str">
            <v>Ingeniero Químico</v>
          </cell>
          <cell r="E751">
            <v>6</v>
          </cell>
          <cell r="F751">
            <v>130</v>
          </cell>
          <cell r="G751" t="str">
            <v>titulaciones anteriores</v>
          </cell>
        </row>
        <row r="752">
          <cell r="B752">
            <v>16129</v>
          </cell>
          <cell r="C752" t="str">
            <v>Operaciones con sólidos</v>
          </cell>
          <cell r="D752" t="str">
            <v>Ingeniero Químico</v>
          </cell>
          <cell r="E752">
            <v>4.5</v>
          </cell>
          <cell r="F752">
            <v>130</v>
          </cell>
          <cell r="G752" t="str">
            <v>titulaciones anteriores</v>
          </cell>
        </row>
        <row r="753">
          <cell r="B753">
            <v>16130</v>
          </cell>
          <cell r="C753" t="str">
            <v>Termotecnia</v>
          </cell>
          <cell r="D753" t="str">
            <v>Ingeniero Químico</v>
          </cell>
          <cell r="E753">
            <v>6</v>
          </cell>
          <cell r="F753">
            <v>130</v>
          </cell>
          <cell r="G753" t="str">
            <v>titulaciones anteriores</v>
          </cell>
        </row>
        <row r="754">
          <cell r="B754">
            <v>16131</v>
          </cell>
          <cell r="C754" t="str">
            <v>Transferencia de materia</v>
          </cell>
          <cell r="D754" t="str">
            <v>Ingeniero Químico</v>
          </cell>
          <cell r="E754">
            <v>6</v>
          </cell>
          <cell r="F754">
            <v>130</v>
          </cell>
          <cell r="G754" t="str">
            <v>titulaciones anteriores</v>
          </cell>
        </row>
        <row r="755">
          <cell r="B755">
            <v>16132</v>
          </cell>
          <cell r="C755" t="str">
            <v>Tecnología de materiales</v>
          </cell>
          <cell r="D755" t="str">
            <v>Ingeniero Químico</v>
          </cell>
          <cell r="E755">
            <v>6</v>
          </cell>
          <cell r="F755">
            <v>130</v>
          </cell>
          <cell r="G755" t="str">
            <v>titulaciones anteriores</v>
          </cell>
        </row>
        <row r="756">
          <cell r="B756">
            <v>16133</v>
          </cell>
          <cell r="C756" t="str">
            <v>Operaciones de separación</v>
          </cell>
          <cell r="D756" t="str">
            <v>Ingeniero Químico</v>
          </cell>
          <cell r="E756">
            <v>6</v>
          </cell>
          <cell r="F756">
            <v>130</v>
          </cell>
          <cell r="G756" t="str">
            <v>titulaciones anteriores</v>
          </cell>
        </row>
        <row r="757">
          <cell r="B757">
            <v>16134</v>
          </cell>
          <cell r="C757" t="str">
            <v>Reactores químicos</v>
          </cell>
          <cell r="D757" t="str">
            <v>Ingeniero Químico</v>
          </cell>
          <cell r="E757">
            <v>6</v>
          </cell>
          <cell r="F757">
            <v>130</v>
          </cell>
          <cell r="G757" t="str">
            <v>titulaciones anteriores</v>
          </cell>
        </row>
        <row r="758">
          <cell r="B758">
            <v>16135</v>
          </cell>
          <cell r="C758" t="str">
            <v>Análisis instrumental</v>
          </cell>
          <cell r="D758" t="str">
            <v>Ingeniero Químico</v>
          </cell>
          <cell r="E758">
            <v>6</v>
          </cell>
          <cell r="F758">
            <v>130</v>
          </cell>
          <cell r="G758" t="str">
            <v>titulaciones anteriores</v>
          </cell>
        </row>
        <row r="759">
          <cell r="B759">
            <v>16136</v>
          </cell>
          <cell r="C759" t="str">
            <v>Inglés técnico</v>
          </cell>
          <cell r="D759" t="str">
            <v>Ingeniero Químico</v>
          </cell>
          <cell r="E759">
            <v>6</v>
          </cell>
          <cell r="F759">
            <v>130</v>
          </cell>
          <cell r="G759" t="str">
            <v>titulaciones anteriores</v>
          </cell>
        </row>
        <row r="760">
          <cell r="B760">
            <v>16137</v>
          </cell>
          <cell r="C760" t="str">
            <v>Electrotecnia</v>
          </cell>
          <cell r="D760" t="str">
            <v>Ingeniero Químico</v>
          </cell>
          <cell r="E760">
            <v>6</v>
          </cell>
          <cell r="F760">
            <v>130</v>
          </cell>
          <cell r="G760" t="str">
            <v>titulaciones anteriores</v>
          </cell>
        </row>
        <row r="761">
          <cell r="B761">
            <v>16138</v>
          </cell>
          <cell r="C761" t="str">
            <v>Organización de la producción y gestión de la calidad</v>
          </cell>
          <cell r="D761" t="str">
            <v>Ingeniero Químico</v>
          </cell>
          <cell r="E761">
            <v>6</v>
          </cell>
          <cell r="F761">
            <v>130</v>
          </cell>
          <cell r="G761" t="str">
            <v>titulaciones anteriores</v>
          </cell>
        </row>
        <row r="762">
          <cell r="B762">
            <v>16139</v>
          </cell>
          <cell r="C762" t="str">
            <v>ADMINISTRACIÓN DE EMPRESAS</v>
          </cell>
          <cell r="D762" t="str">
            <v>Ingeniero Químico</v>
          </cell>
          <cell r="E762">
            <v>6</v>
          </cell>
          <cell r="F762">
            <v>130</v>
          </cell>
          <cell r="G762" t="str">
            <v>titulaciones anteriores</v>
          </cell>
        </row>
        <row r="763">
          <cell r="B763">
            <v>16140</v>
          </cell>
          <cell r="C763" t="str">
            <v>PROYECTO FIN DE CARRERA</v>
          </cell>
          <cell r="D763" t="str">
            <v>Ingeniero Químico</v>
          </cell>
          <cell r="E763">
            <v>15</v>
          </cell>
          <cell r="F763">
            <v>130</v>
          </cell>
          <cell r="G763" t="str">
            <v>titulaciones anteriores</v>
          </cell>
        </row>
        <row r="764">
          <cell r="B764">
            <v>16141</v>
          </cell>
          <cell r="C764" t="str">
            <v>OPTIMIZACIÓN ENERGÉTICA</v>
          </cell>
          <cell r="D764" t="str">
            <v>Ingeniero Químico</v>
          </cell>
          <cell r="E764">
            <v>6</v>
          </cell>
          <cell r="F764">
            <v>130</v>
          </cell>
          <cell r="G764" t="str">
            <v>titulaciones anteriores</v>
          </cell>
        </row>
        <row r="765">
          <cell r="B765">
            <v>16142</v>
          </cell>
          <cell r="C765" t="str">
            <v>COMBUSTIÓN Y MOTORES TÉRMICOS</v>
          </cell>
          <cell r="D765" t="str">
            <v>Ingeniero Químico</v>
          </cell>
          <cell r="E765">
            <v>6</v>
          </cell>
          <cell r="F765">
            <v>130</v>
          </cell>
          <cell r="G765" t="str">
            <v>titulaciones anteriores</v>
          </cell>
        </row>
        <row r="766">
          <cell r="B766">
            <v>16143</v>
          </cell>
          <cell r="C766" t="str">
            <v>INSTALACIONES FRIGORÍFICAS Y AIRE ACONDICIONADO</v>
          </cell>
          <cell r="D766" t="str">
            <v>Ingeniero Químico</v>
          </cell>
          <cell r="E766">
            <v>6</v>
          </cell>
          <cell r="F766">
            <v>130</v>
          </cell>
          <cell r="G766" t="str">
            <v>titulaciones anteriores</v>
          </cell>
        </row>
        <row r="767">
          <cell r="B767">
            <v>16144</v>
          </cell>
          <cell r="C767" t="str">
            <v>DISE/O DE PROCESOS Y PLANTAS</v>
          </cell>
          <cell r="D767" t="str">
            <v>Ingeniero Químico</v>
          </cell>
          <cell r="E767">
            <v>6</v>
          </cell>
          <cell r="F767">
            <v>130</v>
          </cell>
          <cell r="G767" t="str">
            <v>titulaciones anteriores</v>
          </cell>
        </row>
        <row r="768">
          <cell r="B768">
            <v>16145</v>
          </cell>
          <cell r="C768" t="str">
            <v>AMPLIACIÓN DE FENÓMENOS DE TRANSPORTE</v>
          </cell>
          <cell r="D768" t="str">
            <v>Ingeniero Químico</v>
          </cell>
          <cell r="E768">
            <v>6</v>
          </cell>
          <cell r="F768">
            <v>130</v>
          </cell>
          <cell r="G768" t="str">
            <v>titulaciones anteriores</v>
          </cell>
        </row>
        <row r="769">
          <cell r="B769">
            <v>16146</v>
          </cell>
          <cell r="C769" t="str">
            <v>INSTALACIONES DE FLUIDOS</v>
          </cell>
          <cell r="D769" t="str">
            <v>Ingeniero Químico</v>
          </cell>
          <cell r="E769">
            <v>6</v>
          </cell>
          <cell r="F769">
            <v>130</v>
          </cell>
          <cell r="G769" t="str">
            <v>titulaciones anteriores</v>
          </cell>
        </row>
        <row r="770">
          <cell r="B770">
            <v>16147</v>
          </cell>
          <cell r="C770" t="str">
            <v>TERMOFLUIDODINAMICA COMPUTACIONAL</v>
          </cell>
          <cell r="D770" t="str">
            <v>Ingeniero Químico</v>
          </cell>
          <cell r="E770">
            <v>6</v>
          </cell>
          <cell r="F770">
            <v>130</v>
          </cell>
          <cell r="G770" t="str">
            <v>titulaciones anteriores</v>
          </cell>
        </row>
        <row r="771">
          <cell r="B771">
            <v>16148</v>
          </cell>
          <cell r="C771" t="str">
            <v>AMPLIACIÓN DE PROCESOS DE SEPARACIÓN</v>
          </cell>
          <cell r="D771" t="str">
            <v>Ingeniero Químico</v>
          </cell>
          <cell r="E771">
            <v>6</v>
          </cell>
          <cell r="F771">
            <v>130</v>
          </cell>
          <cell r="G771" t="str">
            <v>titulaciones anteriores</v>
          </cell>
        </row>
        <row r="772">
          <cell r="B772">
            <v>16149</v>
          </cell>
          <cell r="C772" t="str">
            <v>Ampliación de reactores químicos</v>
          </cell>
          <cell r="D772" t="str">
            <v>Ingeniero Químico</v>
          </cell>
          <cell r="E772">
            <v>7.5</v>
          </cell>
          <cell r="F772">
            <v>130</v>
          </cell>
          <cell r="G772" t="str">
            <v>titulaciones anteriores</v>
          </cell>
        </row>
        <row r="773">
          <cell r="B773">
            <v>16150</v>
          </cell>
          <cell r="C773" t="str">
            <v>Electroquímica industrial</v>
          </cell>
          <cell r="D773" t="str">
            <v>Ingeniero Químico</v>
          </cell>
          <cell r="E773">
            <v>6</v>
          </cell>
          <cell r="F773">
            <v>130</v>
          </cell>
          <cell r="G773" t="str">
            <v>titulaciones anteriores</v>
          </cell>
        </row>
        <row r="774">
          <cell r="B774">
            <v>16151</v>
          </cell>
          <cell r="C774" t="str">
            <v>PRACTICAS EN EMPRESAS</v>
          </cell>
          <cell r="D774" t="str">
            <v>Ingeniero Químico</v>
          </cell>
          <cell r="E774">
            <v>1</v>
          </cell>
          <cell r="F774">
            <v>130</v>
          </cell>
          <cell r="G774" t="str">
            <v>titulaciones anteriores</v>
          </cell>
        </row>
        <row r="775">
          <cell r="B775">
            <v>16152</v>
          </cell>
          <cell r="C775" t="str">
            <v>PRACTICAS EN EMPRESAS</v>
          </cell>
          <cell r="D775" t="str">
            <v>Ingeniero Químico</v>
          </cell>
          <cell r="E775">
            <v>2</v>
          </cell>
          <cell r="F775">
            <v>130</v>
          </cell>
          <cell r="G775" t="str">
            <v>titulaciones anteriores</v>
          </cell>
        </row>
        <row r="776">
          <cell r="B776">
            <v>16153</v>
          </cell>
          <cell r="C776" t="str">
            <v>PRACTICAS EN EMPRESAS</v>
          </cell>
          <cell r="D776" t="str">
            <v>Ingeniero Químico</v>
          </cell>
          <cell r="E776">
            <v>3</v>
          </cell>
          <cell r="F776">
            <v>130</v>
          </cell>
          <cell r="G776" t="str">
            <v>titulaciones anteriores</v>
          </cell>
        </row>
        <row r="777">
          <cell r="B777">
            <v>16154</v>
          </cell>
          <cell r="C777" t="str">
            <v>PRACTICAS EN EMPRESAS</v>
          </cell>
          <cell r="D777" t="str">
            <v>Ingeniero Químico</v>
          </cell>
          <cell r="E777">
            <v>4</v>
          </cell>
          <cell r="F777">
            <v>130</v>
          </cell>
          <cell r="G777" t="str">
            <v>titulaciones anteriores</v>
          </cell>
        </row>
        <row r="778">
          <cell r="B778">
            <v>16155</v>
          </cell>
          <cell r="C778" t="str">
            <v>PRACTICAS EN EMPRESAS</v>
          </cell>
          <cell r="D778" t="str">
            <v>Ingeniero Químico</v>
          </cell>
          <cell r="E778">
            <v>5</v>
          </cell>
          <cell r="F778">
            <v>130</v>
          </cell>
          <cell r="G778" t="str">
            <v>titulaciones anteriores</v>
          </cell>
        </row>
        <row r="779">
          <cell r="B779">
            <v>16156</v>
          </cell>
          <cell r="C779" t="str">
            <v>PRACTICAS EN EMPRESAS</v>
          </cell>
          <cell r="D779" t="str">
            <v>Ingeniero Químico</v>
          </cell>
          <cell r="E779">
            <v>6</v>
          </cell>
          <cell r="F779">
            <v>130</v>
          </cell>
          <cell r="G779" t="str">
            <v>titulaciones anteriores</v>
          </cell>
        </row>
        <row r="780">
          <cell r="B780">
            <v>16157</v>
          </cell>
          <cell r="C780" t="str">
            <v>PRACTICAS EN EMPRESAS</v>
          </cell>
          <cell r="D780" t="str">
            <v>Ingeniero Químico</v>
          </cell>
          <cell r="E780">
            <v>7</v>
          </cell>
          <cell r="F780">
            <v>130</v>
          </cell>
          <cell r="G780" t="str">
            <v>titulaciones anteriores</v>
          </cell>
        </row>
        <row r="781">
          <cell r="B781">
            <v>16158</v>
          </cell>
          <cell r="C781" t="str">
            <v>PRACTICAS EN EMPRESAS</v>
          </cell>
          <cell r="D781" t="str">
            <v>Ingeniero Químico</v>
          </cell>
          <cell r="E781">
            <v>8</v>
          </cell>
          <cell r="F781">
            <v>130</v>
          </cell>
          <cell r="G781" t="str">
            <v>titulaciones anteriores</v>
          </cell>
        </row>
        <row r="782">
          <cell r="B782">
            <v>16159</v>
          </cell>
          <cell r="C782" t="str">
            <v>PRACTICAS EN EMPRESAS</v>
          </cell>
          <cell r="D782" t="str">
            <v>Ingeniero Químico</v>
          </cell>
          <cell r="E782">
            <v>9</v>
          </cell>
          <cell r="F782">
            <v>130</v>
          </cell>
          <cell r="G782" t="str">
            <v>titulaciones anteriores</v>
          </cell>
        </row>
        <row r="783">
          <cell r="B783">
            <v>16160</v>
          </cell>
          <cell r="C783" t="str">
            <v>PRACTICAS EN EMPRESAS</v>
          </cell>
          <cell r="D783" t="str">
            <v>Ingeniero Químico</v>
          </cell>
          <cell r="E783">
            <v>10</v>
          </cell>
          <cell r="F783">
            <v>130</v>
          </cell>
          <cell r="G783" t="str">
            <v>titulaciones anteriores</v>
          </cell>
        </row>
        <row r="784">
          <cell r="B784">
            <v>16161</v>
          </cell>
          <cell r="C784" t="str">
            <v>PRACTICAS EN EMPRESAS</v>
          </cell>
          <cell r="D784" t="str">
            <v>Ingeniero Químico</v>
          </cell>
          <cell r="E784">
            <v>11</v>
          </cell>
          <cell r="F784">
            <v>130</v>
          </cell>
          <cell r="G784" t="str">
            <v>titulaciones anteriores</v>
          </cell>
        </row>
        <row r="785">
          <cell r="B785">
            <v>16162</v>
          </cell>
          <cell r="C785" t="str">
            <v>PRACTICAS EN EMPRESAS</v>
          </cell>
          <cell r="D785" t="str">
            <v>Ingeniero Químico</v>
          </cell>
          <cell r="E785">
            <v>12</v>
          </cell>
          <cell r="F785">
            <v>130</v>
          </cell>
          <cell r="G785" t="str">
            <v>titulaciones anteriores</v>
          </cell>
        </row>
        <row r="786">
          <cell r="B786">
            <v>16163</v>
          </cell>
          <cell r="C786" t="str">
            <v>Tecnología del medio ambiente</v>
          </cell>
          <cell r="D786" t="str">
            <v>Ingeniero Químico</v>
          </cell>
          <cell r="E786">
            <v>7.5</v>
          </cell>
          <cell r="F786">
            <v>130</v>
          </cell>
          <cell r="G786" t="str">
            <v>titulaciones anteriores</v>
          </cell>
        </row>
        <row r="787">
          <cell r="B787">
            <v>16164</v>
          </cell>
          <cell r="C787" t="str">
            <v>Control de procesos químicos</v>
          </cell>
          <cell r="D787" t="str">
            <v>Ingeniero Químico</v>
          </cell>
          <cell r="E787">
            <v>4.5</v>
          </cell>
          <cell r="F787">
            <v>130</v>
          </cell>
          <cell r="G787" t="str">
            <v>titulaciones anteriores</v>
          </cell>
        </row>
        <row r="788">
          <cell r="B788">
            <v>16165</v>
          </cell>
          <cell r="C788" t="str">
            <v>Economía</v>
          </cell>
          <cell r="D788" t="str">
            <v>Ingeniero Químico</v>
          </cell>
          <cell r="E788">
            <v>6</v>
          </cell>
          <cell r="F788">
            <v>130</v>
          </cell>
          <cell r="G788" t="str">
            <v>titulaciones anteriores</v>
          </cell>
        </row>
        <row r="789">
          <cell r="B789">
            <v>16166</v>
          </cell>
          <cell r="C789" t="str">
            <v>Laboratorio de ingeniería química IV</v>
          </cell>
          <cell r="D789" t="str">
            <v>Ingeniero Químico</v>
          </cell>
          <cell r="E789">
            <v>6</v>
          </cell>
          <cell r="F789">
            <v>130</v>
          </cell>
          <cell r="G789" t="str">
            <v>titulaciones anteriores</v>
          </cell>
        </row>
        <row r="790">
          <cell r="B790">
            <v>16167</v>
          </cell>
          <cell r="C790" t="str">
            <v>Simulación y optimización de procesos químicos</v>
          </cell>
          <cell r="D790" t="str">
            <v>Ingeniero Químico</v>
          </cell>
          <cell r="E790">
            <v>6</v>
          </cell>
          <cell r="F790">
            <v>130</v>
          </cell>
          <cell r="G790" t="str">
            <v>titulaciones anteriores</v>
          </cell>
        </row>
        <row r="791">
          <cell r="B791">
            <v>16168</v>
          </cell>
          <cell r="C791" t="str">
            <v>Instrumentación de procesos químicos</v>
          </cell>
          <cell r="D791" t="str">
            <v>Ingeniero Químico</v>
          </cell>
          <cell r="E791">
            <v>3</v>
          </cell>
          <cell r="F791">
            <v>130</v>
          </cell>
          <cell r="G791" t="str">
            <v>titulaciones anteriores</v>
          </cell>
        </row>
        <row r="792">
          <cell r="B792">
            <v>16169</v>
          </cell>
          <cell r="C792" t="str">
            <v>Laboratorio de ingeniería química V</v>
          </cell>
          <cell r="D792" t="str">
            <v>Ingeniero Químico</v>
          </cell>
          <cell r="E792">
            <v>6</v>
          </cell>
          <cell r="F792">
            <v>130</v>
          </cell>
          <cell r="G792" t="str">
            <v>titulaciones anteriores</v>
          </cell>
        </row>
        <row r="793">
          <cell r="B793">
            <v>16170</v>
          </cell>
          <cell r="C793" t="str">
            <v>Seguridad e higiene en la industria</v>
          </cell>
          <cell r="D793" t="str">
            <v>Ingeniero Químico</v>
          </cell>
          <cell r="E793">
            <v>3</v>
          </cell>
          <cell r="F793">
            <v>130</v>
          </cell>
          <cell r="G793" t="str">
            <v>titulaciones anteriores</v>
          </cell>
        </row>
        <row r="794">
          <cell r="B794">
            <v>16171</v>
          </cell>
          <cell r="C794" t="str">
            <v>PROYECTOS</v>
          </cell>
          <cell r="D794" t="str">
            <v>Ingeniero Químico</v>
          </cell>
          <cell r="E794">
            <v>6</v>
          </cell>
          <cell r="F794">
            <v>130</v>
          </cell>
          <cell r="G794" t="str">
            <v>titulaciones anteriores</v>
          </cell>
        </row>
        <row r="795">
          <cell r="B795">
            <v>16172</v>
          </cell>
          <cell r="C795" t="str">
            <v>QUÍMICA INDUSTRIAL</v>
          </cell>
          <cell r="D795" t="str">
            <v>Ingeniero Químico</v>
          </cell>
          <cell r="E795">
            <v>7.5</v>
          </cell>
          <cell r="F795">
            <v>130</v>
          </cell>
          <cell r="G795" t="str">
            <v>titulaciones anteriores</v>
          </cell>
        </row>
        <row r="796">
          <cell r="B796">
            <v>16173</v>
          </cell>
          <cell r="C796" t="str">
            <v>AMPLIACIÓN DE PROCESOS DE SEPARACIÓN</v>
          </cell>
          <cell r="D796" t="str">
            <v>Ingeniero Químico</v>
          </cell>
          <cell r="E796">
            <v>6</v>
          </cell>
          <cell r="F796">
            <v>130</v>
          </cell>
          <cell r="G796" t="str">
            <v>titulaciones anteriores</v>
          </cell>
        </row>
        <row r="797">
          <cell r="B797">
            <v>16174</v>
          </cell>
          <cell r="C797" t="str">
            <v>AMPLIACIÓN DE REACTORES QUÍMICOS</v>
          </cell>
          <cell r="D797" t="str">
            <v>Ingeniero Químico</v>
          </cell>
          <cell r="E797">
            <v>7.5</v>
          </cell>
          <cell r="F797">
            <v>130</v>
          </cell>
          <cell r="G797" t="str">
            <v>titulaciones anteriores</v>
          </cell>
        </row>
        <row r="798">
          <cell r="B798">
            <v>16175</v>
          </cell>
          <cell r="C798" t="str">
            <v>INGENIERÍA BIOQUÍMICA</v>
          </cell>
          <cell r="D798" t="str">
            <v>Ingeniero Químico</v>
          </cell>
          <cell r="E798">
            <v>6</v>
          </cell>
          <cell r="F798">
            <v>130</v>
          </cell>
          <cell r="G798" t="str">
            <v>titulaciones anteriores</v>
          </cell>
        </row>
        <row r="799">
          <cell r="B799">
            <v>16176</v>
          </cell>
          <cell r="C799" t="str">
            <v>TECNOLOGÍA ANALÍTICA Y CONTROL DE CALIDAD</v>
          </cell>
          <cell r="D799" t="str">
            <v>Ingeniero Químico</v>
          </cell>
          <cell r="E799">
            <v>6</v>
          </cell>
          <cell r="F799">
            <v>130</v>
          </cell>
          <cell r="G799" t="str">
            <v>titulaciones anteriores</v>
          </cell>
        </row>
        <row r="800">
          <cell r="B800">
            <v>16177</v>
          </cell>
          <cell r="C800" t="str">
            <v>PRODUCTOS QUÍMICOS INDUSTRIALES</v>
          </cell>
          <cell r="D800" t="str">
            <v>Ingeniero Químico</v>
          </cell>
          <cell r="E800">
            <v>6</v>
          </cell>
          <cell r="F800">
            <v>130</v>
          </cell>
          <cell r="G800" t="str">
            <v>titulaciones anteriores</v>
          </cell>
        </row>
        <row r="801">
          <cell r="B801">
            <v>16178</v>
          </cell>
          <cell r="C801" t="str">
            <v>TECNOLOGÍA DE POLÍMETROS</v>
          </cell>
          <cell r="D801" t="str">
            <v>Ingeniero Químico</v>
          </cell>
          <cell r="E801">
            <v>6</v>
          </cell>
          <cell r="F801">
            <v>130</v>
          </cell>
          <cell r="G801" t="str">
            <v>titulaciones anteriores</v>
          </cell>
        </row>
        <row r="802">
          <cell r="B802">
            <v>16179</v>
          </cell>
          <cell r="C802" t="str">
            <v>ELECTROQUÍMICA INDUSTRIAL</v>
          </cell>
          <cell r="D802" t="str">
            <v>Ingeniero Químico</v>
          </cell>
          <cell r="E802">
            <v>6</v>
          </cell>
          <cell r="F802">
            <v>130</v>
          </cell>
          <cell r="G802" t="str">
            <v>titulaciones anteriores</v>
          </cell>
        </row>
        <row r="803">
          <cell r="B803">
            <v>16180</v>
          </cell>
          <cell r="C803" t="str">
            <v>MICROBIOLOGÍA INDUSTRIAL</v>
          </cell>
          <cell r="D803" t="str">
            <v>Ingeniero Químico</v>
          </cell>
          <cell r="E803">
            <v>3</v>
          </cell>
          <cell r="F803">
            <v>130</v>
          </cell>
          <cell r="G803" t="str">
            <v>titulaciones anteriores</v>
          </cell>
        </row>
        <row r="804">
          <cell r="B804">
            <v>16181</v>
          </cell>
          <cell r="C804" t="str">
            <v>ANÁLISIS Y REDUCCIÓN DE RIESGOS EN LA INDUSTRIA QUÍMICA</v>
          </cell>
          <cell r="D804" t="str">
            <v>Ingeniero Químico</v>
          </cell>
          <cell r="E804">
            <v>6</v>
          </cell>
          <cell r="F804">
            <v>130</v>
          </cell>
          <cell r="G804" t="str">
            <v>titulaciones anteriores</v>
          </cell>
        </row>
        <row r="805">
          <cell r="B805">
            <v>16182</v>
          </cell>
          <cell r="C805" t="str">
            <v>Optimización energética</v>
          </cell>
          <cell r="D805" t="str">
            <v>Ingeniero Químico</v>
          </cell>
          <cell r="E805">
            <v>6</v>
          </cell>
          <cell r="F805">
            <v>130</v>
          </cell>
          <cell r="G805" t="str">
            <v>titulaciones anteriores</v>
          </cell>
        </row>
        <row r="806">
          <cell r="B806">
            <v>16183</v>
          </cell>
          <cell r="C806" t="str">
            <v>DISE/O DE PROCESOS Y PLANTAS</v>
          </cell>
          <cell r="D806" t="str">
            <v>Ingeniero Químico</v>
          </cell>
          <cell r="E806">
            <v>6</v>
          </cell>
          <cell r="F806">
            <v>130</v>
          </cell>
          <cell r="G806" t="str">
            <v>titulaciones anteriores</v>
          </cell>
        </row>
        <row r="807">
          <cell r="B807">
            <v>16184</v>
          </cell>
          <cell r="C807" t="str">
            <v>TÉCNICAS DE EVALUACIÓN DE IMPACTO AMBIENTAL</v>
          </cell>
          <cell r="D807" t="str">
            <v>Ingeniero Químico</v>
          </cell>
          <cell r="E807">
            <v>6</v>
          </cell>
          <cell r="F807">
            <v>130</v>
          </cell>
          <cell r="G807" t="str">
            <v>titulaciones anteriores</v>
          </cell>
        </row>
        <row r="808">
          <cell r="B808">
            <v>16185</v>
          </cell>
          <cell r="C808" t="str">
            <v>Residuos sólidos y especiales</v>
          </cell>
          <cell r="D808" t="str">
            <v>Ingeniero Químico</v>
          </cell>
          <cell r="E808">
            <v>6</v>
          </cell>
          <cell r="F808">
            <v>130</v>
          </cell>
          <cell r="G808" t="str">
            <v>titulaciones anteriores</v>
          </cell>
        </row>
        <row r="809">
          <cell r="B809">
            <v>16186</v>
          </cell>
          <cell r="C809" t="str">
            <v>CONTAMINACIÓN ATMOSFÉRICA</v>
          </cell>
          <cell r="D809" t="str">
            <v>Ingeniero Químico</v>
          </cell>
          <cell r="E809">
            <v>6</v>
          </cell>
          <cell r="F809">
            <v>130</v>
          </cell>
          <cell r="G809" t="str">
            <v>titulaciones anteriores</v>
          </cell>
        </row>
        <row r="810">
          <cell r="B810">
            <v>16187</v>
          </cell>
          <cell r="C810" t="str">
            <v>CONTAMINACIÓN DE LAS AGUAS</v>
          </cell>
          <cell r="D810" t="str">
            <v>Ingeniero Químico</v>
          </cell>
          <cell r="E810">
            <v>6</v>
          </cell>
          <cell r="F810">
            <v>130</v>
          </cell>
          <cell r="G810" t="str">
            <v>titulaciones anteriores</v>
          </cell>
        </row>
        <row r="811">
          <cell r="B811">
            <v>16188</v>
          </cell>
          <cell r="C811" t="str">
            <v>ANÁLISIS Y REDUCCIÓN DE RIESGOS EN LA INDUSTRIA QUÍMICA</v>
          </cell>
          <cell r="D811" t="str">
            <v>Ingeniero Químico</v>
          </cell>
          <cell r="E811">
            <v>6</v>
          </cell>
          <cell r="F811">
            <v>130</v>
          </cell>
          <cell r="G811" t="str">
            <v>titulaciones anteriores</v>
          </cell>
        </row>
        <row r="812">
          <cell r="B812">
            <v>16189</v>
          </cell>
          <cell r="C812" t="str">
            <v>RUIDO Y VIBRACIONES</v>
          </cell>
          <cell r="D812" t="str">
            <v>Ingeniero Químico</v>
          </cell>
          <cell r="E812">
            <v>3</v>
          </cell>
          <cell r="F812">
            <v>130</v>
          </cell>
          <cell r="G812" t="str">
            <v>titulaciones anteriores</v>
          </cell>
        </row>
        <row r="813">
          <cell r="B813">
            <v>16190</v>
          </cell>
          <cell r="C813" t="str">
            <v>ORDENACIÓN DEL TERRITORIO</v>
          </cell>
          <cell r="D813" t="str">
            <v>Ingeniero Químico</v>
          </cell>
          <cell r="E813">
            <v>3</v>
          </cell>
          <cell r="F813">
            <v>130</v>
          </cell>
          <cell r="G813" t="str">
            <v>titulaciones anteriores</v>
          </cell>
        </row>
        <row r="814">
          <cell r="B814">
            <v>16191</v>
          </cell>
          <cell r="C814" t="str">
            <v>HIDROLÓGICA GENERAL Y APLICADA</v>
          </cell>
          <cell r="D814" t="str">
            <v>Ingeniero Químico</v>
          </cell>
          <cell r="E814">
            <v>3</v>
          </cell>
          <cell r="F814">
            <v>130</v>
          </cell>
          <cell r="G814" t="str">
            <v>titulaciones anteriores</v>
          </cell>
        </row>
        <row r="815">
          <cell r="B815">
            <v>16192</v>
          </cell>
          <cell r="C815" t="str">
            <v>PLANIFICACIÓN ENERGÉTICA</v>
          </cell>
          <cell r="D815" t="str">
            <v>Ingeniero Químico</v>
          </cell>
          <cell r="E815">
            <v>6</v>
          </cell>
          <cell r="F815">
            <v>130</v>
          </cell>
          <cell r="G815" t="str">
            <v>titulaciones anteriores</v>
          </cell>
        </row>
        <row r="816">
          <cell r="B816">
            <v>16193</v>
          </cell>
          <cell r="C816" t="str">
            <v>INGENIERÍA BIOQUÍMICA</v>
          </cell>
          <cell r="D816" t="str">
            <v>Ingeniero Químico</v>
          </cell>
          <cell r="E816">
            <v>6</v>
          </cell>
          <cell r="F816">
            <v>130</v>
          </cell>
          <cell r="G816" t="str">
            <v>titulaciones anteriores</v>
          </cell>
        </row>
        <row r="817">
          <cell r="B817">
            <v>16194</v>
          </cell>
          <cell r="C817" t="str">
            <v>TECNOLOGÍA ANALÍTICA Y CONTROL DE CALIDAD</v>
          </cell>
          <cell r="D817" t="str">
            <v>Ingeniero Químico</v>
          </cell>
          <cell r="E817">
            <v>6</v>
          </cell>
          <cell r="F817">
            <v>130</v>
          </cell>
          <cell r="G817" t="str">
            <v>titulaciones anteriores</v>
          </cell>
        </row>
        <row r="818">
          <cell r="B818">
            <v>16195</v>
          </cell>
          <cell r="C818" t="str">
            <v>MICROBIOLOGÍA INDUSTRIAL</v>
          </cell>
          <cell r="D818" t="str">
            <v>Ingeniero Químico</v>
          </cell>
          <cell r="E818">
            <v>3</v>
          </cell>
          <cell r="F818">
            <v>130</v>
          </cell>
          <cell r="G818" t="str">
            <v>titulaciones anteriores</v>
          </cell>
        </row>
        <row r="819">
          <cell r="B819">
            <v>16196</v>
          </cell>
          <cell r="C819" t="str">
            <v>TERMOFLUIDODINAMICA COMPUTACIONAL</v>
          </cell>
          <cell r="D819" t="str">
            <v>Ingeniero Químico</v>
          </cell>
          <cell r="E819">
            <v>6</v>
          </cell>
          <cell r="F819">
            <v>130</v>
          </cell>
          <cell r="G819" t="str">
            <v>titulaciones anteriores</v>
          </cell>
        </row>
        <row r="820">
          <cell r="B820">
            <v>16197</v>
          </cell>
          <cell r="C820" t="str">
            <v>PROYECTO FIN DE CARRERA</v>
          </cell>
          <cell r="D820" t="str">
            <v>Ingeniero Químico</v>
          </cell>
          <cell r="E820">
            <v>15</v>
          </cell>
          <cell r="F820">
            <v>130</v>
          </cell>
          <cell r="G820" t="str">
            <v>titulaciones anteriores</v>
          </cell>
        </row>
        <row r="821">
          <cell r="B821">
            <v>16198</v>
          </cell>
          <cell r="C821" t="str">
            <v>PROYECTO FIN DE CARRERA</v>
          </cell>
          <cell r="D821" t="str">
            <v>Ingeniero Químico</v>
          </cell>
          <cell r="E821">
            <v>15</v>
          </cell>
          <cell r="F821">
            <v>130</v>
          </cell>
          <cell r="G821" t="str">
            <v>titulaciones anteriores</v>
          </cell>
        </row>
        <row r="822">
          <cell r="B822">
            <v>16199</v>
          </cell>
          <cell r="C822" t="str">
            <v>PROYECTO FIN DE CARRERA</v>
          </cell>
          <cell r="D822" t="str">
            <v>Ingeniero Químico</v>
          </cell>
          <cell r="E822">
            <v>15</v>
          </cell>
          <cell r="F822">
            <v>130</v>
          </cell>
          <cell r="G822" t="str">
            <v>titulaciones anteriores</v>
          </cell>
        </row>
        <row r="823">
          <cell r="B823">
            <v>16200</v>
          </cell>
          <cell r="C823" t="str">
            <v>Álgebra</v>
          </cell>
          <cell r="D823" t="str">
            <v>Ingeniero Industrial</v>
          </cell>
          <cell r="E823">
            <v>6</v>
          </cell>
          <cell r="F823">
            <v>131</v>
          </cell>
          <cell r="G823" t="str">
            <v>titulaciones anteriores</v>
          </cell>
        </row>
        <row r="824">
          <cell r="B824">
            <v>16201</v>
          </cell>
          <cell r="C824" t="str">
            <v>Cálculo</v>
          </cell>
          <cell r="D824" t="str">
            <v>Ingeniero Industrial</v>
          </cell>
          <cell r="E824">
            <v>4.5</v>
          </cell>
          <cell r="F824">
            <v>131</v>
          </cell>
          <cell r="G824" t="str">
            <v>titulaciones anteriores</v>
          </cell>
        </row>
        <row r="825">
          <cell r="B825">
            <v>16202</v>
          </cell>
          <cell r="C825" t="str">
            <v>Operadores tensoriales y diferenciales</v>
          </cell>
          <cell r="D825" t="str">
            <v>Ingeniero Industrial</v>
          </cell>
          <cell r="E825">
            <v>4.5</v>
          </cell>
          <cell r="F825">
            <v>131</v>
          </cell>
          <cell r="G825" t="str">
            <v>titulaciones anteriores</v>
          </cell>
        </row>
        <row r="826">
          <cell r="B826">
            <v>16203</v>
          </cell>
          <cell r="C826" t="str">
            <v>Física general</v>
          </cell>
          <cell r="D826" t="str">
            <v>Ingeniero Industrial</v>
          </cell>
          <cell r="E826">
            <v>7.5</v>
          </cell>
          <cell r="F826">
            <v>131</v>
          </cell>
          <cell r="G826" t="str">
            <v>titulaciones anteriores</v>
          </cell>
        </row>
        <row r="827">
          <cell r="B827">
            <v>16204</v>
          </cell>
          <cell r="C827" t="str">
            <v>Expresión gráfica</v>
          </cell>
          <cell r="D827" t="str">
            <v>Ingeniero Industrial</v>
          </cell>
          <cell r="E827">
            <v>7.5</v>
          </cell>
          <cell r="F827">
            <v>131</v>
          </cell>
          <cell r="G827" t="str">
            <v>titulaciones anteriores</v>
          </cell>
        </row>
        <row r="828">
          <cell r="B828">
            <v>16205</v>
          </cell>
          <cell r="C828" t="str">
            <v>Fundamentos de informática</v>
          </cell>
          <cell r="D828" t="str">
            <v>Ingeniero Industrial</v>
          </cell>
          <cell r="E828">
            <v>7.5</v>
          </cell>
          <cell r="F828">
            <v>131</v>
          </cell>
          <cell r="G828" t="str">
            <v>titulaciones anteriores</v>
          </cell>
        </row>
        <row r="829">
          <cell r="B829">
            <v>16206</v>
          </cell>
          <cell r="C829" t="str">
            <v>Ecuaciones diferenciales</v>
          </cell>
          <cell r="D829" t="str">
            <v>Ingeniero Industrial</v>
          </cell>
          <cell r="E829">
            <v>4.5</v>
          </cell>
          <cell r="F829">
            <v>131</v>
          </cell>
          <cell r="G829" t="str">
            <v>titulaciones anteriores</v>
          </cell>
        </row>
        <row r="830">
          <cell r="B830">
            <v>16207</v>
          </cell>
          <cell r="C830" t="str">
            <v>Mecánica</v>
          </cell>
          <cell r="D830" t="str">
            <v>Ingeniero Industrial</v>
          </cell>
          <cell r="E830">
            <v>7.5</v>
          </cell>
          <cell r="F830">
            <v>131</v>
          </cell>
          <cell r="G830" t="str">
            <v>titulaciones anteriores</v>
          </cell>
        </row>
        <row r="831">
          <cell r="B831">
            <v>16208</v>
          </cell>
          <cell r="C831" t="str">
            <v>Teoría de circuitos</v>
          </cell>
          <cell r="D831" t="str">
            <v>Ingeniero Industrial</v>
          </cell>
          <cell r="E831">
            <v>3</v>
          </cell>
          <cell r="F831">
            <v>131</v>
          </cell>
          <cell r="G831" t="str">
            <v>titulaciones anteriores</v>
          </cell>
        </row>
        <row r="832">
          <cell r="B832">
            <v>16209</v>
          </cell>
          <cell r="C832" t="str">
            <v>Laboratorio de electricidad</v>
          </cell>
          <cell r="D832" t="str">
            <v>Ingeniero Industrial</v>
          </cell>
          <cell r="E832">
            <v>4.5</v>
          </cell>
          <cell r="F832">
            <v>131</v>
          </cell>
          <cell r="G832" t="str">
            <v>titulaciones anteriores</v>
          </cell>
        </row>
        <row r="833">
          <cell r="B833">
            <v>16210</v>
          </cell>
          <cell r="C833" t="str">
            <v>Fundamentos químicos de la ingeniería</v>
          </cell>
          <cell r="D833" t="str">
            <v>Ingeniero Industrial</v>
          </cell>
          <cell r="E833">
            <v>7.5</v>
          </cell>
          <cell r="F833">
            <v>131</v>
          </cell>
          <cell r="G833" t="str">
            <v>titulaciones anteriores</v>
          </cell>
        </row>
        <row r="834">
          <cell r="B834">
            <v>16211</v>
          </cell>
          <cell r="C834" t="str">
            <v>Termodinámica</v>
          </cell>
          <cell r="D834" t="str">
            <v>Ingeniero Industrial</v>
          </cell>
          <cell r="E834">
            <v>4.5</v>
          </cell>
          <cell r="F834">
            <v>131</v>
          </cell>
          <cell r="G834" t="str">
            <v>titulaciones anteriores</v>
          </cell>
        </row>
        <row r="835">
          <cell r="B835">
            <v>16212</v>
          </cell>
          <cell r="C835" t="str">
            <v>Termodinámica técnica</v>
          </cell>
          <cell r="D835" t="str">
            <v>Ingeniero Industrial</v>
          </cell>
          <cell r="E835">
            <v>3</v>
          </cell>
          <cell r="F835">
            <v>131</v>
          </cell>
          <cell r="G835" t="str">
            <v>titulaciones anteriores</v>
          </cell>
        </row>
        <row r="836">
          <cell r="B836">
            <v>16213</v>
          </cell>
          <cell r="C836" t="str">
            <v>Economía industrial</v>
          </cell>
          <cell r="D836" t="str">
            <v>Ingeniero Industrial</v>
          </cell>
          <cell r="E836">
            <v>6</v>
          </cell>
          <cell r="F836">
            <v>131</v>
          </cell>
          <cell r="G836" t="str">
            <v>titulaciones anteriores</v>
          </cell>
        </row>
        <row r="837">
          <cell r="B837">
            <v>16214</v>
          </cell>
          <cell r="C837" t="str">
            <v>Teoría de máquinas</v>
          </cell>
          <cell r="D837" t="str">
            <v>Ingeniero Industrial</v>
          </cell>
          <cell r="E837">
            <v>7.5</v>
          </cell>
          <cell r="F837">
            <v>131</v>
          </cell>
          <cell r="G837" t="str">
            <v>titulaciones anteriores</v>
          </cell>
        </row>
        <row r="838">
          <cell r="B838">
            <v>16215</v>
          </cell>
          <cell r="C838" t="str">
            <v>Elasticidad y resistencia de materiales</v>
          </cell>
          <cell r="D838" t="str">
            <v>Ingeniero Industrial</v>
          </cell>
          <cell r="E838">
            <v>7.5</v>
          </cell>
          <cell r="F838">
            <v>131</v>
          </cell>
          <cell r="G838" t="str">
            <v>titulaciones anteriores</v>
          </cell>
        </row>
        <row r="839">
          <cell r="B839">
            <v>16216</v>
          </cell>
          <cell r="C839" t="str">
            <v>Fundamentos de ciencia de materiales</v>
          </cell>
          <cell r="D839" t="str">
            <v>Ingeniero Industrial</v>
          </cell>
          <cell r="E839">
            <v>7.5</v>
          </cell>
          <cell r="F839">
            <v>131</v>
          </cell>
          <cell r="G839" t="str">
            <v>titulaciones anteriores</v>
          </cell>
        </row>
        <row r="840">
          <cell r="B840">
            <v>16217</v>
          </cell>
          <cell r="C840" t="str">
            <v>Métodos estadísticos de la ingeniería</v>
          </cell>
          <cell r="D840" t="str">
            <v>Ingeniero Industrial</v>
          </cell>
          <cell r="E840">
            <v>7.5</v>
          </cell>
          <cell r="F840">
            <v>131</v>
          </cell>
          <cell r="G840" t="str">
            <v>titulaciones anteriores</v>
          </cell>
        </row>
        <row r="841">
          <cell r="B841">
            <v>16218</v>
          </cell>
          <cell r="C841" t="str">
            <v>Procesos fluidomecánicos</v>
          </cell>
          <cell r="D841" t="str">
            <v>Ingeniero Industrial</v>
          </cell>
          <cell r="E841">
            <v>3</v>
          </cell>
          <cell r="F841">
            <v>131</v>
          </cell>
          <cell r="G841" t="str">
            <v>titulaciones anteriores</v>
          </cell>
        </row>
        <row r="842">
          <cell r="B842">
            <v>16219</v>
          </cell>
          <cell r="C842" t="str">
            <v>Teoría de sistemas</v>
          </cell>
          <cell r="D842" t="str">
            <v>Ingeniero Industrial</v>
          </cell>
          <cell r="E842">
            <v>6</v>
          </cell>
          <cell r="F842">
            <v>131</v>
          </cell>
          <cell r="G842" t="str">
            <v>titulaciones anteriores</v>
          </cell>
        </row>
        <row r="843">
          <cell r="B843">
            <v>16220</v>
          </cell>
          <cell r="C843" t="str">
            <v>Tecnología eléctrica</v>
          </cell>
          <cell r="D843" t="str">
            <v>Ingeniero Industrial</v>
          </cell>
          <cell r="E843">
            <v>4.5</v>
          </cell>
          <cell r="F843">
            <v>131</v>
          </cell>
          <cell r="G843" t="str">
            <v>titulaciones anteriores</v>
          </cell>
        </row>
        <row r="844">
          <cell r="B844">
            <v>16221</v>
          </cell>
          <cell r="C844" t="str">
            <v>Ciencia y tecnología del medio ambiente</v>
          </cell>
          <cell r="D844" t="str">
            <v>Ingeniero Industrial</v>
          </cell>
          <cell r="E844">
            <v>6</v>
          </cell>
          <cell r="F844">
            <v>131</v>
          </cell>
          <cell r="G844" t="str">
            <v>titulaciones anteriores</v>
          </cell>
        </row>
        <row r="845">
          <cell r="B845">
            <v>16222</v>
          </cell>
          <cell r="C845" t="str">
            <v>Tecnología de materiales</v>
          </cell>
          <cell r="D845" t="str">
            <v>Ingeniero Industrial</v>
          </cell>
          <cell r="E845">
            <v>4.5</v>
          </cell>
          <cell r="F845">
            <v>131</v>
          </cell>
          <cell r="G845" t="str">
            <v>titulaciones anteriores</v>
          </cell>
        </row>
        <row r="846">
          <cell r="B846">
            <v>16223</v>
          </cell>
          <cell r="C846" t="str">
            <v>Ingeniería del transporte</v>
          </cell>
          <cell r="D846" t="str">
            <v>Ingeniero Industrial</v>
          </cell>
          <cell r="E846">
            <v>3</v>
          </cell>
          <cell r="F846">
            <v>131</v>
          </cell>
          <cell r="G846" t="str">
            <v>titulaciones anteriores</v>
          </cell>
        </row>
        <row r="847">
          <cell r="B847">
            <v>16224</v>
          </cell>
          <cell r="C847" t="str">
            <v>Tecnología energética</v>
          </cell>
          <cell r="D847" t="str">
            <v>Ingeniero Industrial</v>
          </cell>
          <cell r="E847">
            <v>6</v>
          </cell>
          <cell r="F847">
            <v>131</v>
          </cell>
          <cell r="G847" t="str">
            <v>titulaciones anteriores</v>
          </cell>
        </row>
        <row r="848">
          <cell r="B848">
            <v>16225</v>
          </cell>
          <cell r="C848" t="str">
            <v>PROYECTOS</v>
          </cell>
          <cell r="D848" t="str">
            <v>Ingeniero Industrial</v>
          </cell>
          <cell r="E848">
            <v>6</v>
          </cell>
          <cell r="F848">
            <v>131</v>
          </cell>
          <cell r="G848" t="str">
            <v>titulaciones anteriores</v>
          </cell>
        </row>
        <row r="849">
          <cell r="B849">
            <v>16226</v>
          </cell>
          <cell r="C849" t="str">
            <v>Máquinas hidráulicas</v>
          </cell>
          <cell r="D849" t="str">
            <v>Ingeniero Industrial</v>
          </cell>
          <cell r="E849">
            <v>3</v>
          </cell>
          <cell r="F849">
            <v>131</v>
          </cell>
          <cell r="G849" t="str">
            <v>titulaciones anteriores</v>
          </cell>
        </row>
        <row r="850">
          <cell r="B850">
            <v>16227</v>
          </cell>
          <cell r="C850" t="str">
            <v>Ingeniería térmica</v>
          </cell>
          <cell r="D850" t="str">
            <v>Ingeniero Industrial</v>
          </cell>
          <cell r="E850">
            <v>3</v>
          </cell>
          <cell r="F850">
            <v>131</v>
          </cell>
          <cell r="G850" t="str">
            <v>titulaciones anteriores</v>
          </cell>
        </row>
        <row r="851">
          <cell r="B851">
            <v>16228</v>
          </cell>
          <cell r="C851" t="str">
            <v>Matemática discreta y optimización</v>
          </cell>
          <cell r="D851" t="str">
            <v>Ingeniero Industrial</v>
          </cell>
          <cell r="E851">
            <v>4.5</v>
          </cell>
          <cell r="F851">
            <v>131</v>
          </cell>
          <cell r="G851" t="str">
            <v>titulaciones anteriores</v>
          </cell>
        </row>
        <row r="852">
          <cell r="B852">
            <v>16229</v>
          </cell>
          <cell r="C852" t="str">
            <v>Métodos numéricos de resolución de ecuaciones en derivadas parciales</v>
          </cell>
          <cell r="D852" t="str">
            <v>Ingeniero Industrial</v>
          </cell>
          <cell r="E852">
            <v>4.5</v>
          </cell>
          <cell r="F852">
            <v>131</v>
          </cell>
          <cell r="G852" t="str">
            <v>titulaciones anteriores</v>
          </cell>
        </row>
        <row r="853">
          <cell r="B853">
            <v>16230</v>
          </cell>
          <cell r="C853" t="str">
            <v>Teoría de estructuras</v>
          </cell>
          <cell r="D853" t="str">
            <v>Ingeniero Industrial</v>
          </cell>
          <cell r="E853">
            <v>3</v>
          </cell>
          <cell r="F853">
            <v>131</v>
          </cell>
          <cell r="G853" t="str">
            <v>titulaciones anteriores</v>
          </cell>
        </row>
        <row r="854">
          <cell r="B854">
            <v>16231</v>
          </cell>
          <cell r="C854" t="str">
            <v>Construcciones industriales</v>
          </cell>
          <cell r="D854" t="str">
            <v>Ingeniero Industrial</v>
          </cell>
          <cell r="E854">
            <v>3</v>
          </cell>
          <cell r="F854">
            <v>131</v>
          </cell>
          <cell r="G854" t="str">
            <v>titulaciones anteriores</v>
          </cell>
        </row>
        <row r="855">
          <cell r="B855">
            <v>16232</v>
          </cell>
          <cell r="C855" t="str">
            <v>Administración de empresas</v>
          </cell>
          <cell r="D855" t="str">
            <v>Ingeniero Industrial</v>
          </cell>
          <cell r="E855">
            <v>6</v>
          </cell>
          <cell r="F855">
            <v>131</v>
          </cell>
          <cell r="G855" t="str">
            <v>titulaciones anteriores</v>
          </cell>
        </row>
        <row r="856">
          <cell r="B856">
            <v>16233</v>
          </cell>
          <cell r="C856" t="str">
            <v>ORGANIZACIÓN INDUSTRIAL</v>
          </cell>
          <cell r="D856" t="str">
            <v>Ingeniero Industrial</v>
          </cell>
          <cell r="E856">
            <v>6</v>
          </cell>
          <cell r="F856">
            <v>131</v>
          </cell>
          <cell r="G856" t="str">
            <v>titulaciones anteriores</v>
          </cell>
        </row>
        <row r="857">
          <cell r="B857">
            <v>16234</v>
          </cell>
          <cell r="C857" t="str">
            <v>Sistemas electrónicos</v>
          </cell>
          <cell r="D857" t="str">
            <v>Ingeniero Industrial</v>
          </cell>
          <cell r="E857">
            <v>4.5</v>
          </cell>
          <cell r="F857">
            <v>131</v>
          </cell>
          <cell r="G857" t="str">
            <v>titulaciones anteriores</v>
          </cell>
        </row>
        <row r="858">
          <cell r="B858">
            <v>16235</v>
          </cell>
          <cell r="C858" t="str">
            <v>Sistemas automáticos</v>
          </cell>
          <cell r="D858" t="str">
            <v>Ingeniero Industrial</v>
          </cell>
          <cell r="E858">
            <v>6</v>
          </cell>
          <cell r="F858">
            <v>131</v>
          </cell>
          <cell r="G858" t="str">
            <v>titulaciones anteriores</v>
          </cell>
        </row>
        <row r="859">
          <cell r="B859">
            <v>16236</v>
          </cell>
          <cell r="C859" t="str">
            <v>Tecnologías de fabricación</v>
          </cell>
          <cell r="D859" t="str">
            <v>Ingeniero Industrial</v>
          </cell>
          <cell r="E859">
            <v>3</v>
          </cell>
          <cell r="F859">
            <v>131</v>
          </cell>
          <cell r="G859" t="str">
            <v>titulaciones anteriores</v>
          </cell>
        </row>
        <row r="860">
          <cell r="B860">
            <v>16237</v>
          </cell>
          <cell r="C860" t="str">
            <v>Diseño de maquinas</v>
          </cell>
          <cell r="D860" t="str">
            <v>Ingeniero Industrial</v>
          </cell>
          <cell r="E860">
            <v>3</v>
          </cell>
          <cell r="F860">
            <v>131</v>
          </cell>
          <cell r="G860" t="str">
            <v>titulaciones anteriores</v>
          </cell>
        </row>
        <row r="861">
          <cell r="B861">
            <v>16238</v>
          </cell>
          <cell r="C861" t="str">
            <v>Cálculo numérico</v>
          </cell>
          <cell r="D861" t="str">
            <v>Ingeniero Industrial</v>
          </cell>
          <cell r="E861">
            <v>7.5</v>
          </cell>
          <cell r="F861">
            <v>131</v>
          </cell>
          <cell r="G861" t="str">
            <v>titulaciones anteriores</v>
          </cell>
        </row>
        <row r="862">
          <cell r="B862">
            <v>16239</v>
          </cell>
          <cell r="C862" t="str">
            <v>Campos y ondas</v>
          </cell>
          <cell r="D862" t="str">
            <v>Ingeniero Industrial</v>
          </cell>
          <cell r="E862">
            <v>7.5</v>
          </cell>
          <cell r="F862">
            <v>131</v>
          </cell>
          <cell r="G862" t="str">
            <v>titulaciones anteriores</v>
          </cell>
        </row>
        <row r="863">
          <cell r="B863">
            <v>16240</v>
          </cell>
          <cell r="C863" t="str">
            <v>Tecnología electrónica</v>
          </cell>
          <cell r="D863" t="str">
            <v>Ingeniero Industrial</v>
          </cell>
          <cell r="E863">
            <v>6</v>
          </cell>
          <cell r="F863">
            <v>131</v>
          </cell>
          <cell r="G863" t="str">
            <v>titulaciones anteriores</v>
          </cell>
        </row>
        <row r="864">
          <cell r="B864">
            <v>16241</v>
          </cell>
          <cell r="C864" t="str">
            <v>Fundamentos de fluidos</v>
          </cell>
          <cell r="D864" t="str">
            <v>Ingeniero Industrial</v>
          </cell>
          <cell r="E864">
            <v>4.5</v>
          </cell>
          <cell r="F864">
            <v>131</v>
          </cell>
          <cell r="G864" t="str">
            <v>titulaciones anteriores</v>
          </cell>
        </row>
        <row r="865">
          <cell r="B865">
            <v>16242</v>
          </cell>
          <cell r="C865" t="str">
            <v>Introducción a los procesos de fabricación y dibujo industrial</v>
          </cell>
          <cell r="D865" t="str">
            <v>Ingeniero Industrial</v>
          </cell>
          <cell r="E865">
            <v>6</v>
          </cell>
          <cell r="F865">
            <v>131</v>
          </cell>
          <cell r="G865" t="str">
            <v>titulaciones anteriores</v>
          </cell>
        </row>
        <row r="866">
          <cell r="B866">
            <v>16243</v>
          </cell>
          <cell r="C866" t="str">
            <v>Taller de integración</v>
          </cell>
          <cell r="D866" t="str">
            <v>Ingeniero Industrial</v>
          </cell>
          <cell r="E866">
            <v>3</v>
          </cell>
          <cell r="F866">
            <v>131</v>
          </cell>
          <cell r="G866" t="str">
            <v>titulaciones anteriores</v>
          </cell>
        </row>
        <row r="867">
          <cell r="B867">
            <v>16244</v>
          </cell>
          <cell r="C867" t="str">
            <v>Transferencia de calor</v>
          </cell>
          <cell r="D867" t="str">
            <v>Ingeniero Industrial</v>
          </cell>
          <cell r="E867">
            <v>7.5</v>
          </cell>
          <cell r="F867">
            <v>131</v>
          </cell>
          <cell r="G867" t="str">
            <v>titulaciones anteriores</v>
          </cell>
        </row>
        <row r="868">
          <cell r="B868">
            <v>16245</v>
          </cell>
          <cell r="C868" t="str">
            <v>Fundamentos del método de elementos finitos</v>
          </cell>
          <cell r="D868" t="str">
            <v>Ingeniero Industrial</v>
          </cell>
          <cell r="E868">
            <v>3</v>
          </cell>
          <cell r="F868">
            <v>131</v>
          </cell>
          <cell r="G868" t="str">
            <v>titulaciones anteriores</v>
          </cell>
        </row>
        <row r="869">
          <cell r="B869">
            <v>16246</v>
          </cell>
          <cell r="C869" t="str">
            <v>Inglés técnico</v>
          </cell>
          <cell r="D869" t="str">
            <v>Ingeniero Industrial</v>
          </cell>
          <cell r="E869">
            <v>6</v>
          </cell>
          <cell r="F869">
            <v>131</v>
          </cell>
          <cell r="G869" t="str">
            <v>titulaciones anteriores</v>
          </cell>
        </row>
        <row r="870">
          <cell r="B870">
            <v>16247</v>
          </cell>
          <cell r="C870" t="str">
            <v>Transporte y distribución de fluidos</v>
          </cell>
          <cell r="D870" t="str">
            <v>Ingeniero Industrial</v>
          </cell>
          <cell r="E870">
            <v>3</v>
          </cell>
          <cell r="F870">
            <v>131</v>
          </cell>
          <cell r="G870" t="str">
            <v>titulaciones anteriores</v>
          </cell>
        </row>
        <row r="871">
          <cell r="B871">
            <v>16248</v>
          </cell>
          <cell r="C871" t="str">
            <v>Máquinas eléctricas</v>
          </cell>
          <cell r="D871" t="str">
            <v>Ingeniero Industrial</v>
          </cell>
          <cell r="E871">
            <v>4.5</v>
          </cell>
          <cell r="F871">
            <v>131</v>
          </cell>
          <cell r="G871" t="str">
            <v>titulaciones anteriores</v>
          </cell>
        </row>
        <row r="872">
          <cell r="B872">
            <v>16249</v>
          </cell>
          <cell r="C872" t="str">
            <v>Elementos de máquinas</v>
          </cell>
          <cell r="D872" t="str">
            <v>Ingeniero Industrial</v>
          </cell>
          <cell r="E872">
            <v>3</v>
          </cell>
          <cell r="F872">
            <v>131</v>
          </cell>
          <cell r="G872" t="str">
            <v>titulaciones anteriores</v>
          </cell>
        </row>
        <row r="873">
          <cell r="B873">
            <v>16250</v>
          </cell>
          <cell r="C873" t="str">
            <v>Laboratorio de electrónica</v>
          </cell>
          <cell r="D873" t="str">
            <v>Ingeniero Industrial</v>
          </cell>
          <cell r="E873">
            <v>1.5</v>
          </cell>
          <cell r="F873">
            <v>131</v>
          </cell>
          <cell r="G873" t="str">
            <v>titulaciones anteriores</v>
          </cell>
        </row>
        <row r="874">
          <cell r="B874">
            <v>16251</v>
          </cell>
          <cell r="C874" t="str">
            <v>Laboratorio de máquinas y motores térmicos</v>
          </cell>
          <cell r="D874" t="str">
            <v>Ingeniero Industrial</v>
          </cell>
          <cell r="E874">
            <v>3</v>
          </cell>
          <cell r="F874">
            <v>131</v>
          </cell>
          <cell r="G874" t="str">
            <v>titulaciones anteriores</v>
          </cell>
        </row>
        <row r="875">
          <cell r="B875">
            <v>16252</v>
          </cell>
          <cell r="C875" t="str">
            <v>Laboratorio de materiales</v>
          </cell>
          <cell r="D875" t="str">
            <v>Ingeniero Industrial</v>
          </cell>
          <cell r="E875">
            <v>1.5</v>
          </cell>
          <cell r="F875">
            <v>131</v>
          </cell>
          <cell r="G875" t="str">
            <v>titulaciones anteriores</v>
          </cell>
        </row>
        <row r="876">
          <cell r="B876">
            <v>16253</v>
          </cell>
          <cell r="C876" t="str">
            <v>Aparatos de elevación y transporte</v>
          </cell>
          <cell r="D876" t="str">
            <v>Ingeniero Industrial</v>
          </cell>
          <cell r="E876">
            <v>3</v>
          </cell>
          <cell r="F876">
            <v>131</v>
          </cell>
          <cell r="G876" t="str">
            <v>titulaciones anteriores</v>
          </cell>
        </row>
        <row r="877">
          <cell r="B877">
            <v>16254</v>
          </cell>
          <cell r="C877" t="str">
            <v>Ingeniería de calidad</v>
          </cell>
          <cell r="D877" t="str">
            <v>Ingeniero Industrial</v>
          </cell>
          <cell r="E877">
            <v>3</v>
          </cell>
          <cell r="F877">
            <v>131</v>
          </cell>
          <cell r="G877" t="str">
            <v>titulaciones anteriores</v>
          </cell>
        </row>
        <row r="878">
          <cell r="B878">
            <v>16255</v>
          </cell>
          <cell r="C878" t="str">
            <v>Servicios industriales</v>
          </cell>
          <cell r="D878" t="str">
            <v>Ingeniero Industrial</v>
          </cell>
          <cell r="E878">
            <v>3</v>
          </cell>
          <cell r="F878">
            <v>131</v>
          </cell>
          <cell r="G878" t="str">
            <v>titulaciones anteriores</v>
          </cell>
        </row>
        <row r="879">
          <cell r="B879">
            <v>16256</v>
          </cell>
          <cell r="C879" t="str">
            <v>PROYECTO FIN DE CARRERA</v>
          </cell>
          <cell r="D879" t="str">
            <v>Ingeniero Industrial</v>
          </cell>
          <cell r="E879">
            <v>15</v>
          </cell>
          <cell r="F879">
            <v>131</v>
          </cell>
          <cell r="G879" t="str">
            <v>titulaciones anteriores</v>
          </cell>
        </row>
        <row r="880">
          <cell r="B880">
            <v>16257</v>
          </cell>
          <cell r="C880" t="str">
            <v>LIBRE ELECCIÓN - ALGEBRA (PLAN 94)</v>
          </cell>
          <cell r="D880" t="str">
            <v>Ingeniero Industrial</v>
          </cell>
          <cell r="E880">
            <v>12</v>
          </cell>
          <cell r="F880">
            <v>131</v>
          </cell>
          <cell r="G880" t="str">
            <v>titulaciones anteriores</v>
          </cell>
        </row>
        <row r="881">
          <cell r="B881">
            <v>16258</v>
          </cell>
          <cell r="C881" t="str">
            <v>LIBRE ELECCIÓN - CALCULO (PLAN 94)</v>
          </cell>
          <cell r="D881" t="str">
            <v>Ingeniero Industrial</v>
          </cell>
          <cell r="E881">
            <v>9</v>
          </cell>
          <cell r="F881">
            <v>131</v>
          </cell>
          <cell r="G881" t="str">
            <v>titulaciones anteriores</v>
          </cell>
        </row>
        <row r="882">
          <cell r="B882">
            <v>16259</v>
          </cell>
          <cell r="C882" t="str">
            <v>LIBRE ELECCIÓN - FÍSICA (PLAN 94)</v>
          </cell>
          <cell r="D882" t="str">
            <v>Ingeniero Industrial</v>
          </cell>
          <cell r="E882">
            <v>10.5</v>
          </cell>
          <cell r="F882">
            <v>131</v>
          </cell>
          <cell r="G882" t="str">
            <v>titulaciones anteriores</v>
          </cell>
        </row>
        <row r="883">
          <cell r="B883">
            <v>16260</v>
          </cell>
          <cell r="C883" t="str">
            <v>LIBRE ELECCIÓN - QUÍMICA (PLAN 94)</v>
          </cell>
          <cell r="D883" t="str">
            <v>Ingeniero Industrial</v>
          </cell>
          <cell r="E883">
            <v>10.5</v>
          </cell>
          <cell r="F883">
            <v>131</v>
          </cell>
          <cell r="G883" t="str">
            <v>titulaciones anteriores</v>
          </cell>
        </row>
        <row r="884">
          <cell r="B884">
            <v>16261</v>
          </cell>
          <cell r="C884" t="str">
            <v>LIBRE ELECCIÓN - DIBUJO (PLAN 94)</v>
          </cell>
          <cell r="D884" t="str">
            <v>Ingeniero Industrial</v>
          </cell>
          <cell r="E884">
            <v>7.5</v>
          </cell>
          <cell r="F884">
            <v>131</v>
          </cell>
          <cell r="G884" t="str">
            <v>titulaciones anteriores</v>
          </cell>
        </row>
        <row r="885">
          <cell r="B885">
            <v>16262</v>
          </cell>
          <cell r="C885" t="str">
            <v>Transformadas integrales</v>
          </cell>
          <cell r="D885" t="str">
            <v>Ingeniero Industrial</v>
          </cell>
          <cell r="E885">
            <v>3</v>
          </cell>
          <cell r="F885">
            <v>131</v>
          </cell>
          <cell r="G885" t="str">
            <v>titulaciones anteriores</v>
          </cell>
        </row>
        <row r="886">
          <cell r="B886">
            <v>16263</v>
          </cell>
          <cell r="C886" t="str">
            <v>LIBRE ELECCIÓN - MECÁNICA (PLAN 94)</v>
          </cell>
          <cell r="D886" t="str">
            <v>Ingeniero Industrial</v>
          </cell>
          <cell r="E886">
            <v>7.5</v>
          </cell>
          <cell r="F886">
            <v>131</v>
          </cell>
          <cell r="G886" t="str">
            <v>titulaciones anteriores</v>
          </cell>
        </row>
        <row r="887">
          <cell r="B887">
            <v>16264</v>
          </cell>
          <cell r="C887" t="str">
            <v>LIBRE ELECCIÓN - FUNDAMENTOS DE INFORMÁTICA (PLAN 94)</v>
          </cell>
          <cell r="D887" t="str">
            <v>Ingeniero Industrial</v>
          </cell>
          <cell r="E887">
            <v>4.5</v>
          </cell>
          <cell r="F887">
            <v>131</v>
          </cell>
          <cell r="G887" t="str">
            <v>titulaciones anteriores</v>
          </cell>
        </row>
        <row r="888">
          <cell r="B888">
            <v>16265</v>
          </cell>
          <cell r="C888" t="str">
            <v>LIBRE ELECCIÓN - TERMODINÁMICA (PLAN 94)</v>
          </cell>
          <cell r="D888" t="str">
            <v>Ingeniero Industrial</v>
          </cell>
          <cell r="E888">
            <v>7.5</v>
          </cell>
          <cell r="F888">
            <v>131</v>
          </cell>
          <cell r="G888" t="str">
            <v>titulaciones anteriores</v>
          </cell>
        </row>
        <row r="889">
          <cell r="B889">
            <v>16266</v>
          </cell>
          <cell r="C889" t="str">
            <v>LIBRE ELECCIÓN - AMPLIACIÓN DE MATEMÁTICAS (PLAN 94)</v>
          </cell>
          <cell r="D889" t="str">
            <v>Ingeniero Industrial</v>
          </cell>
          <cell r="E889">
            <v>10.5</v>
          </cell>
          <cell r="F889">
            <v>131</v>
          </cell>
          <cell r="G889" t="str">
            <v>titulaciones anteriores</v>
          </cell>
        </row>
        <row r="890">
          <cell r="B890">
            <v>16267</v>
          </cell>
          <cell r="C890" t="str">
            <v>PRACTICAS EN EMPRESAS</v>
          </cell>
          <cell r="D890" t="str">
            <v>Ingeniero Industrial</v>
          </cell>
          <cell r="E890">
            <v>1</v>
          </cell>
          <cell r="F890">
            <v>131</v>
          </cell>
          <cell r="G890" t="str">
            <v>titulaciones anteriores</v>
          </cell>
        </row>
        <row r="891">
          <cell r="B891">
            <v>16268</v>
          </cell>
          <cell r="C891" t="str">
            <v>PRACTICAS EN EMPRESAS</v>
          </cell>
          <cell r="D891" t="str">
            <v>Ingeniero Industrial</v>
          </cell>
          <cell r="E891">
            <v>2</v>
          </cell>
          <cell r="F891">
            <v>131</v>
          </cell>
          <cell r="G891" t="str">
            <v>titulaciones anteriores</v>
          </cell>
        </row>
        <row r="892">
          <cell r="B892">
            <v>16269</v>
          </cell>
          <cell r="C892" t="str">
            <v>PRACTICAS EN EMPRESAS</v>
          </cell>
          <cell r="D892" t="str">
            <v>Ingeniero Industrial</v>
          </cell>
          <cell r="E892">
            <v>3</v>
          </cell>
          <cell r="F892">
            <v>131</v>
          </cell>
          <cell r="G892" t="str">
            <v>titulaciones anteriores</v>
          </cell>
        </row>
        <row r="893">
          <cell r="B893">
            <v>16270</v>
          </cell>
          <cell r="C893" t="str">
            <v>PRACTICAS EN EMPRESAS</v>
          </cell>
          <cell r="D893" t="str">
            <v>Ingeniero Industrial</v>
          </cell>
          <cell r="E893">
            <v>4</v>
          </cell>
          <cell r="F893">
            <v>131</v>
          </cell>
          <cell r="G893" t="str">
            <v>titulaciones anteriores</v>
          </cell>
        </row>
        <row r="894">
          <cell r="B894">
            <v>16271</v>
          </cell>
          <cell r="C894" t="str">
            <v>PRACTICAS EN EMPRESAS</v>
          </cell>
          <cell r="D894" t="str">
            <v>Ingeniero Industrial</v>
          </cell>
          <cell r="E894">
            <v>5</v>
          </cell>
          <cell r="F894">
            <v>131</v>
          </cell>
          <cell r="G894" t="str">
            <v>titulaciones anteriores</v>
          </cell>
        </row>
        <row r="895">
          <cell r="B895">
            <v>16272</v>
          </cell>
          <cell r="C895" t="str">
            <v>PRACTICAS EN EMPRESAS</v>
          </cell>
          <cell r="D895" t="str">
            <v>Ingeniero Industrial</v>
          </cell>
          <cell r="E895">
            <v>6</v>
          </cell>
          <cell r="F895">
            <v>131</v>
          </cell>
          <cell r="G895" t="str">
            <v>titulaciones anteriores</v>
          </cell>
        </row>
        <row r="896">
          <cell r="B896">
            <v>16273</v>
          </cell>
          <cell r="C896" t="str">
            <v>PRACTICAS EN EMPRESAS</v>
          </cell>
          <cell r="D896" t="str">
            <v>Ingeniero Industrial</v>
          </cell>
          <cell r="E896">
            <v>7</v>
          </cell>
          <cell r="F896">
            <v>131</v>
          </cell>
          <cell r="G896" t="str">
            <v>titulaciones anteriores</v>
          </cell>
        </row>
        <row r="897">
          <cell r="B897">
            <v>16274</v>
          </cell>
          <cell r="C897" t="str">
            <v>PRACTICAS EN EMPRESAS</v>
          </cell>
          <cell r="D897" t="str">
            <v>Ingeniero Industrial</v>
          </cell>
          <cell r="E897">
            <v>8</v>
          </cell>
          <cell r="F897">
            <v>131</v>
          </cell>
          <cell r="G897" t="str">
            <v>titulaciones anteriores</v>
          </cell>
        </row>
        <row r="898">
          <cell r="B898">
            <v>16275</v>
          </cell>
          <cell r="C898" t="str">
            <v>PRACTICAS EN EMPRESAS</v>
          </cell>
          <cell r="D898" t="str">
            <v>Ingeniero Industrial</v>
          </cell>
          <cell r="E898">
            <v>9</v>
          </cell>
          <cell r="F898">
            <v>131</v>
          </cell>
          <cell r="G898" t="str">
            <v>titulaciones anteriores</v>
          </cell>
        </row>
        <row r="899">
          <cell r="B899">
            <v>16276</v>
          </cell>
          <cell r="C899" t="str">
            <v>PRACTICAS EN EMPRESAS</v>
          </cell>
          <cell r="D899" t="str">
            <v>Ingeniero Industrial</v>
          </cell>
          <cell r="E899">
            <v>10</v>
          </cell>
          <cell r="F899">
            <v>131</v>
          </cell>
          <cell r="G899" t="str">
            <v>titulaciones anteriores</v>
          </cell>
        </row>
        <row r="900">
          <cell r="B900">
            <v>16277</v>
          </cell>
          <cell r="C900" t="str">
            <v>PRACTICAS EN EMPRESAS</v>
          </cell>
          <cell r="D900" t="str">
            <v>Ingeniero Industrial</v>
          </cell>
          <cell r="E900">
            <v>11</v>
          </cell>
          <cell r="F900">
            <v>131</v>
          </cell>
          <cell r="G900" t="str">
            <v>titulaciones anteriores</v>
          </cell>
        </row>
        <row r="901">
          <cell r="B901">
            <v>16278</v>
          </cell>
          <cell r="C901" t="str">
            <v>PRACTICAS EN EMPRESAS</v>
          </cell>
          <cell r="D901" t="str">
            <v>Ingeniero Industrial</v>
          </cell>
          <cell r="E901">
            <v>12</v>
          </cell>
          <cell r="F901">
            <v>131</v>
          </cell>
          <cell r="G901" t="str">
            <v>titulaciones anteriores</v>
          </cell>
        </row>
        <row r="902">
          <cell r="B902">
            <v>16279</v>
          </cell>
          <cell r="C902" t="str">
            <v>Introducción a la tecnología del medio ambiente</v>
          </cell>
          <cell r="D902" t="str">
            <v>Ingeniero Industrial</v>
          </cell>
          <cell r="E902">
            <v>3</v>
          </cell>
          <cell r="F902">
            <v>131</v>
          </cell>
          <cell r="G902" t="str">
            <v>titulaciones anteriores</v>
          </cell>
        </row>
        <row r="903">
          <cell r="B903">
            <v>16280</v>
          </cell>
          <cell r="C903" t="str">
            <v>Estructura de la materia</v>
          </cell>
          <cell r="D903" t="str">
            <v>Ingeniero Industrial</v>
          </cell>
          <cell r="E903">
            <v>3</v>
          </cell>
          <cell r="F903">
            <v>131</v>
          </cell>
          <cell r="G903" t="str">
            <v>titulaciones anteriores</v>
          </cell>
        </row>
        <row r="904">
          <cell r="B904">
            <v>16281</v>
          </cell>
          <cell r="C904" t="str">
            <v>Arquitectura de computadores</v>
          </cell>
          <cell r="D904" t="str">
            <v>Ingeniero Industrial</v>
          </cell>
          <cell r="E904">
            <v>3</v>
          </cell>
          <cell r="F904">
            <v>131</v>
          </cell>
          <cell r="G904" t="str">
            <v>titulaciones anteriores</v>
          </cell>
        </row>
        <row r="905">
          <cell r="B905">
            <v>16282</v>
          </cell>
          <cell r="C905" t="str">
            <v>Electrónica básica</v>
          </cell>
          <cell r="D905" t="str">
            <v>Ingeniero Industrial</v>
          </cell>
          <cell r="E905">
            <v>3</v>
          </cell>
          <cell r="F905">
            <v>131</v>
          </cell>
          <cell r="G905" t="str">
            <v>titulaciones anteriores</v>
          </cell>
        </row>
        <row r="906">
          <cell r="B906">
            <v>16283</v>
          </cell>
          <cell r="C906" t="str">
            <v>Máquinas y circuitos eléctricos</v>
          </cell>
          <cell r="D906" t="str">
            <v>Ingeniero Industrial</v>
          </cell>
          <cell r="E906">
            <v>3</v>
          </cell>
          <cell r="F906">
            <v>131</v>
          </cell>
          <cell r="G906" t="str">
            <v>titulaciones anteriores</v>
          </cell>
        </row>
        <row r="907">
          <cell r="B907">
            <v>16284</v>
          </cell>
          <cell r="C907" t="str">
            <v>Introducción a los métodos computacionales en ingeniería mecánica</v>
          </cell>
          <cell r="D907" t="str">
            <v>Ingeniero Industrial</v>
          </cell>
          <cell r="E907">
            <v>3</v>
          </cell>
          <cell r="F907">
            <v>131</v>
          </cell>
          <cell r="G907" t="str">
            <v>titulaciones anteriores</v>
          </cell>
        </row>
        <row r="908">
          <cell r="B908">
            <v>16285</v>
          </cell>
          <cell r="C908" t="str">
            <v>Introducción a los métodos experimentales en ingeniería mecánica</v>
          </cell>
          <cell r="D908" t="str">
            <v>Ingeniero Industrial</v>
          </cell>
          <cell r="E908">
            <v>3</v>
          </cell>
          <cell r="F908">
            <v>131</v>
          </cell>
          <cell r="G908" t="str">
            <v>titulaciones anteriores</v>
          </cell>
        </row>
        <row r="909">
          <cell r="B909">
            <v>16286</v>
          </cell>
          <cell r="C909" t="str">
            <v>Descripción y selección de elementos, equipos y procesos mecánicos</v>
          </cell>
          <cell r="D909" t="str">
            <v>Ingeniero Industrial</v>
          </cell>
          <cell r="E909">
            <v>3</v>
          </cell>
          <cell r="F909">
            <v>131</v>
          </cell>
          <cell r="G909" t="str">
            <v>titulaciones anteriores</v>
          </cell>
        </row>
        <row r="910">
          <cell r="B910">
            <v>16287</v>
          </cell>
          <cell r="C910" t="str">
            <v>LIBRE ELECCIÓN - AMPLIACIÓN DE FÍSICA (PLAN 94)</v>
          </cell>
          <cell r="D910" t="str">
            <v>Ingeniero Industrial</v>
          </cell>
          <cell r="E910">
            <v>4.5</v>
          </cell>
          <cell r="F910">
            <v>131</v>
          </cell>
          <cell r="G910" t="str">
            <v>titulaciones anteriores</v>
          </cell>
        </row>
        <row r="911">
          <cell r="B911">
            <v>16288</v>
          </cell>
          <cell r="C911" t="str">
            <v>LIBRE ELECCIÓN - DIBUJO TÉCNICO II (PLAN 94)</v>
          </cell>
          <cell r="D911" t="str">
            <v>Ingeniero Industrial</v>
          </cell>
          <cell r="E911">
            <v>3</v>
          </cell>
          <cell r="F911">
            <v>131</v>
          </cell>
          <cell r="G911" t="str">
            <v>titulaciones anteriores</v>
          </cell>
        </row>
        <row r="912">
          <cell r="B912">
            <v>16289</v>
          </cell>
          <cell r="C912" t="str">
            <v>LIBRE ELECCIÓN - ESTADÍSTICA (PLAN 94)</v>
          </cell>
          <cell r="D912" t="str">
            <v>Ingeniero Industrial</v>
          </cell>
          <cell r="E912">
            <v>4.5</v>
          </cell>
          <cell r="F912">
            <v>131</v>
          </cell>
          <cell r="G912" t="str">
            <v>titulaciones anteriores</v>
          </cell>
        </row>
        <row r="913">
          <cell r="B913">
            <v>16290</v>
          </cell>
          <cell r="C913" t="str">
            <v>LIBRE ELECCIÓN - CINEMÁTICA Y DINÁMICA DE MAQUINAS (PLAN 94)</v>
          </cell>
          <cell r="D913" t="str">
            <v>Ingeniero Industrial</v>
          </cell>
          <cell r="E913">
            <v>7.5</v>
          </cell>
          <cell r="F913">
            <v>131</v>
          </cell>
          <cell r="G913" t="str">
            <v>titulaciones anteriores</v>
          </cell>
        </row>
        <row r="914">
          <cell r="B914">
            <v>16291</v>
          </cell>
          <cell r="C914" t="str">
            <v>LIBRE ELECCIÓN - ELECTROTECNIA (PLAN 94)</v>
          </cell>
          <cell r="D914" t="str">
            <v>Ingeniero Industrial</v>
          </cell>
          <cell r="E914">
            <v>7.5</v>
          </cell>
          <cell r="F914">
            <v>131</v>
          </cell>
          <cell r="G914" t="str">
            <v>titulaciones anteriores</v>
          </cell>
        </row>
        <row r="915">
          <cell r="B915">
            <v>16292</v>
          </cell>
          <cell r="C915" t="str">
            <v>LIBRE ELECCIÓN - MECÁNICA DE FLUIDOS (PLAN 94)</v>
          </cell>
          <cell r="D915" t="str">
            <v>Ingeniero Industrial</v>
          </cell>
          <cell r="E915">
            <v>7.5</v>
          </cell>
          <cell r="F915">
            <v>131</v>
          </cell>
          <cell r="G915" t="str">
            <v>titulaciones anteriores</v>
          </cell>
        </row>
        <row r="916">
          <cell r="B916">
            <v>16293</v>
          </cell>
          <cell r="C916" t="str">
            <v>LIBRE ELECCIÓN - CIENCIA DE LOS MATERIALES (PLAN 94)</v>
          </cell>
          <cell r="D916" t="str">
            <v>Ingeniero Industrial</v>
          </cell>
          <cell r="E916">
            <v>4.5</v>
          </cell>
          <cell r="F916">
            <v>131</v>
          </cell>
          <cell r="G916" t="str">
            <v>titulaciones anteriores</v>
          </cell>
        </row>
        <row r="917">
          <cell r="B917">
            <v>16294</v>
          </cell>
          <cell r="C917" t="str">
            <v>L.ELECC-ELASTICIDAD Y RESISTENCIA DE LOS MATERIALES(PLAN 94)</v>
          </cell>
          <cell r="D917" t="str">
            <v>Ingeniero Industrial</v>
          </cell>
          <cell r="E917">
            <v>7.5</v>
          </cell>
          <cell r="F917">
            <v>131</v>
          </cell>
          <cell r="G917" t="str">
            <v>titulaciones anteriores</v>
          </cell>
        </row>
        <row r="918">
          <cell r="B918">
            <v>16295</v>
          </cell>
          <cell r="C918" t="str">
            <v>LIBRE ELECCIÓN - ELECTROTECNIA I (PLAN 94)</v>
          </cell>
          <cell r="D918" t="str">
            <v>Ingeniero Industrial</v>
          </cell>
          <cell r="E918">
            <v>7.5</v>
          </cell>
          <cell r="F918">
            <v>131</v>
          </cell>
          <cell r="G918" t="str">
            <v>titulaciones anteriores</v>
          </cell>
        </row>
        <row r="919">
          <cell r="B919">
            <v>16296</v>
          </cell>
          <cell r="C919" t="str">
            <v>LIBRE ELECCIÓN - REGULACIÓN AUTOMÁTICA I (PLAN 94)</v>
          </cell>
          <cell r="D919" t="str">
            <v>Ingeniero Industrial</v>
          </cell>
          <cell r="E919">
            <v>6</v>
          </cell>
          <cell r="F919">
            <v>131</v>
          </cell>
          <cell r="G919" t="str">
            <v>titulaciones anteriores</v>
          </cell>
        </row>
        <row r="920">
          <cell r="B920">
            <v>16297</v>
          </cell>
          <cell r="C920" t="str">
            <v>L.ELECN-ELASTICIDAD Y RESISTENCIA DE LOS MATERIALES(PLAN 94)</v>
          </cell>
          <cell r="D920" t="str">
            <v>Ingeniero Industrial</v>
          </cell>
          <cell r="E920">
            <v>4.5</v>
          </cell>
          <cell r="F920">
            <v>131</v>
          </cell>
          <cell r="G920" t="str">
            <v>titulaciones anteriores</v>
          </cell>
        </row>
        <row r="921">
          <cell r="B921">
            <v>16298</v>
          </cell>
          <cell r="C921" t="str">
            <v>L.ELEC-MECÁNICA DE FLUIDOS Y MAQUINAS HIDRÁULICAS (PLAN 94)</v>
          </cell>
          <cell r="D921" t="str">
            <v>Ingeniero Industrial</v>
          </cell>
          <cell r="E921">
            <v>7.5</v>
          </cell>
          <cell r="F921">
            <v>131</v>
          </cell>
          <cell r="G921" t="str">
            <v>titulaciones anteriores</v>
          </cell>
        </row>
        <row r="922">
          <cell r="B922">
            <v>16300</v>
          </cell>
          <cell r="C922" t="str">
            <v>FORMACIÓN INSTRUMENTAL I</v>
          </cell>
          <cell r="D922" t="str">
            <v>MAESTRO EDUCACIÓN MUSICAL</v>
          </cell>
          <cell r="E922">
            <v>4</v>
          </cell>
          <cell r="F922">
            <v>133</v>
          </cell>
          <cell r="G922" t="str">
            <v>titulaciones anteriores</v>
          </cell>
        </row>
        <row r="923">
          <cell r="B923">
            <v>16301</v>
          </cell>
          <cell r="C923" t="str">
            <v>LENGUAJE MUSICAL I</v>
          </cell>
          <cell r="D923" t="str">
            <v>MAESTRO EDUCACIÓN MUSICAL</v>
          </cell>
          <cell r="E923">
            <v>4.5</v>
          </cell>
          <cell r="F923">
            <v>133</v>
          </cell>
          <cell r="G923" t="str">
            <v>titulaciones anteriores</v>
          </cell>
        </row>
        <row r="924">
          <cell r="B924">
            <v>16302</v>
          </cell>
          <cell r="C924" t="str">
            <v>FORMACIÓN INSTRUMENTAL II</v>
          </cell>
          <cell r="D924" t="str">
            <v>MAESTRO EDUCACIÓN MUSICAL</v>
          </cell>
          <cell r="E924">
            <v>4</v>
          </cell>
          <cell r="F924">
            <v>133</v>
          </cell>
          <cell r="G924" t="str">
            <v>titulaciones anteriores</v>
          </cell>
        </row>
        <row r="925">
          <cell r="B925">
            <v>16303</v>
          </cell>
          <cell r="C925" t="str">
            <v>AGRUPACIONES MUSICALES</v>
          </cell>
          <cell r="D925" t="str">
            <v>MAESTRO EDUCACIÓN MUSICAL</v>
          </cell>
          <cell r="E925">
            <v>8</v>
          </cell>
          <cell r="F925">
            <v>133</v>
          </cell>
          <cell r="G925" t="str">
            <v>titulaciones anteriores</v>
          </cell>
        </row>
        <row r="926">
          <cell r="B926">
            <v>16304</v>
          </cell>
          <cell r="C926" t="str">
            <v>DIDÁCTICA DE LA EXPRESIÓN MUSICAL I</v>
          </cell>
          <cell r="D926" t="str">
            <v>MAESTRO EDUCACIÓN MUSICAL</v>
          </cell>
          <cell r="E926">
            <v>8</v>
          </cell>
          <cell r="F926">
            <v>133</v>
          </cell>
          <cell r="G926" t="str">
            <v>titulaciones anteriores</v>
          </cell>
        </row>
        <row r="927">
          <cell r="B927">
            <v>16305</v>
          </cell>
          <cell r="C927" t="str">
            <v>FORMACIÓN VOCAL Y AUDITIVA I</v>
          </cell>
          <cell r="D927" t="str">
            <v>MAESTRO EDUCACIÓN MUSICAL</v>
          </cell>
          <cell r="E927">
            <v>4</v>
          </cell>
          <cell r="F927">
            <v>133</v>
          </cell>
          <cell r="G927" t="str">
            <v>titulaciones anteriores</v>
          </cell>
        </row>
        <row r="928">
          <cell r="B928">
            <v>16306</v>
          </cell>
          <cell r="C928" t="str">
            <v>LENGUAJE MUSICAL II</v>
          </cell>
          <cell r="D928" t="str">
            <v>MAESTRO EDUCACIÓN MUSICAL</v>
          </cell>
          <cell r="E928">
            <v>4.5</v>
          </cell>
          <cell r="F928">
            <v>133</v>
          </cell>
          <cell r="G928" t="str">
            <v>titulaciones anteriores</v>
          </cell>
        </row>
        <row r="929">
          <cell r="B929">
            <v>16307</v>
          </cell>
          <cell r="C929" t="str">
            <v>FORMACIÓN RÍTMICA Y DANZA</v>
          </cell>
          <cell r="D929" t="str">
            <v>MAESTRO EDUCACIÓN MUSICAL</v>
          </cell>
          <cell r="E929">
            <v>4</v>
          </cell>
          <cell r="F929">
            <v>133</v>
          </cell>
          <cell r="G929" t="str">
            <v>titulaciones anteriores</v>
          </cell>
        </row>
        <row r="930">
          <cell r="B930">
            <v>16308</v>
          </cell>
          <cell r="C930" t="str">
            <v>HISTORIA DE LA MÚSICA Y DEL FOLKLORE</v>
          </cell>
          <cell r="D930" t="str">
            <v>MAESTRO EDUCACIÓN MUSICAL</v>
          </cell>
          <cell r="E930">
            <v>4</v>
          </cell>
          <cell r="F930">
            <v>133</v>
          </cell>
          <cell r="G930" t="str">
            <v>titulaciones anteriores</v>
          </cell>
        </row>
        <row r="931">
          <cell r="B931">
            <v>16309</v>
          </cell>
          <cell r="C931" t="str">
            <v>PRACTICAS ESCOLARES III - EDUCACIÓN MUSICAL -</v>
          </cell>
          <cell r="D931" t="str">
            <v>MAESTRO EDUCACIÓN MUSICAL</v>
          </cell>
          <cell r="E931">
            <v>15</v>
          </cell>
          <cell r="F931">
            <v>133</v>
          </cell>
          <cell r="G931" t="str">
            <v>titulaciones anteriores</v>
          </cell>
        </row>
        <row r="932">
          <cell r="B932">
            <v>16310</v>
          </cell>
          <cell r="C932" t="str">
            <v>DIDACT. DE LA EXPRESIÓN MUSICAL II Y DIDACT. DE LAS AUDICIÓN</v>
          </cell>
          <cell r="D932" t="str">
            <v>MAESTRO EDUCACIÓN MUSICAL</v>
          </cell>
          <cell r="E932">
            <v>4</v>
          </cell>
          <cell r="F932">
            <v>133</v>
          </cell>
          <cell r="G932" t="str">
            <v>titulaciones anteriores</v>
          </cell>
        </row>
        <row r="933">
          <cell r="B933">
            <v>16311</v>
          </cell>
          <cell r="C933" t="str">
            <v>FORMACIÓN VOCAL Y AUDITIVA II</v>
          </cell>
          <cell r="D933" t="str">
            <v>MAESTRO EDUCACIÓN MUSICAL</v>
          </cell>
          <cell r="E933">
            <v>4</v>
          </cell>
          <cell r="F933">
            <v>133</v>
          </cell>
          <cell r="G933" t="str">
            <v>titulaciones anteriores</v>
          </cell>
        </row>
        <row r="934">
          <cell r="B934">
            <v>16312</v>
          </cell>
          <cell r="C934" t="str">
            <v>LITERATURA Y MÚSICA</v>
          </cell>
          <cell r="D934" t="str">
            <v>MAESTRO EDUCACIÓN MUSICAL</v>
          </cell>
          <cell r="E934">
            <v>4</v>
          </cell>
          <cell r="F934">
            <v>133</v>
          </cell>
          <cell r="G934" t="str">
            <v>titulaciones anteriores</v>
          </cell>
        </row>
        <row r="935">
          <cell r="B935">
            <v>16313</v>
          </cell>
          <cell r="C935" t="str">
            <v>LA GEOMETRÍA DEL ARTE</v>
          </cell>
          <cell r="D935" t="str">
            <v>MAESTRO EDUCACIÓN MUSICAL</v>
          </cell>
          <cell r="E935">
            <v>4</v>
          </cell>
          <cell r="F935">
            <v>133</v>
          </cell>
          <cell r="G935" t="str">
            <v>titulaciones anteriores</v>
          </cell>
        </row>
        <row r="936">
          <cell r="B936">
            <v>16314</v>
          </cell>
          <cell r="C936" t="str">
            <v>ACÚSTICA</v>
          </cell>
          <cell r="D936" t="str">
            <v>MAESTRO EDUCACIÓN MUSICAL</v>
          </cell>
          <cell r="E936">
            <v>4</v>
          </cell>
          <cell r="F936">
            <v>133</v>
          </cell>
          <cell r="G936" t="str">
            <v>titulaciones anteriores</v>
          </cell>
        </row>
        <row r="937">
          <cell r="B937">
            <v>16315</v>
          </cell>
          <cell r="C937" t="str">
            <v>EDUCACIÓN PSICOMOTRIZ</v>
          </cell>
          <cell r="D937" t="str">
            <v>MAESTRO EDUCACIÓN MUSICAL</v>
          </cell>
          <cell r="E937">
            <v>4</v>
          </cell>
          <cell r="F937">
            <v>133</v>
          </cell>
          <cell r="G937" t="str">
            <v>titulaciones anteriores</v>
          </cell>
        </row>
        <row r="938">
          <cell r="B938">
            <v>16316</v>
          </cell>
          <cell r="C938" t="str">
            <v>JUEGOS POPULARES INFANTILES</v>
          </cell>
          <cell r="D938" t="str">
            <v>MAESTRO EDUCACIÓN MUSICAL</v>
          </cell>
          <cell r="E938">
            <v>4</v>
          </cell>
          <cell r="F938">
            <v>133</v>
          </cell>
          <cell r="G938" t="str">
            <v>titulaciones anteriores</v>
          </cell>
        </row>
        <row r="939">
          <cell r="B939">
            <v>16317</v>
          </cell>
          <cell r="C939" t="str">
            <v>LAS DIFERENTES METODOLOGÍAS MUSICALES</v>
          </cell>
          <cell r="D939" t="str">
            <v>MAESTRO EDUCACIÓN MUSICAL</v>
          </cell>
          <cell r="E939">
            <v>4</v>
          </cell>
          <cell r="F939">
            <v>133</v>
          </cell>
          <cell r="G939" t="str">
            <v>titulaciones anteriores</v>
          </cell>
        </row>
        <row r="940">
          <cell r="B940">
            <v>16318</v>
          </cell>
          <cell r="C940" t="str">
            <v>[FONIATRÍA Y ORTOFONÍA</v>
          </cell>
          <cell r="D940" t="str">
            <v>MAESTRO EDUCACIÓN MUSICAL</v>
          </cell>
          <cell r="E940">
            <v>4</v>
          </cell>
          <cell r="F940">
            <v>133</v>
          </cell>
          <cell r="G940" t="str">
            <v>titulaciones anteriores</v>
          </cell>
        </row>
        <row r="941">
          <cell r="B941">
            <v>16319</v>
          </cell>
          <cell r="C941" t="str">
            <v>DIRECCIÓN CORAL</v>
          </cell>
          <cell r="D941" t="str">
            <v>MAESTRO EDUCACIÓN MUSICAL</v>
          </cell>
          <cell r="E941">
            <v>4</v>
          </cell>
          <cell r="F941">
            <v>133</v>
          </cell>
          <cell r="G941" t="str">
            <v>titulaciones anteriores</v>
          </cell>
        </row>
        <row r="942">
          <cell r="B942">
            <v>16320</v>
          </cell>
          <cell r="C942" t="str">
            <v>ARMONÍA</v>
          </cell>
          <cell r="D942" t="str">
            <v>MAESTRO EDUCACIÓN MUSICAL</v>
          </cell>
          <cell r="E942">
            <v>4</v>
          </cell>
          <cell r="F942">
            <v>133</v>
          </cell>
          <cell r="G942" t="str">
            <v>titulaciones anteriores</v>
          </cell>
        </row>
        <row r="943">
          <cell r="B943">
            <v>16321</v>
          </cell>
          <cell r="C943" t="str">
            <v>MÚSICA DE VANGUARDIA</v>
          </cell>
          <cell r="D943" t="str">
            <v>MAESTRO EDUCACIÓN MUSICAL</v>
          </cell>
          <cell r="E943">
            <v>4</v>
          </cell>
          <cell r="F943">
            <v>133</v>
          </cell>
          <cell r="G943" t="str">
            <v>titulaciones anteriores</v>
          </cell>
        </row>
        <row r="944">
          <cell r="B944">
            <v>16400</v>
          </cell>
          <cell r="C944" t="str">
            <v>ANATOMÍA, FISIOLOGÍA Y NEUROLOGÍA DEL LENGUAJE</v>
          </cell>
          <cell r="D944" t="str">
            <v>MAESTRO AUDICIÓN Y LENGUAJE</v>
          </cell>
          <cell r="E944">
            <v>4.5</v>
          </cell>
          <cell r="F944">
            <v>132</v>
          </cell>
          <cell r="G944" t="str">
            <v>titulaciones anteriores</v>
          </cell>
        </row>
        <row r="945">
          <cell r="B945">
            <v>16401</v>
          </cell>
          <cell r="C945" t="str">
            <v>ASPECTOS EVOLUTIVOS DEL PENSAMIENTO Y EL LENGUAJE</v>
          </cell>
          <cell r="D945" t="str">
            <v>MAESTRO AUDICIÓN Y LENGUAJE</v>
          </cell>
          <cell r="E945">
            <v>4.5</v>
          </cell>
          <cell r="F945">
            <v>132</v>
          </cell>
          <cell r="G945" t="str">
            <v>titulaciones anteriores</v>
          </cell>
        </row>
        <row r="946">
          <cell r="B946">
            <v>16402</v>
          </cell>
          <cell r="C946" t="str">
            <v>LINGÜÍSTICA</v>
          </cell>
          <cell r="D946" t="str">
            <v>MAESTRO AUDICIÓN Y LENGUAJE</v>
          </cell>
          <cell r="E946">
            <v>8</v>
          </cell>
          <cell r="F946">
            <v>132</v>
          </cell>
          <cell r="G946" t="str">
            <v>titulaciones anteriores</v>
          </cell>
        </row>
        <row r="947">
          <cell r="B947">
            <v>16403</v>
          </cell>
          <cell r="C947" t="str">
            <v>SISTEMAS ALTERNATIVOS DE COMUNICACIÓN</v>
          </cell>
          <cell r="D947" t="str">
            <v>MAESTRO AUDICIÓN Y LENGUAJE</v>
          </cell>
          <cell r="E947">
            <v>4</v>
          </cell>
          <cell r="F947">
            <v>132</v>
          </cell>
          <cell r="G947" t="str">
            <v>titulaciones anteriores</v>
          </cell>
        </row>
        <row r="948">
          <cell r="B948">
            <v>16404</v>
          </cell>
          <cell r="C948" t="str">
            <v>DESARROLLO DE HABILIDADES LINGÜÍSTICAS</v>
          </cell>
          <cell r="D948" t="str">
            <v>MAESTRO AUDICIÓN Y LENGUAJE</v>
          </cell>
          <cell r="E948">
            <v>9</v>
          </cell>
          <cell r="F948">
            <v>132</v>
          </cell>
          <cell r="G948" t="str">
            <v>titulaciones anteriores</v>
          </cell>
        </row>
        <row r="949">
          <cell r="B949">
            <v>16405</v>
          </cell>
          <cell r="C949" t="str">
            <v>SICOPATOLOGÍA DE LA AUDICIÓN Y DEL LENGUAJE</v>
          </cell>
          <cell r="D949" t="str">
            <v>MAESTRO AUDICIÓN Y LENGUAJE</v>
          </cell>
          <cell r="E949">
            <v>8</v>
          </cell>
          <cell r="F949">
            <v>132</v>
          </cell>
          <cell r="G949" t="str">
            <v>titulaciones anteriores</v>
          </cell>
        </row>
        <row r="950">
          <cell r="B950">
            <v>16406</v>
          </cell>
          <cell r="C950" t="str">
            <v>TRATAMIENTO EDUCATIVO DE LOS TRASTORNOS DE LA LENGUA ESCRITA</v>
          </cell>
          <cell r="D950" t="str">
            <v>MAESTRO AUDICIÓN Y LENGUAJE</v>
          </cell>
          <cell r="E950">
            <v>5</v>
          </cell>
          <cell r="F950">
            <v>132</v>
          </cell>
          <cell r="G950" t="str">
            <v>titulaciones anteriores</v>
          </cell>
        </row>
        <row r="951">
          <cell r="B951">
            <v>16407</v>
          </cell>
          <cell r="C951" t="str">
            <v>TRATAMIENTO EDUCATIVO DE LOS TRASTORNOS DE LA LENGUA ORAL</v>
          </cell>
          <cell r="D951" t="str">
            <v>MAESTRO AUDICIÓN Y LENGUAJE</v>
          </cell>
          <cell r="E951">
            <v>5</v>
          </cell>
          <cell r="F951">
            <v>132</v>
          </cell>
          <cell r="G951" t="str">
            <v>titulaciones anteriores</v>
          </cell>
        </row>
        <row r="952">
          <cell r="B952">
            <v>16408</v>
          </cell>
          <cell r="C952" t="str">
            <v>TRATAMIENTO EDUCATIVO DE LOS TRASTORNOS DE LA AUDICIÓN</v>
          </cell>
          <cell r="D952" t="str">
            <v>MAESTRO AUDICIÓN Y LENGUAJE</v>
          </cell>
          <cell r="E952">
            <v>5</v>
          </cell>
          <cell r="F952">
            <v>132</v>
          </cell>
          <cell r="G952" t="str">
            <v>titulaciones anteriores</v>
          </cell>
        </row>
        <row r="953">
          <cell r="B953">
            <v>16409</v>
          </cell>
          <cell r="C953" t="str">
            <v>TRATAMIENTO EDUCATIVO DE LOS TRASTORNOS DEL LENGUAJE</v>
          </cell>
          <cell r="D953" t="str">
            <v>MAESTRO AUDICIÓN Y LENGUAJE</v>
          </cell>
          <cell r="E953">
            <v>5</v>
          </cell>
          <cell r="F953">
            <v>132</v>
          </cell>
          <cell r="G953" t="str">
            <v>titulaciones anteriores</v>
          </cell>
        </row>
        <row r="954">
          <cell r="B954">
            <v>16410</v>
          </cell>
          <cell r="C954" t="str">
            <v>PRACTICAS ESCOLARES III - AUDICIÓN Y LENGUAJE</v>
          </cell>
          <cell r="D954" t="str">
            <v>MAESTRO AUDICIÓN Y LENGUAJE</v>
          </cell>
          <cell r="E954">
            <v>15</v>
          </cell>
          <cell r="F954">
            <v>132</v>
          </cell>
          <cell r="G954" t="str">
            <v>titulaciones anteriores</v>
          </cell>
        </row>
        <row r="955">
          <cell r="B955">
            <v>16411</v>
          </cell>
          <cell r="C955" t="str">
            <v>TRATAMIENTO EDUCATIVO DE LAS ALTERACIONES DE LA VOZ</v>
          </cell>
          <cell r="D955" t="str">
            <v>MAESTRO AUDICIÓN Y LENGUAJE</v>
          </cell>
          <cell r="E955">
            <v>6</v>
          </cell>
          <cell r="F955">
            <v>132</v>
          </cell>
          <cell r="G955" t="str">
            <v>titulaciones anteriores</v>
          </cell>
        </row>
        <row r="956">
          <cell r="B956">
            <v>16412</v>
          </cell>
          <cell r="C956" t="str">
            <v>INNOVACIÓN CURRICULAR</v>
          </cell>
          <cell r="D956" t="str">
            <v>MAESTRO AUDICIÓN Y LENGUAJE</v>
          </cell>
          <cell r="E956">
            <v>4</v>
          </cell>
          <cell r="F956">
            <v>132</v>
          </cell>
          <cell r="G956" t="str">
            <v>titulaciones anteriores</v>
          </cell>
        </row>
        <row r="957">
          <cell r="B957">
            <v>16413</v>
          </cell>
          <cell r="C957" t="str">
            <v>ESTIMULACIÓN TEMPRANA DE LAS ALTERACIONES DE LA AUDICIÓN</v>
          </cell>
          <cell r="D957" t="str">
            <v>MAESTRO AUDICIÓN Y LENGUAJE</v>
          </cell>
          <cell r="E957">
            <v>4</v>
          </cell>
          <cell r="F957">
            <v>132</v>
          </cell>
          <cell r="G957" t="str">
            <v>titulaciones anteriores</v>
          </cell>
        </row>
        <row r="958">
          <cell r="B958">
            <v>16414</v>
          </cell>
          <cell r="C958" t="str">
            <v>ESTIMULACIÓN TEMPRANA DE LOS TRASTORNOS DEL LENGUAJE ORAL</v>
          </cell>
          <cell r="D958" t="str">
            <v>MAESTRO AUDICIÓN Y LENGUAJE</v>
          </cell>
          <cell r="E958">
            <v>4</v>
          </cell>
          <cell r="F958">
            <v>132</v>
          </cell>
          <cell r="G958" t="str">
            <v>titulaciones anteriores</v>
          </cell>
        </row>
        <row r="959">
          <cell r="B959">
            <v>16415</v>
          </cell>
          <cell r="C959" t="str">
            <v>SISTEMAS DE REPRODUCCIÓN DE IMAGEN</v>
          </cell>
          <cell r="D959" t="str">
            <v>MAESTRO AUDICIÓN Y LENGUAJE</v>
          </cell>
          <cell r="E959">
            <v>4</v>
          </cell>
          <cell r="F959">
            <v>132</v>
          </cell>
          <cell r="G959" t="str">
            <v>titulaciones anteriores</v>
          </cell>
        </row>
        <row r="960">
          <cell r="B960">
            <v>16500</v>
          </cell>
          <cell r="C960" t="str">
            <v>HOMINIZACIÓN Y PREHISTORIA UNIVERSAL</v>
          </cell>
          <cell r="D960" t="str">
            <v>LICENCIADO EN HUMANIDADES</v>
          </cell>
          <cell r="E960">
            <v>6</v>
          </cell>
          <cell r="F960">
            <v>137</v>
          </cell>
          <cell r="G960" t="str">
            <v>titulaciones anteriores</v>
          </cell>
        </row>
        <row r="961">
          <cell r="B961">
            <v>16501</v>
          </cell>
          <cell r="C961" t="str">
            <v>HISTORIA DEL MUNDO ANTIGUO</v>
          </cell>
          <cell r="D961" t="str">
            <v>LICENCIADO EN HUMANIDADES</v>
          </cell>
          <cell r="E961">
            <v>6</v>
          </cell>
          <cell r="F961">
            <v>137</v>
          </cell>
          <cell r="G961" t="str">
            <v>titulaciones anteriores</v>
          </cell>
        </row>
        <row r="962">
          <cell r="B962">
            <v>16502</v>
          </cell>
          <cell r="C962" t="str">
            <v>H. DEL ARTE EN LAS EDADES ANTIGUA, MEDIA Y MODERNA</v>
          </cell>
          <cell r="D962" t="str">
            <v>LICENCIADO EN HUMANIDADES</v>
          </cell>
          <cell r="E962">
            <v>9</v>
          </cell>
          <cell r="F962">
            <v>137</v>
          </cell>
          <cell r="G962" t="str">
            <v>titulaciones anteriores</v>
          </cell>
        </row>
        <row r="963">
          <cell r="B963">
            <v>16503</v>
          </cell>
          <cell r="C963" t="str">
            <v>LATÍN Y CULTURA CLÁSICA I</v>
          </cell>
          <cell r="D963" t="str">
            <v>LICENCIADO EN HUMANIDADES</v>
          </cell>
          <cell r="E963">
            <v>9</v>
          </cell>
          <cell r="F963">
            <v>137</v>
          </cell>
          <cell r="G963" t="str">
            <v>titulaciones anteriores</v>
          </cell>
        </row>
        <row r="964">
          <cell r="B964">
            <v>16504</v>
          </cell>
          <cell r="C964" t="str">
            <v>LENGUA INGLESA I</v>
          </cell>
          <cell r="D964" t="str">
            <v>LICENCIADO EN HUMANIDADES</v>
          </cell>
          <cell r="E964">
            <v>6</v>
          </cell>
          <cell r="F964">
            <v>137</v>
          </cell>
          <cell r="G964" t="str">
            <v>titulaciones anteriores</v>
          </cell>
        </row>
        <row r="965">
          <cell r="B965">
            <v>16505</v>
          </cell>
          <cell r="C965" t="str">
            <v>INTRODUCCIÓN A LA LITERATURA INGLESA Y NORTEAMERICANA I</v>
          </cell>
          <cell r="D965" t="str">
            <v>LICENCIADO EN HUMANIDADES</v>
          </cell>
          <cell r="E965">
            <v>6</v>
          </cell>
          <cell r="F965">
            <v>137</v>
          </cell>
          <cell r="G965" t="str">
            <v>titulaciones anteriores</v>
          </cell>
        </row>
        <row r="966">
          <cell r="B966">
            <v>16506</v>
          </cell>
          <cell r="C966" t="str">
            <v>LENGUA ESPAÑOLA I: ASPECTOS DESCRIPTIVOS Y NORMATIVOS</v>
          </cell>
          <cell r="D966" t="str">
            <v>LICENCIADO EN HUMANIDADES</v>
          </cell>
          <cell r="E966">
            <v>6</v>
          </cell>
          <cell r="F966">
            <v>137</v>
          </cell>
          <cell r="G966" t="str">
            <v>titulaciones anteriores</v>
          </cell>
        </row>
        <row r="967">
          <cell r="B967">
            <v>16507</v>
          </cell>
          <cell r="C967" t="str">
            <v>LITERATURA ESPA/OLA I (EDAD MEDIA)</v>
          </cell>
          <cell r="D967" t="str">
            <v>LICENCIADO EN HUMANIDADES</v>
          </cell>
          <cell r="E967">
            <v>6</v>
          </cell>
          <cell r="F967">
            <v>137</v>
          </cell>
          <cell r="G967" t="str">
            <v>titulaciones anteriores</v>
          </cell>
        </row>
        <row r="968">
          <cell r="B968">
            <v>16511</v>
          </cell>
          <cell r="C968" t="str">
            <v>INTRODUCCIÓN A LA GEOGRAFÍA HUMANA</v>
          </cell>
          <cell r="D968" t="str">
            <v>LICENCIADO EN HUMANIDADES</v>
          </cell>
          <cell r="E968">
            <v>6</v>
          </cell>
          <cell r="F968">
            <v>137</v>
          </cell>
          <cell r="G968" t="str">
            <v>titulaciones anteriores</v>
          </cell>
        </row>
        <row r="969">
          <cell r="B969">
            <v>16512</v>
          </cell>
          <cell r="C969" t="str">
            <v>HISTORIA DEL MUNDO MEDIEVAL</v>
          </cell>
          <cell r="D969" t="str">
            <v>LICENCIADO EN HUMANIDADES</v>
          </cell>
          <cell r="E969">
            <v>6</v>
          </cell>
          <cell r="F969">
            <v>137</v>
          </cell>
          <cell r="G969" t="str">
            <v>titulaciones anteriores</v>
          </cell>
        </row>
        <row r="970">
          <cell r="B970">
            <v>16514</v>
          </cell>
          <cell r="C970" t="str">
            <v>HISTORIA DEL PENSAMIENTO FILOSÓFICO Y CIENTÍFICO</v>
          </cell>
          <cell r="D970" t="str">
            <v>LICENCIADO EN HUMANIDADES</v>
          </cell>
          <cell r="E970">
            <v>9</v>
          </cell>
          <cell r="F970">
            <v>137</v>
          </cell>
          <cell r="G970" t="str">
            <v>titulaciones anteriores</v>
          </cell>
        </row>
        <row r="971">
          <cell r="B971">
            <v>16515</v>
          </cell>
          <cell r="C971" t="str">
            <v>Prehistoria universal</v>
          </cell>
          <cell r="D971" t="str">
            <v>Licenciado en Humanidades</v>
          </cell>
          <cell r="E971">
            <v>4.5</v>
          </cell>
          <cell r="F971">
            <v>148</v>
          </cell>
          <cell r="G971" t="str">
            <v>titulaciones anteriores</v>
          </cell>
        </row>
        <row r="972">
          <cell r="B972">
            <v>16516</v>
          </cell>
          <cell r="C972" t="str">
            <v>Historia del mundo antiguo</v>
          </cell>
          <cell r="D972" t="str">
            <v>Licenciado en Humanidades</v>
          </cell>
          <cell r="E972">
            <v>4.5</v>
          </cell>
          <cell r="F972">
            <v>148</v>
          </cell>
          <cell r="G972" t="str">
            <v>titulaciones anteriores</v>
          </cell>
        </row>
        <row r="973">
          <cell r="B973">
            <v>16517</v>
          </cell>
          <cell r="C973" t="str">
            <v>Introducción a la geografía humana</v>
          </cell>
          <cell r="D973" t="str">
            <v>Licenciado en Humanidades</v>
          </cell>
          <cell r="E973">
            <v>6</v>
          </cell>
          <cell r="F973">
            <v>148</v>
          </cell>
          <cell r="G973" t="str">
            <v>titulaciones anteriores</v>
          </cell>
        </row>
        <row r="974">
          <cell r="B974">
            <v>16518</v>
          </cell>
          <cell r="C974" t="str">
            <v>Historia del pensamiento filosófico y científico I</v>
          </cell>
          <cell r="D974" t="str">
            <v>Licenciado en Humanidades</v>
          </cell>
          <cell r="E974">
            <v>8</v>
          </cell>
          <cell r="F974">
            <v>148</v>
          </cell>
          <cell r="G974" t="str">
            <v>titulaciones anteriores</v>
          </cell>
        </row>
        <row r="975">
          <cell r="B975">
            <v>16519</v>
          </cell>
          <cell r="C975" t="str">
            <v>Lengua extranjera I (francés)</v>
          </cell>
          <cell r="D975" t="str">
            <v>Licenciado en Humanidades</v>
          </cell>
          <cell r="E975">
            <v>6</v>
          </cell>
          <cell r="F975">
            <v>148</v>
          </cell>
          <cell r="G975" t="str">
            <v>titulaciones anteriores</v>
          </cell>
        </row>
        <row r="976">
          <cell r="B976">
            <v>16520</v>
          </cell>
          <cell r="C976" t="str">
            <v>Lengua extranjera I (inglés)</v>
          </cell>
          <cell r="D976" t="str">
            <v>Licenciado en Humanidades</v>
          </cell>
          <cell r="E976">
            <v>6</v>
          </cell>
          <cell r="F976">
            <v>148</v>
          </cell>
          <cell r="G976" t="str">
            <v>titulaciones anteriores</v>
          </cell>
        </row>
        <row r="977">
          <cell r="B977">
            <v>16521</v>
          </cell>
          <cell r="C977" t="str">
            <v>LENGUA FRANCESA I</v>
          </cell>
          <cell r="D977" t="str">
            <v>LICENCIADO EN HUMANIDADES</v>
          </cell>
          <cell r="E977">
            <v>6</v>
          </cell>
          <cell r="F977">
            <v>137</v>
          </cell>
          <cell r="G977" t="str">
            <v>titulaciones anteriores</v>
          </cell>
        </row>
        <row r="978">
          <cell r="B978">
            <v>16522</v>
          </cell>
          <cell r="C978" t="str">
            <v>INTRODUCCIÓN A LA LITERATURA FRANCESA I</v>
          </cell>
          <cell r="D978" t="str">
            <v>LICENCIADO EN HUMANIDADES</v>
          </cell>
          <cell r="E978">
            <v>6</v>
          </cell>
          <cell r="F978">
            <v>137</v>
          </cell>
          <cell r="G978" t="str">
            <v>titulaciones anteriores</v>
          </cell>
        </row>
        <row r="979">
          <cell r="B979">
            <v>16523</v>
          </cell>
          <cell r="C979" t="str">
            <v>Historia del arte</v>
          </cell>
          <cell r="D979" t="str">
            <v>Licenciado en Humanidades</v>
          </cell>
          <cell r="E979">
            <v>8</v>
          </cell>
          <cell r="F979">
            <v>148</v>
          </cell>
          <cell r="G979" t="str">
            <v>titulaciones anteriores</v>
          </cell>
        </row>
        <row r="980">
          <cell r="B980">
            <v>16524</v>
          </cell>
          <cell r="C980" t="str">
            <v>Latín y cultura clásica I</v>
          </cell>
          <cell r="D980" t="str">
            <v>Licenciado en Humanidades</v>
          </cell>
          <cell r="E980">
            <v>8</v>
          </cell>
          <cell r="F980">
            <v>148</v>
          </cell>
          <cell r="G980" t="str">
            <v>titulaciones anteriores</v>
          </cell>
        </row>
        <row r="981">
          <cell r="B981">
            <v>16525</v>
          </cell>
          <cell r="C981" t="str">
            <v>Lengua española I</v>
          </cell>
          <cell r="D981" t="str">
            <v>Licenciado en Humanidades</v>
          </cell>
          <cell r="E981">
            <v>6</v>
          </cell>
          <cell r="F981">
            <v>148</v>
          </cell>
          <cell r="G981" t="str">
            <v>titulaciones anteriores</v>
          </cell>
        </row>
        <row r="982">
          <cell r="B982">
            <v>16526</v>
          </cell>
          <cell r="C982" t="str">
            <v>Literatura española I</v>
          </cell>
          <cell r="D982" t="str">
            <v>Licenciado en Humanidades</v>
          </cell>
          <cell r="E982">
            <v>6</v>
          </cell>
          <cell r="F982">
            <v>148</v>
          </cell>
          <cell r="G982" t="str">
            <v>titulaciones anteriores</v>
          </cell>
        </row>
        <row r="983">
          <cell r="B983">
            <v>16527</v>
          </cell>
          <cell r="C983" t="str">
            <v>Literatura extranjera I (francés)</v>
          </cell>
          <cell r="D983" t="str">
            <v>Licenciado en Humanidades</v>
          </cell>
          <cell r="E983">
            <v>6</v>
          </cell>
          <cell r="F983">
            <v>148</v>
          </cell>
          <cell r="G983" t="str">
            <v>titulaciones anteriores</v>
          </cell>
        </row>
        <row r="984">
          <cell r="B984">
            <v>16528</v>
          </cell>
          <cell r="C984" t="str">
            <v>Literatura extranjera I (inglés)</v>
          </cell>
          <cell r="D984" t="str">
            <v>Licenciado en Humanidades</v>
          </cell>
          <cell r="E984">
            <v>6</v>
          </cell>
          <cell r="F984">
            <v>148</v>
          </cell>
          <cell r="G984" t="str">
            <v>titulaciones anteriores</v>
          </cell>
        </row>
        <row r="985">
          <cell r="B985">
            <v>16529</v>
          </cell>
          <cell r="C985" t="str">
            <v>Prehistoria de España</v>
          </cell>
          <cell r="D985" t="str">
            <v>Licenciado en Humanidades</v>
          </cell>
          <cell r="E985">
            <v>6</v>
          </cell>
          <cell r="F985">
            <v>148</v>
          </cell>
          <cell r="G985" t="str">
            <v>titulaciones anteriores</v>
          </cell>
        </row>
        <row r="986">
          <cell r="B986">
            <v>16530</v>
          </cell>
          <cell r="C986" t="str">
            <v>Los pueblos hispanos en la antigüedad</v>
          </cell>
          <cell r="D986" t="str">
            <v>Licenciado en Humanidades</v>
          </cell>
          <cell r="E986">
            <v>6</v>
          </cell>
          <cell r="F986">
            <v>148</v>
          </cell>
          <cell r="G986" t="str">
            <v>titulaciones anteriores</v>
          </cell>
        </row>
        <row r="987">
          <cell r="B987">
            <v>16531</v>
          </cell>
          <cell r="C987" t="str">
            <v>Historia del mundo medieval</v>
          </cell>
          <cell r="D987" t="str">
            <v>Licenciado en Humanidades</v>
          </cell>
          <cell r="E987">
            <v>4.5</v>
          </cell>
          <cell r="F987">
            <v>148</v>
          </cell>
          <cell r="G987" t="str">
            <v>titulaciones anteriores</v>
          </cell>
        </row>
        <row r="988">
          <cell r="B988">
            <v>16532</v>
          </cell>
          <cell r="C988" t="str">
            <v>Historia del mundo moderno</v>
          </cell>
          <cell r="D988" t="str">
            <v>Licenciado en Humanidades</v>
          </cell>
          <cell r="E988">
            <v>4.5</v>
          </cell>
          <cell r="F988">
            <v>148</v>
          </cell>
          <cell r="G988" t="str">
            <v>titulaciones anteriores</v>
          </cell>
        </row>
        <row r="989">
          <cell r="B989">
            <v>16533</v>
          </cell>
          <cell r="C989" t="str">
            <v>Fundamentos de literatura comparada</v>
          </cell>
          <cell r="D989" t="str">
            <v>Licenciado en Humanidades</v>
          </cell>
          <cell r="E989">
            <v>6</v>
          </cell>
          <cell r="F989">
            <v>148</v>
          </cell>
          <cell r="G989" t="str">
            <v>titulaciones anteriores</v>
          </cell>
        </row>
        <row r="990">
          <cell r="B990">
            <v>16534</v>
          </cell>
          <cell r="C990" t="str">
            <v>Geografía de las regiones de España</v>
          </cell>
          <cell r="D990" t="str">
            <v>Licenciado en Humanidades</v>
          </cell>
          <cell r="E990">
            <v>6</v>
          </cell>
          <cell r="F990">
            <v>148</v>
          </cell>
          <cell r="G990" t="str">
            <v>titulaciones anteriores</v>
          </cell>
        </row>
        <row r="991">
          <cell r="B991">
            <v>16535</v>
          </cell>
          <cell r="C991" t="str">
            <v>Geografía de los paisajes naturales</v>
          </cell>
          <cell r="D991" t="str">
            <v>Licenciado en Humanidades</v>
          </cell>
          <cell r="E991">
            <v>6</v>
          </cell>
          <cell r="F991">
            <v>148</v>
          </cell>
          <cell r="G991" t="str">
            <v>titulaciones anteriores</v>
          </cell>
        </row>
        <row r="992">
          <cell r="B992">
            <v>16536</v>
          </cell>
          <cell r="C992" t="str">
            <v>Historia de la España medieval</v>
          </cell>
          <cell r="D992" t="str">
            <v>Licenciado en Humanidades</v>
          </cell>
          <cell r="E992">
            <v>6</v>
          </cell>
          <cell r="F992">
            <v>148</v>
          </cell>
          <cell r="G992" t="str">
            <v>titulaciones anteriores</v>
          </cell>
        </row>
        <row r="993">
          <cell r="B993">
            <v>16537</v>
          </cell>
          <cell r="C993" t="str">
            <v>Historia del arte español</v>
          </cell>
          <cell r="D993" t="str">
            <v>Licenciado en Humanidades</v>
          </cell>
          <cell r="E993">
            <v>4</v>
          </cell>
          <cell r="F993">
            <v>148</v>
          </cell>
          <cell r="G993" t="str">
            <v>titulaciones anteriores</v>
          </cell>
        </row>
        <row r="994">
          <cell r="B994">
            <v>16538</v>
          </cell>
          <cell r="C994" t="str">
            <v>Historia del pensamiento filosófico y científico II</v>
          </cell>
          <cell r="D994" t="str">
            <v>Licenciado en Humanidades</v>
          </cell>
          <cell r="E994">
            <v>4</v>
          </cell>
          <cell r="F994">
            <v>148</v>
          </cell>
          <cell r="G994" t="str">
            <v>titulaciones anteriores</v>
          </cell>
        </row>
        <row r="995">
          <cell r="B995">
            <v>16539</v>
          </cell>
          <cell r="C995" t="str">
            <v>La España del antiguo régimen</v>
          </cell>
          <cell r="D995" t="str">
            <v>Licenciado en Humanidades</v>
          </cell>
          <cell r="E995">
            <v>6</v>
          </cell>
          <cell r="F995">
            <v>148</v>
          </cell>
          <cell r="G995" t="str">
            <v>titulaciones anteriores</v>
          </cell>
        </row>
        <row r="996">
          <cell r="B996">
            <v>16540</v>
          </cell>
          <cell r="C996" t="str">
            <v>Latín y cultura clásica II</v>
          </cell>
          <cell r="D996" t="str">
            <v>Licenciado en Humanidades</v>
          </cell>
          <cell r="E996">
            <v>4</v>
          </cell>
          <cell r="F996">
            <v>148</v>
          </cell>
          <cell r="G996" t="str">
            <v>titulaciones anteriores</v>
          </cell>
        </row>
        <row r="997">
          <cell r="B997">
            <v>16541</v>
          </cell>
          <cell r="C997" t="str">
            <v>Lengua española II</v>
          </cell>
          <cell r="D997" t="str">
            <v>Licenciado en Humanidades</v>
          </cell>
          <cell r="E997">
            <v>6</v>
          </cell>
          <cell r="F997">
            <v>148</v>
          </cell>
          <cell r="G997" t="str">
            <v>titulaciones anteriores</v>
          </cell>
        </row>
        <row r="998">
          <cell r="B998">
            <v>16542</v>
          </cell>
          <cell r="C998" t="str">
            <v>Literatura española II</v>
          </cell>
          <cell r="D998" t="str">
            <v>Licenciado en Humanidades</v>
          </cell>
          <cell r="E998">
            <v>6</v>
          </cell>
          <cell r="F998">
            <v>148</v>
          </cell>
          <cell r="G998" t="str">
            <v>titulaciones anteriores</v>
          </cell>
        </row>
        <row r="999">
          <cell r="B999">
            <v>16543</v>
          </cell>
          <cell r="C999" t="str">
            <v>Primera lengua extranjera II (francés)</v>
          </cell>
          <cell r="D999" t="str">
            <v>Licenciado en Humanidades</v>
          </cell>
          <cell r="E999">
            <v>6</v>
          </cell>
          <cell r="F999">
            <v>148</v>
          </cell>
          <cell r="G999" t="str">
            <v>titulaciones anteriores</v>
          </cell>
        </row>
        <row r="1000">
          <cell r="B1000">
            <v>16544</v>
          </cell>
          <cell r="C1000" t="str">
            <v>Primera lengua extranjera II (inglés)</v>
          </cell>
          <cell r="D1000" t="str">
            <v>Licenciado en Humanidades</v>
          </cell>
          <cell r="E1000">
            <v>6</v>
          </cell>
          <cell r="F1000">
            <v>148</v>
          </cell>
          <cell r="G1000" t="str">
            <v>titulaciones anteriores</v>
          </cell>
        </row>
        <row r="1001">
          <cell r="B1001">
            <v>16545</v>
          </cell>
          <cell r="C1001" t="str">
            <v>Primera literatura extranjera II (francés)</v>
          </cell>
          <cell r="D1001" t="str">
            <v>Licenciado en Humanidades</v>
          </cell>
          <cell r="E1001">
            <v>6</v>
          </cell>
          <cell r="F1001">
            <v>148</v>
          </cell>
          <cell r="G1001" t="str">
            <v>titulaciones anteriores</v>
          </cell>
        </row>
        <row r="1002">
          <cell r="B1002">
            <v>16546</v>
          </cell>
          <cell r="C1002" t="str">
            <v>Primera literatura extranjera II (inglés)</v>
          </cell>
          <cell r="D1002" t="str">
            <v>Licenciado en Humanidades</v>
          </cell>
          <cell r="E1002">
            <v>6</v>
          </cell>
          <cell r="F1002">
            <v>148</v>
          </cell>
          <cell r="G1002" t="str">
            <v>titulaciones anteriores</v>
          </cell>
        </row>
        <row r="1003">
          <cell r="B1003">
            <v>16547</v>
          </cell>
          <cell r="C1003" t="str">
            <v>Antropología social I</v>
          </cell>
          <cell r="D1003" t="str">
            <v>Licenciado en Humanidades</v>
          </cell>
          <cell r="E1003">
            <v>6</v>
          </cell>
          <cell r="F1003">
            <v>148</v>
          </cell>
          <cell r="G1003" t="str">
            <v>titulaciones anteriores</v>
          </cell>
        </row>
        <row r="1004">
          <cell r="B1004">
            <v>16548</v>
          </cell>
          <cell r="C1004" t="str">
            <v>Conjuntos regionales del mundo</v>
          </cell>
          <cell r="D1004" t="str">
            <v>Licenciado en Humanidades</v>
          </cell>
          <cell r="E1004">
            <v>4</v>
          </cell>
          <cell r="F1004">
            <v>148</v>
          </cell>
          <cell r="G1004" t="str">
            <v>titulaciones anteriores</v>
          </cell>
        </row>
        <row r="1005">
          <cell r="B1005">
            <v>16549</v>
          </cell>
          <cell r="C1005" t="str">
            <v>Filosofía</v>
          </cell>
          <cell r="D1005" t="str">
            <v>Licenciado en Humanidades</v>
          </cell>
          <cell r="E1005">
            <v>8</v>
          </cell>
          <cell r="F1005">
            <v>148</v>
          </cell>
          <cell r="G1005" t="str">
            <v>titulaciones anteriores</v>
          </cell>
        </row>
        <row r="1006">
          <cell r="B1006">
            <v>16550</v>
          </cell>
          <cell r="C1006" t="str">
            <v>Historia contemporánea de España</v>
          </cell>
          <cell r="D1006" t="str">
            <v>Licenciado en Humanidades</v>
          </cell>
          <cell r="E1006">
            <v>6</v>
          </cell>
          <cell r="F1006">
            <v>148</v>
          </cell>
          <cell r="G1006" t="str">
            <v>titulaciones anteriores</v>
          </cell>
        </row>
        <row r="1007">
          <cell r="B1007">
            <v>16551</v>
          </cell>
          <cell r="C1007" t="str">
            <v>Historia del mundo contemporáneo</v>
          </cell>
          <cell r="D1007" t="str">
            <v>Licenciado en Humanidades</v>
          </cell>
          <cell r="E1007">
            <v>8</v>
          </cell>
          <cell r="F1007">
            <v>148</v>
          </cell>
          <cell r="G1007" t="str">
            <v>titulaciones anteriores</v>
          </cell>
        </row>
        <row r="1008">
          <cell r="B1008">
            <v>16552</v>
          </cell>
          <cell r="C1008" t="str">
            <v>Psicología</v>
          </cell>
          <cell r="D1008" t="str">
            <v>Licenciado en Humanidades</v>
          </cell>
          <cell r="E1008">
            <v>6</v>
          </cell>
          <cell r="F1008">
            <v>148</v>
          </cell>
          <cell r="G1008" t="str">
            <v>titulaciones anteriores</v>
          </cell>
        </row>
        <row r="1009">
          <cell r="B1009">
            <v>16553</v>
          </cell>
          <cell r="C1009" t="str">
            <v>LEGISLACIÓN Y PATRIMONIO HISTÓRICO</v>
          </cell>
          <cell r="D1009" t="str">
            <v>Licenciado en Humanidades</v>
          </cell>
          <cell r="E1009">
            <v>6</v>
          </cell>
          <cell r="F1009">
            <v>148</v>
          </cell>
          <cell r="G1009" t="str">
            <v>titulaciones anteriores</v>
          </cell>
        </row>
        <row r="1010">
          <cell r="B1010">
            <v>16554</v>
          </cell>
          <cell r="C1010" t="str">
            <v>Patrimonio arqueológico</v>
          </cell>
          <cell r="D1010" t="str">
            <v>Licenciado en Humanidades</v>
          </cell>
          <cell r="E1010">
            <v>6</v>
          </cell>
          <cell r="F1010">
            <v>148</v>
          </cell>
          <cell r="G1010" t="str">
            <v>titulaciones anteriores</v>
          </cell>
        </row>
        <row r="1011">
          <cell r="B1011">
            <v>16555</v>
          </cell>
          <cell r="C1011" t="str">
            <v>Patrimonio artístico</v>
          </cell>
          <cell r="D1011" t="str">
            <v>Licenciado en Humanidades</v>
          </cell>
          <cell r="E1011">
            <v>6</v>
          </cell>
          <cell r="F1011">
            <v>148</v>
          </cell>
          <cell r="G1011" t="str">
            <v>titulaciones anteriores</v>
          </cell>
        </row>
        <row r="1012">
          <cell r="B1012">
            <v>16556</v>
          </cell>
          <cell r="C1012" t="str">
            <v>Patrimonio documental histórico</v>
          </cell>
          <cell r="D1012" t="str">
            <v>Licenciado en Humanidades</v>
          </cell>
          <cell r="E1012">
            <v>6</v>
          </cell>
          <cell r="F1012">
            <v>148</v>
          </cell>
          <cell r="G1012" t="str">
            <v>titulaciones anteriores</v>
          </cell>
        </row>
        <row r="1013">
          <cell r="B1013">
            <v>16557</v>
          </cell>
          <cell r="C1013" t="str">
            <v>Museología, conservación y restauración de bienes muebles e inmuebles</v>
          </cell>
          <cell r="D1013" t="str">
            <v>Licenciado en Humanidades</v>
          </cell>
          <cell r="E1013">
            <v>6</v>
          </cell>
          <cell r="F1013">
            <v>148</v>
          </cell>
          <cell r="G1013" t="str">
            <v>titulaciones anteriores</v>
          </cell>
        </row>
        <row r="1014">
          <cell r="B1014">
            <v>16558</v>
          </cell>
          <cell r="C1014" t="str">
            <v>GESTIÓN DE CENTROS Y RECURSOS PATRIMONIALES</v>
          </cell>
          <cell r="D1014" t="str">
            <v>Licenciado en Humanidades</v>
          </cell>
          <cell r="E1014">
            <v>6</v>
          </cell>
          <cell r="F1014">
            <v>148</v>
          </cell>
          <cell r="G1014" t="str">
            <v>titulaciones anteriores</v>
          </cell>
        </row>
        <row r="1015">
          <cell r="B1015">
            <v>16559</v>
          </cell>
          <cell r="C1015" t="str">
            <v>CULTURA Y TRADICIÓN POPULAR</v>
          </cell>
          <cell r="D1015" t="str">
            <v>Licenciado en Humanidades</v>
          </cell>
          <cell r="E1015">
            <v>6</v>
          </cell>
          <cell r="F1015">
            <v>148</v>
          </cell>
          <cell r="G1015" t="str">
            <v>titulaciones anteriores</v>
          </cell>
        </row>
        <row r="1016">
          <cell r="B1016">
            <v>16560</v>
          </cell>
          <cell r="C1016" t="str">
            <v>Patrimonio natural y medio ambiente</v>
          </cell>
          <cell r="D1016" t="str">
            <v>Licenciado en Humanidades</v>
          </cell>
          <cell r="E1016">
            <v>6</v>
          </cell>
          <cell r="F1016">
            <v>148</v>
          </cell>
          <cell r="G1016" t="str">
            <v>titulaciones anteriores</v>
          </cell>
        </row>
        <row r="1017">
          <cell r="B1017">
            <v>16561</v>
          </cell>
          <cell r="C1017" t="str">
            <v>EL LIBRO Y LAS BIBLIOTECAS</v>
          </cell>
          <cell r="D1017" t="str">
            <v>Licenciado en Humanidades</v>
          </cell>
          <cell r="E1017">
            <v>6</v>
          </cell>
          <cell r="F1017">
            <v>148</v>
          </cell>
          <cell r="G1017" t="str">
            <v>titulaciones anteriores</v>
          </cell>
        </row>
        <row r="1018">
          <cell r="B1018">
            <v>16562</v>
          </cell>
          <cell r="C1018" t="str">
            <v>PATRIMONIO LINGÜÍSTICO DEL ESPA/OL</v>
          </cell>
          <cell r="D1018" t="str">
            <v>Licenciado en Humanidades</v>
          </cell>
          <cell r="E1018">
            <v>6</v>
          </cell>
          <cell r="F1018">
            <v>148</v>
          </cell>
          <cell r="G1018" t="str">
            <v>titulaciones anteriores</v>
          </cell>
        </row>
        <row r="1019">
          <cell r="B1019">
            <v>16563</v>
          </cell>
          <cell r="C1019" t="str">
            <v>LEGISLACIÓN DE LA UNIÓN EUROPEA</v>
          </cell>
          <cell r="D1019" t="str">
            <v>Licenciado en Humanidades</v>
          </cell>
          <cell r="E1019">
            <v>6</v>
          </cell>
          <cell r="F1019">
            <v>148</v>
          </cell>
          <cell r="G1019" t="str">
            <v>titulaciones anteriores</v>
          </cell>
        </row>
        <row r="1020">
          <cell r="B1020">
            <v>16564</v>
          </cell>
          <cell r="C1020" t="str">
            <v>Instituciones de la unión europea</v>
          </cell>
          <cell r="D1020" t="str">
            <v>Licenciado en Humanidades</v>
          </cell>
          <cell r="E1020">
            <v>6</v>
          </cell>
          <cell r="F1020">
            <v>148</v>
          </cell>
          <cell r="G1020" t="str">
            <v>titulaciones anteriores</v>
          </cell>
        </row>
        <row r="1021">
          <cell r="B1021">
            <v>16565</v>
          </cell>
          <cell r="C1021" t="str">
            <v>LITERATURA EUROPEA COMPARADA I</v>
          </cell>
          <cell r="D1021" t="str">
            <v>Licenciado en Humanidades</v>
          </cell>
          <cell r="E1021">
            <v>6</v>
          </cell>
          <cell r="F1021">
            <v>148</v>
          </cell>
          <cell r="G1021" t="str">
            <v>titulaciones anteriores</v>
          </cell>
        </row>
        <row r="1022">
          <cell r="B1022">
            <v>16566</v>
          </cell>
          <cell r="C1022" t="str">
            <v>Literatura europea comparada II</v>
          </cell>
          <cell r="D1022" t="str">
            <v>Licenciado en Humanidades</v>
          </cell>
          <cell r="E1022">
            <v>6</v>
          </cell>
          <cell r="F1022">
            <v>148</v>
          </cell>
          <cell r="G1022" t="str">
            <v>titulaciones anteriores</v>
          </cell>
        </row>
        <row r="1023">
          <cell r="B1023">
            <v>16567</v>
          </cell>
          <cell r="C1023" t="str">
            <v>HISTORIA DE EUROPA DESDE 1945</v>
          </cell>
          <cell r="D1023" t="str">
            <v>Licenciado en Humanidades</v>
          </cell>
          <cell r="E1023">
            <v>6</v>
          </cell>
          <cell r="F1023">
            <v>148</v>
          </cell>
          <cell r="G1023" t="str">
            <v>titulaciones anteriores</v>
          </cell>
        </row>
        <row r="1024">
          <cell r="B1024">
            <v>16568</v>
          </cell>
          <cell r="C1024" t="str">
            <v>ORGANIZACIÓN GEOGRÁFICA DEL ESPACIO EUROPEO</v>
          </cell>
          <cell r="D1024" t="str">
            <v>Licenciado en Humanidades</v>
          </cell>
          <cell r="E1024">
            <v>6</v>
          </cell>
          <cell r="F1024">
            <v>148</v>
          </cell>
          <cell r="G1024" t="str">
            <v>titulaciones anteriores</v>
          </cell>
        </row>
        <row r="1025">
          <cell r="B1025">
            <v>16569</v>
          </cell>
          <cell r="C1025" t="str">
            <v>SEGUNDA LENGUA EXTRANJERA I (FRANCES)</v>
          </cell>
          <cell r="D1025" t="str">
            <v>Licenciado en Humanidades</v>
          </cell>
          <cell r="E1025">
            <v>6</v>
          </cell>
          <cell r="F1025">
            <v>148</v>
          </cell>
          <cell r="G1025" t="str">
            <v>titulaciones anteriores</v>
          </cell>
        </row>
        <row r="1026">
          <cell r="B1026">
            <v>16570</v>
          </cell>
          <cell r="C1026" t="str">
            <v>Segunda lengua extranjera I (inglés)</v>
          </cell>
          <cell r="D1026" t="str">
            <v>Licenciado en Humanidades</v>
          </cell>
          <cell r="E1026">
            <v>6</v>
          </cell>
          <cell r="F1026">
            <v>148</v>
          </cell>
          <cell r="G1026" t="str">
            <v>titulaciones anteriores</v>
          </cell>
        </row>
        <row r="1027">
          <cell r="B1027">
            <v>16571</v>
          </cell>
          <cell r="C1027" t="str">
            <v>SEGUNDA LENGUA EXTRANJERA II (FRANCES)</v>
          </cell>
          <cell r="D1027" t="str">
            <v>Licenciado en Humanidades</v>
          </cell>
          <cell r="E1027">
            <v>6</v>
          </cell>
          <cell r="F1027">
            <v>148</v>
          </cell>
          <cell r="G1027" t="str">
            <v>titulaciones anteriores</v>
          </cell>
        </row>
        <row r="1028">
          <cell r="B1028">
            <v>16572</v>
          </cell>
          <cell r="C1028" t="str">
            <v>Segunda lengua extranjera II (inglés)</v>
          </cell>
          <cell r="D1028" t="str">
            <v>Licenciado en Humanidades</v>
          </cell>
          <cell r="E1028">
            <v>6</v>
          </cell>
          <cell r="F1028">
            <v>148</v>
          </cell>
          <cell r="G1028" t="str">
            <v>titulaciones anteriores</v>
          </cell>
        </row>
        <row r="1029">
          <cell r="B1029">
            <v>16573</v>
          </cell>
          <cell r="C1029" t="str">
            <v>HISTORIA DEL PENSAMIENTO SOCIAL Y POLÍTICO EUROPEO</v>
          </cell>
          <cell r="D1029" t="str">
            <v>Licenciado en Humanidades</v>
          </cell>
          <cell r="E1029">
            <v>6</v>
          </cell>
          <cell r="F1029">
            <v>148</v>
          </cell>
          <cell r="G1029" t="str">
            <v>titulaciones anteriores</v>
          </cell>
        </row>
        <row r="1030">
          <cell r="B1030">
            <v>16574</v>
          </cell>
          <cell r="C1030" t="str">
            <v>ARTE CONTEMPORÁNEO EUROPEO</v>
          </cell>
          <cell r="D1030" t="str">
            <v>Licenciado en Humanidades</v>
          </cell>
          <cell r="E1030">
            <v>6</v>
          </cell>
          <cell r="F1030">
            <v>148</v>
          </cell>
          <cell r="G1030" t="str">
            <v>titulaciones anteriores</v>
          </cell>
        </row>
        <row r="1031">
          <cell r="B1031">
            <v>16575</v>
          </cell>
          <cell r="C1031" t="str">
            <v>LITERATURA ESPA/OLA CONTEMPORÁNEA</v>
          </cell>
          <cell r="D1031" t="str">
            <v>Licenciado en Humanidades</v>
          </cell>
          <cell r="E1031">
            <v>6</v>
          </cell>
          <cell r="F1031">
            <v>148</v>
          </cell>
          <cell r="G1031" t="str">
            <v>titulaciones anteriores</v>
          </cell>
        </row>
        <row r="1032">
          <cell r="B1032">
            <v>16576</v>
          </cell>
          <cell r="C1032" t="str">
            <v>LITERATURA HISPANOAMERICANA CONTEMPORÁNEA</v>
          </cell>
          <cell r="D1032" t="str">
            <v>Licenciado en Humanidades</v>
          </cell>
          <cell r="E1032">
            <v>6</v>
          </cell>
          <cell r="F1032">
            <v>148</v>
          </cell>
          <cell r="G1032" t="str">
            <v>titulaciones anteriores</v>
          </cell>
        </row>
        <row r="1033">
          <cell r="B1033">
            <v>16577</v>
          </cell>
          <cell r="C1033" t="str">
            <v>Historia del reino de Aragón</v>
          </cell>
          <cell r="D1033" t="str">
            <v>Licenciado en Humanidades</v>
          </cell>
          <cell r="E1033">
            <v>6</v>
          </cell>
          <cell r="F1033">
            <v>148</v>
          </cell>
          <cell r="G1033" t="str">
            <v>titulaciones anteriores</v>
          </cell>
        </row>
        <row r="1034">
          <cell r="B1034">
            <v>16578</v>
          </cell>
          <cell r="C1034" t="str">
            <v>Historia del ordenamiento político de Aragón</v>
          </cell>
          <cell r="D1034" t="str">
            <v>Licenciado en Humanidades</v>
          </cell>
          <cell r="E1034">
            <v>6</v>
          </cell>
          <cell r="F1034">
            <v>148</v>
          </cell>
          <cell r="G1034" t="str">
            <v>titulaciones anteriores</v>
          </cell>
        </row>
        <row r="1035">
          <cell r="B1035">
            <v>16579</v>
          </cell>
          <cell r="C1035" t="str">
            <v>HISTORIA DE GRECIA Y ROMA</v>
          </cell>
          <cell r="D1035" t="str">
            <v>Licenciado en Humanidades</v>
          </cell>
          <cell r="E1035">
            <v>6</v>
          </cell>
          <cell r="F1035">
            <v>148</v>
          </cell>
          <cell r="G1035" t="str">
            <v>titulaciones anteriores</v>
          </cell>
        </row>
        <row r="1036">
          <cell r="B1036">
            <v>16580</v>
          </cell>
          <cell r="C1036" t="str">
            <v>Latín medieval</v>
          </cell>
          <cell r="D1036" t="str">
            <v>Licenciado en Humanidades</v>
          </cell>
          <cell r="E1036">
            <v>6</v>
          </cell>
          <cell r="F1036">
            <v>148</v>
          </cell>
          <cell r="G1036" t="str">
            <v>titulaciones anteriores</v>
          </cell>
        </row>
        <row r="1037">
          <cell r="B1037">
            <v>16581</v>
          </cell>
          <cell r="C1037" t="str">
            <v>TÉCNICAS DE EXPRESIÓN ORAL Y ESCRITA</v>
          </cell>
          <cell r="D1037" t="str">
            <v>Licenciado en Humanidades</v>
          </cell>
          <cell r="E1037">
            <v>6</v>
          </cell>
          <cell r="F1037">
            <v>148</v>
          </cell>
          <cell r="G1037" t="str">
            <v>titulaciones anteriores</v>
          </cell>
        </row>
        <row r="1038">
          <cell r="B1038">
            <v>16582</v>
          </cell>
          <cell r="C1038" t="str">
            <v>SOCIOLINGÜÍSTICA DEL ESPA/OL</v>
          </cell>
          <cell r="D1038" t="str">
            <v>Licenciado en Humanidades</v>
          </cell>
          <cell r="E1038">
            <v>6</v>
          </cell>
          <cell r="F1038">
            <v>148</v>
          </cell>
          <cell r="G1038" t="str">
            <v>titulaciones anteriores</v>
          </cell>
        </row>
        <row r="1039">
          <cell r="B1039">
            <v>16583</v>
          </cell>
          <cell r="C1039" t="str">
            <v>TEORÍA Y PRACTICA DE LA TRADUCCIÓN DE TEXTOS</v>
          </cell>
          <cell r="D1039" t="str">
            <v>Licenciado en Humanidades</v>
          </cell>
          <cell r="E1039">
            <v>6</v>
          </cell>
          <cell r="F1039">
            <v>148</v>
          </cell>
          <cell r="G1039" t="str">
            <v>titulaciones anteriores</v>
          </cell>
        </row>
        <row r="1040">
          <cell r="B1040">
            <v>16584</v>
          </cell>
          <cell r="C1040" t="str">
            <v>ANTROPOLOGÍA SOCIAL II</v>
          </cell>
          <cell r="D1040" t="str">
            <v>Licenciado en Humanidades</v>
          </cell>
          <cell r="E1040">
            <v>6</v>
          </cell>
          <cell r="F1040">
            <v>148</v>
          </cell>
          <cell r="G1040" t="str">
            <v>titulaciones anteriores</v>
          </cell>
        </row>
        <row r="1041">
          <cell r="B1041">
            <v>16585</v>
          </cell>
          <cell r="C1041" t="str">
            <v>PSICOLOGÍA SOCIAL</v>
          </cell>
          <cell r="D1041" t="str">
            <v>Licenciado en Humanidades</v>
          </cell>
          <cell r="E1041">
            <v>6</v>
          </cell>
          <cell r="F1041">
            <v>148</v>
          </cell>
          <cell r="G1041" t="str">
            <v>titulaciones anteriores</v>
          </cell>
        </row>
        <row r="1042">
          <cell r="B1042">
            <v>16586</v>
          </cell>
          <cell r="C1042" t="str">
            <v>INFORMÁTICA APLICADA A LAS HUMANIDADES</v>
          </cell>
          <cell r="D1042" t="str">
            <v>Licenciado en Humanidades</v>
          </cell>
          <cell r="E1042">
            <v>6</v>
          </cell>
          <cell r="F1042">
            <v>148</v>
          </cell>
          <cell r="G1042" t="str">
            <v>titulaciones anteriores</v>
          </cell>
        </row>
        <row r="1043">
          <cell r="B1043">
            <v>16587</v>
          </cell>
          <cell r="C1043" t="str">
            <v>ESTADÍSTICA APLICADA A LAS HUMANIDADES</v>
          </cell>
          <cell r="D1043" t="str">
            <v>Licenciado en Humanidades</v>
          </cell>
          <cell r="E1043">
            <v>6</v>
          </cell>
          <cell r="F1043">
            <v>148</v>
          </cell>
          <cell r="G1043" t="str">
            <v>titulaciones anteriores</v>
          </cell>
        </row>
        <row r="1044">
          <cell r="B1044">
            <v>16588</v>
          </cell>
          <cell r="C1044" t="str">
            <v>Introducción a la economía</v>
          </cell>
          <cell r="D1044" t="str">
            <v>Licenciado en Humanidades</v>
          </cell>
          <cell r="E1044">
            <v>6</v>
          </cell>
          <cell r="F1044">
            <v>148</v>
          </cell>
          <cell r="G1044" t="str">
            <v>titulaciones anteriores</v>
          </cell>
        </row>
        <row r="1045">
          <cell r="B1045">
            <v>16589</v>
          </cell>
          <cell r="C1045" t="str">
            <v>Teoría de los lenguajes artísticos</v>
          </cell>
          <cell r="D1045" t="str">
            <v>Licenciado en Humanidades</v>
          </cell>
          <cell r="E1045">
            <v>6</v>
          </cell>
          <cell r="F1045">
            <v>148</v>
          </cell>
          <cell r="G1045" t="str">
            <v>titulaciones anteriores</v>
          </cell>
        </row>
        <row r="1046">
          <cell r="B1046">
            <v>16590</v>
          </cell>
          <cell r="C1046" t="str">
            <v>Latín humanístico</v>
          </cell>
          <cell r="D1046" t="str">
            <v>Licenciado en Humanidades</v>
          </cell>
          <cell r="E1046">
            <v>6</v>
          </cell>
          <cell r="F1046">
            <v>148</v>
          </cell>
          <cell r="G1046" t="str">
            <v>titulaciones anteriores</v>
          </cell>
        </row>
        <row r="1047">
          <cell r="B1047">
            <v>16591</v>
          </cell>
          <cell r="C1047" t="str">
            <v>PRACTICAS EN EMPRESAS</v>
          </cell>
          <cell r="D1047" t="str">
            <v>Licenciado en Humanidades</v>
          </cell>
          <cell r="E1047">
            <v>0.5</v>
          </cell>
          <cell r="F1047">
            <v>148</v>
          </cell>
          <cell r="G1047" t="str">
            <v>titulaciones anteriores</v>
          </cell>
        </row>
        <row r="1048">
          <cell r="B1048">
            <v>16592</v>
          </cell>
          <cell r="C1048" t="str">
            <v>PRACTICAS EN EMPRESAS</v>
          </cell>
          <cell r="D1048" t="str">
            <v>Licenciado en Humanidades</v>
          </cell>
          <cell r="E1048">
            <v>1</v>
          </cell>
          <cell r="F1048">
            <v>148</v>
          </cell>
          <cell r="G1048" t="str">
            <v>titulaciones anteriores</v>
          </cell>
        </row>
        <row r="1049">
          <cell r="B1049">
            <v>16593</v>
          </cell>
          <cell r="C1049" t="str">
            <v>PRACTICAS EN EMPRESAS</v>
          </cell>
          <cell r="D1049" t="str">
            <v>Licenciado en Humanidades</v>
          </cell>
          <cell r="E1049">
            <v>2</v>
          </cell>
          <cell r="F1049">
            <v>148</v>
          </cell>
          <cell r="G1049" t="str">
            <v>titulaciones anteriores</v>
          </cell>
        </row>
        <row r="1050">
          <cell r="B1050">
            <v>16594</v>
          </cell>
          <cell r="C1050" t="str">
            <v>PRACTICAS EN EMPRESAS</v>
          </cell>
          <cell r="D1050" t="str">
            <v>Licenciado en Humanidades</v>
          </cell>
          <cell r="E1050">
            <v>3</v>
          </cell>
          <cell r="F1050">
            <v>148</v>
          </cell>
          <cell r="G1050" t="str">
            <v>titulaciones anteriores</v>
          </cell>
        </row>
        <row r="1051">
          <cell r="B1051">
            <v>16595</v>
          </cell>
          <cell r="C1051" t="str">
            <v>PRACTICAS EN EMPRESAS</v>
          </cell>
          <cell r="D1051" t="str">
            <v>Licenciado en Humanidades</v>
          </cell>
          <cell r="E1051">
            <v>4</v>
          </cell>
          <cell r="F1051">
            <v>148</v>
          </cell>
          <cell r="G1051" t="str">
            <v>titulaciones anteriores</v>
          </cell>
        </row>
        <row r="1052">
          <cell r="B1052">
            <v>16596</v>
          </cell>
          <cell r="C1052" t="str">
            <v>PRACTICAS EN EMPRESAS</v>
          </cell>
          <cell r="D1052" t="str">
            <v>Licenciado en Humanidades</v>
          </cell>
          <cell r="E1052">
            <v>5</v>
          </cell>
          <cell r="F1052">
            <v>148</v>
          </cell>
          <cell r="G1052" t="str">
            <v>titulaciones anteriores</v>
          </cell>
        </row>
        <row r="1053">
          <cell r="B1053">
            <v>16597</v>
          </cell>
          <cell r="C1053" t="str">
            <v>PRACTICAS EN EMPRESAS</v>
          </cell>
          <cell r="D1053" t="str">
            <v>Licenciado en Humanidades</v>
          </cell>
          <cell r="E1053">
            <v>6</v>
          </cell>
          <cell r="F1053">
            <v>148</v>
          </cell>
          <cell r="G1053" t="str">
            <v>titulaciones anteriores</v>
          </cell>
        </row>
        <row r="1054">
          <cell r="B1054">
            <v>16598</v>
          </cell>
          <cell r="C1054" t="str">
            <v>PRACTICAS EN EMPRESAS</v>
          </cell>
          <cell r="D1054" t="str">
            <v>Licenciado en Humanidades</v>
          </cell>
          <cell r="E1054">
            <v>7</v>
          </cell>
          <cell r="F1054">
            <v>148</v>
          </cell>
          <cell r="G1054" t="str">
            <v>titulaciones anteriores</v>
          </cell>
        </row>
        <row r="1055">
          <cell r="B1055">
            <v>16600</v>
          </cell>
          <cell r="C1055" t="str">
            <v>Análisis matemático</v>
          </cell>
          <cell r="D1055" t="str">
            <v>Diplomado en Estadística</v>
          </cell>
          <cell r="E1055">
            <v>15</v>
          </cell>
          <cell r="F1055">
            <v>134</v>
          </cell>
          <cell r="G1055" t="str">
            <v>titulaciones anteriores</v>
          </cell>
        </row>
        <row r="1056">
          <cell r="B1056">
            <v>16601</v>
          </cell>
          <cell r="C1056" t="str">
            <v>Álgebra</v>
          </cell>
          <cell r="D1056" t="str">
            <v>Diplomado en Estadística</v>
          </cell>
          <cell r="E1056">
            <v>12</v>
          </cell>
          <cell r="F1056">
            <v>134</v>
          </cell>
          <cell r="G1056" t="str">
            <v>titulaciones anteriores</v>
          </cell>
        </row>
        <row r="1057">
          <cell r="B1057">
            <v>16602</v>
          </cell>
          <cell r="C1057" t="str">
            <v>Programación I</v>
          </cell>
          <cell r="D1057" t="str">
            <v>Diplomado en Estadística</v>
          </cell>
          <cell r="E1057">
            <v>12</v>
          </cell>
          <cell r="F1057">
            <v>134</v>
          </cell>
          <cell r="G1057" t="str">
            <v>titulaciones anteriores</v>
          </cell>
        </row>
        <row r="1058">
          <cell r="B1058">
            <v>16603</v>
          </cell>
          <cell r="C1058" t="str">
            <v>Estadística descriptiva</v>
          </cell>
          <cell r="D1058" t="str">
            <v>Diplomado en Estadística</v>
          </cell>
          <cell r="E1058">
            <v>7.5</v>
          </cell>
          <cell r="F1058">
            <v>134</v>
          </cell>
          <cell r="G1058" t="str">
            <v>titulaciones anteriores</v>
          </cell>
        </row>
        <row r="1059">
          <cell r="B1059">
            <v>16604</v>
          </cell>
          <cell r="C1059" t="str">
            <v>Fundamentos de informática</v>
          </cell>
          <cell r="D1059" t="str">
            <v>Diplomado en Estadística</v>
          </cell>
          <cell r="E1059">
            <v>6</v>
          </cell>
          <cell r="F1059">
            <v>134</v>
          </cell>
          <cell r="G1059" t="str">
            <v>titulaciones anteriores</v>
          </cell>
        </row>
        <row r="1060">
          <cell r="B1060">
            <v>16605</v>
          </cell>
          <cell r="C1060" t="str">
            <v>Calculo de probabilidades</v>
          </cell>
          <cell r="D1060" t="str">
            <v>Diplomado en Estadística</v>
          </cell>
          <cell r="E1060">
            <v>7.5</v>
          </cell>
          <cell r="F1060">
            <v>134</v>
          </cell>
          <cell r="G1060" t="str">
            <v>titulaciones anteriores</v>
          </cell>
        </row>
        <row r="1061">
          <cell r="B1061">
            <v>16606</v>
          </cell>
          <cell r="C1061" t="str">
            <v>Investigación operativa</v>
          </cell>
          <cell r="D1061" t="str">
            <v>Diplomado en Estadística</v>
          </cell>
          <cell r="E1061">
            <v>12</v>
          </cell>
          <cell r="F1061">
            <v>134</v>
          </cell>
          <cell r="G1061" t="str">
            <v>titulaciones anteriores</v>
          </cell>
        </row>
        <row r="1062">
          <cell r="B1062">
            <v>16607</v>
          </cell>
          <cell r="C1062" t="str">
            <v>Ampliación de análisis matemático</v>
          </cell>
          <cell r="D1062" t="str">
            <v>Diplomado en Estadística</v>
          </cell>
          <cell r="E1062">
            <v>6</v>
          </cell>
          <cell r="F1062">
            <v>134</v>
          </cell>
          <cell r="G1062" t="str">
            <v>titulaciones anteriores</v>
          </cell>
        </row>
        <row r="1063">
          <cell r="B1063">
            <v>16608</v>
          </cell>
          <cell r="C1063" t="str">
            <v>Bases de datos I</v>
          </cell>
          <cell r="D1063" t="str">
            <v>Diplomado en Estadística</v>
          </cell>
          <cell r="E1063">
            <v>6</v>
          </cell>
          <cell r="F1063">
            <v>134</v>
          </cell>
          <cell r="G1063" t="str">
            <v>titulaciones anteriores</v>
          </cell>
        </row>
        <row r="1064">
          <cell r="B1064">
            <v>16609</v>
          </cell>
          <cell r="C1064" t="str">
            <v>Muestreo I</v>
          </cell>
          <cell r="D1064" t="str">
            <v>Diplomado en Estadística</v>
          </cell>
          <cell r="E1064">
            <v>7.5</v>
          </cell>
          <cell r="F1064">
            <v>134</v>
          </cell>
          <cell r="G1064" t="str">
            <v>titulaciones anteriores</v>
          </cell>
        </row>
        <row r="1065">
          <cell r="B1065">
            <v>16610</v>
          </cell>
          <cell r="C1065" t="str">
            <v>Estadísticas demográficas, sanitarias y socio económicas</v>
          </cell>
          <cell r="D1065" t="str">
            <v>Diplomado en Estadística</v>
          </cell>
          <cell r="E1065">
            <v>6</v>
          </cell>
          <cell r="F1065">
            <v>134</v>
          </cell>
          <cell r="G1065" t="str">
            <v>titulaciones anteriores</v>
          </cell>
        </row>
        <row r="1066">
          <cell r="B1066">
            <v>16611</v>
          </cell>
          <cell r="C1066" t="str">
            <v>Procesos estocásticos aplicados</v>
          </cell>
          <cell r="D1066" t="str">
            <v>Diplomado en Estadística</v>
          </cell>
          <cell r="E1066">
            <v>6</v>
          </cell>
          <cell r="F1066">
            <v>134</v>
          </cell>
          <cell r="G1066" t="str">
            <v>titulaciones anteriores</v>
          </cell>
        </row>
        <row r="1067">
          <cell r="B1067">
            <v>16612</v>
          </cell>
          <cell r="C1067" t="str">
            <v>Cálculo numérico</v>
          </cell>
          <cell r="D1067" t="str">
            <v>Diplomado en Estadística</v>
          </cell>
          <cell r="E1067">
            <v>6</v>
          </cell>
          <cell r="F1067">
            <v>134</v>
          </cell>
          <cell r="G1067" t="str">
            <v>titulaciones anteriores</v>
          </cell>
        </row>
        <row r="1068">
          <cell r="B1068">
            <v>16613</v>
          </cell>
          <cell r="C1068" t="str">
            <v>Programación II</v>
          </cell>
          <cell r="D1068" t="str">
            <v>Diplomado en Estadística</v>
          </cell>
          <cell r="E1068">
            <v>6</v>
          </cell>
          <cell r="F1068">
            <v>134</v>
          </cell>
          <cell r="G1068" t="str">
            <v>titulaciones anteriores</v>
          </cell>
        </row>
        <row r="1069">
          <cell r="B1069">
            <v>16614</v>
          </cell>
          <cell r="C1069" t="str">
            <v>Sistemas operativos</v>
          </cell>
          <cell r="D1069" t="str">
            <v>Diplomado en Estadística</v>
          </cell>
          <cell r="E1069">
            <v>6</v>
          </cell>
          <cell r="F1069">
            <v>134</v>
          </cell>
          <cell r="G1069" t="str">
            <v>titulaciones anteriores</v>
          </cell>
        </row>
        <row r="1070">
          <cell r="B1070">
            <v>16615</v>
          </cell>
          <cell r="C1070" t="str">
            <v>Técnicas de inteligencia artificial I</v>
          </cell>
          <cell r="D1070" t="str">
            <v>Diplomado en Estadística</v>
          </cell>
          <cell r="E1070">
            <v>6</v>
          </cell>
          <cell r="F1070">
            <v>134</v>
          </cell>
          <cell r="G1070" t="str">
            <v>titulaciones anteriores</v>
          </cell>
        </row>
        <row r="1071">
          <cell r="B1071">
            <v>16616</v>
          </cell>
          <cell r="C1071" t="str">
            <v>Configuraciones y equipos informáticos</v>
          </cell>
          <cell r="D1071" t="str">
            <v>Diplomado en Estadística</v>
          </cell>
          <cell r="E1071">
            <v>6</v>
          </cell>
          <cell r="F1071">
            <v>134</v>
          </cell>
          <cell r="G1071" t="str">
            <v>titulaciones anteriores</v>
          </cell>
        </row>
        <row r="1072">
          <cell r="B1072">
            <v>16617</v>
          </cell>
          <cell r="C1072" t="str">
            <v>Estadística</v>
          </cell>
          <cell r="D1072" t="str">
            <v>Diplomado en Estadística</v>
          </cell>
          <cell r="E1072">
            <v>15</v>
          </cell>
          <cell r="F1072">
            <v>134</v>
          </cell>
          <cell r="G1072" t="str">
            <v>titulaciones anteriores</v>
          </cell>
        </row>
        <row r="1073">
          <cell r="B1073">
            <v>16618</v>
          </cell>
          <cell r="C1073" t="str">
            <v>Muestreo II</v>
          </cell>
          <cell r="D1073" t="str">
            <v>Diplomado en Estadística</v>
          </cell>
          <cell r="E1073">
            <v>7.5</v>
          </cell>
          <cell r="F1073">
            <v>134</v>
          </cell>
          <cell r="G1073" t="str">
            <v>titulaciones anteriores</v>
          </cell>
        </row>
        <row r="1074">
          <cell r="B1074">
            <v>16619</v>
          </cell>
          <cell r="C1074" t="str">
            <v>Modelos lineales</v>
          </cell>
          <cell r="D1074" t="str">
            <v>Diplomado en Estadística</v>
          </cell>
          <cell r="E1074">
            <v>7.5</v>
          </cell>
          <cell r="F1074">
            <v>134</v>
          </cell>
          <cell r="G1074" t="str">
            <v>titulaciones anteriores</v>
          </cell>
        </row>
        <row r="1075">
          <cell r="B1075">
            <v>16620</v>
          </cell>
          <cell r="C1075" t="str">
            <v>Programas de aplicaciones estadísticas</v>
          </cell>
          <cell r="D1075" t="str">
            <v>Diplomado en Estadística</v>
          </cell>
          <cell r="E1075">
            <v>6</v>
          </cell>
          <cell r="F1075">
            <v>134</v>
          </cell>
          <cell r="G1075" t="str">
            <v>titulaciones anteriores</v>
          </cell>
        </row>
        <row r="1076">
          <cell r="B1076">
            <v>16621</v>
          </cell>
          <cell r="C1076" t="str">
            <v>Análisis multivariante aplicado</v>
          </cell>
          <cell r="D1076" t="str">
            <v>Diplomado en Estadística</v>
          </cell>
          <cell r="E1076">
            <v>7.5</v>
          </cell>
          <cell r="F1076">
            <v>134</v>
          </cell>
          <cell r="G1076" t="str">
            <v>titulaciones anteriores</v>
          </cell>
        </row>
        <row r="1077">
          <cell r="B1077">
            <v>16622</v>
          </cell>
          <cell r="C1077" t="str">
            <v>Series temporales</v>
          </cell>
          <cell r="D1077" t="str">
            <v>Diplomado en Estadística</v>
          </cell>
          <cell r="E1077">
            <v>7.5</v>
          </cell>
          <cell r="F1077">
            <v>134</v>
          </cell>
          <cell r="G1077" t="str">
            <v>titulaciones anteriores</v>
          </cell>
        </row>
        <row r="1078">
          <cell r="B1078">
            <v>16623</v>
          </cell>
          <cell r="C1078" t="str">
            <v>Ampliación de investigación operativa</v>
          </cell>
          <cell r="D1078" t="str">
            <v>Diplomado en Estadística</v>
          </cell>
          <cell r="E1078">
            <v>6</v>
          </cell>
          <cell r="F1078">
            <v>134</v>
          </cell>
          <cell r="G1078" t="str">
            <v>titulaciones anteriores</v>
          </cell>
        </row>
        <row r="1079">
          <cell r="B1079">
            <v>16624</v>
          </cell>
          <cell r="C1079" t="str">
            <v>AMPLIACIÓN DE ESTADÍSTICA</v>
          </cell>
          <cell r="D1079" t="str">
            <v>Diplomado en Estadística</v>
          </cell>
          <cell r="E1079">
            <v>6</v>
          </cell>
          <cell r="F1079">
            <v>134</v>
          </cell>
          <cell r="G1079" t="str">
            <v>titulaciones anteriores</v>
          </cell>
        </row>
        <row r="1080">
          <cell r="B1080">
            <v>16625</v>
          </cell>
          <cell r="C1080" t="str">
            <v>Control estadístico de la calidad</v>
          </cell>
          <cell r="D1080" t="str">
            <v>Diplomado en Estadística</v>
          </cell>
          <cell r="E1080">
            <v>6</v>
          </cell>
          <cell r="F1080">
            <v>134</v>
          </cell>
          <cell r="G1080" t="str">
            <v>titulaciones anteriores</v>
          </cell>
        </row>
        <row r="1081">
          <cell r="B1081">
            <v>16626</v>
          </cell>
          <cell r="C1081" t="str">
            <v>Bases de datos II</v>
          </cell>
          <cell r="D1081" t="str">
            <v>Diplomado en Estadística</v>
          </cell>
          <cell r="E1081">
            <v>7.5</v>
          </cell>
          <cell r="F1081">
            <v>134</v>
          </cell>
          <cell r="G1081" t="str">
            <v>titulaciones anteriores</v>
          </cell>
        </row>
        <row r="1082">
          <cell r="B1082">
            <v>16627</v>
          </cell>
          <cell r="C1082" t="str">
            <v>FIABILIDAD</v>
          </cell>
          <cell r="D1082" t="str">
            <v>Diplomado en Estadística</v>
          </cell>
          <cell r="E1082">
            <v>6</v>
          </cell>
          <cell r="F1082">
            <v>134</v>
          </cell>
          <cell r="G1082" t="str">
            <v>titulaciones anteriores</v>
          </cell>
        </row>
        <row r="1083">
          <cell r="B1083">
            <v>16628</v>
          </cell>
          <cell r="C1083" t="str">
            <v>MÉTODOS ESTADÍSTICOS EN ECONOMÍA</v>
          </cell>
          <cell r="D1083" t="str">
            <v>Diplomado en Estadística</v>
          </cell>
          <cell r="E1083">
            <v>6</v>
          </cell>
          <cell r="F1083">
            <v>134</v>
          </cell>
          <cell r="G1083" t="str">
            <v>titulaciones anteriores</v>
          </cell>
        </row>
        <row r="1084">
          <cell r="B1084">
            <v>16629</v>
          </cell>
          <cell r="C1084" t="str">
            <v>MÉTODOS ESTADÍSTICOS Y RECURSOS NATURALES</v>
          </cell>
          <cell r="D1084" t="str">
            <v>Diplomado en Estadística</v>
          </cell>
          <cell r="E1084">
            <v>6</v>
          </cell>
          <cell r="F1084">
            <v>134</v>
          </cell>
          <cell r="G1084" t="str">
            <v>titulaciones anteriores</v>
          </cell>
        </row>
        <row r="1085">
          <cell r="B1085">
            <v>16630</v>
          </cell>
          <cell r="C1085" t="str">
            <v>TÉCNICAS DE INTELIGENCIA ARTIFICIAL II</v>
          </cell>
          <cell r="D1085" t="str">
            <v>Diplomado en Estadística</v>
          </cell>
          <cell r="E1085">
            <v>6</v>
          </cell>
          <cell r="F1085">
            <v>134</v>
          </cell>
          <cell r="G1085" t="str">
            <v>titulaciones anteriores</v>
          </cell>
        </row>
        <row r="1086">
          <cell r="B1086">
            <v>16631</v>
          </cell>
          <cell r="C1086" t="str">
            <v>SIMULACIÓN DE SISTEMAS</v>
          </cell>
          <cell r="D1086" t="str">
            <v>Diplomado en Estadística</v>
          </cell>
          <cell r="E1086">
            <v>6</v>
          </cell>
          <cell r="F1086">
            <v>134</v>
          </cell>
          <cell r="G1086" t="str">
            <v>titulaciones anteriores</v>
          </cell>
        </row>
        <row r="1087">
          <cell r="B1087">
            <v>16632</v>
          </cell>
          <cell r="C1087" t="str">
            <v>SEMINARIO SOBRE PRINCIPIOS Y PRACTICAS DEL ANÁLISIS ESTADIST</v>
          </cell>
          <cell r="D1087" t="str">
            <v>Diplomado en Estadística</v>
          </cell>
          <cell r="E1087">
            <v>6</v>
          </cell>
          <cell r="F1087">
            <v>134</v>
          </cell>
          <cell r="G1087" t="str">
            <v>titulaciones anteriores</v>
          </cell>
        </row>
        <row r="1088">
          <cell r="B1088">
            <v>16633</v>
          </cell>
          <cell r="C1088" t="str">
            <v>Prácticas en empresas</v>
          </cell>
          <cell r="D1088" t="str">
            <v>Diplomado en Estadística</v>
          </cell>
          <cell r="E1088">
            <v>3</v>
          </cell>
          <cell r="F1088">
            <v>134</v>
          </cell>
          <cell r="G1088" t="str">
            <v>titulaciones anteriores</v>
          </cell>
        </row>
        <row r="1089">
          <cell r="B1089">
            <v>16634</v>
          </cell>
          <cell r="C1089" t="str">
            <v>Prácticas en empresas</v>
          </cell>
          <cell r="D1089" t="str">
            <v>Diplomado en Estadística</v>
          </cell>
          <cell r="E1089">
            <v>4</v>
          </cell>
          <cell r="F1089">
            <v>134</v>
          </cell>
          <cell r="G1089" t="str">
            <v>titulaciones anteriores</v>
          </cell>
        </row>
        <row r="1090">
          <cell r="B1090">
            <v>16635</v>
          </cell>
          <cell r="C1090" t="str">
            <v>Prácticas en empresas</v>
          </cell>
          <cell r="D1090" t="str">
            <v>Diplomado en Estadística</v>
          </cell>
          <cell r="E1090">
            <v>5</v>
          </cell>
          <cell r="F1090">
            <v>134</v>
          </cell>
          <cell r="G1090" t="str">
            <v>titulaciones anteriores</v>
          </cell>
        </row>
        <row r="1091">
          <cell r="B1091">
            <v>16636</v>
          </cell>
          <cell r="C1091" t="str">
            <v>Prácticas en empresas</v>
          </cell>
          <cell r="D1091" t="str">
            <v>Diplomado en Estadística</v>
          </cell>
          <cell r="E1091">
            <v>6</v>
          </cell>
          <cell r="F1091">
            <v>134</v>
          </cell>
          <cell r="G1091" t="str">
            <v>titulaciones anteriores</v>
          </cell>
        </row>
        <row r="1092">
          <cell r="B1092">
            <v>16650</v>
          </cell>
          <cell r="C1092" t="str">
            <v>Estadística demográfica</v>
          </cell>
          <cell r="D1092" t="str">
            <v>Diplomado en Estadística</v>
          </cell>
          <cell r="E1092">
            <v>6</v>
          </cell>
          <cell r="F1092">
            <v>134</v>
          </cell>
          <cell r="G1092" t="str">
            <v>titulaciones anteriores</v>
          </cell>
        </row>
        <row r="1093">
          <cell r="B1093">
            <v>16651</v>
          </cell>
          <cell r="C1093" t="str">
            <v>ORGANIZACIÓN ESTADÍSTICA NACIONAL E INTERNACIONAL</v>
          </cell>
          <cell r="D1093" t="str">
            <v>Diplomado en Estadística</v>
          </cell>
          <cell r="E1093">
            <v>6</v>
          </cell>
          <cell r="F1093">
            <v>134</v>
          </cell>
          <cell r="G1093" t="str">
            <v>titulaciones anteriores</v>
          </cell>
        </row>
        <row r="1094">
          <cell r="B1094">
            <v>16652</v>
          </cell>
          <cell r="C1094" t="str">
            <v>Procesos estocásticos aplicados</v>
          </cell>
          <cell r="D1094" t="str">
            <v>Diplomado en Estadística</v>
          </cell>
          <cell r="E1094">
            <v>6</v>
          </cell>
          <cell r="F1094">
            <v>134</v>
          </cell>
          <cell r="G1094" t="str">
            <v>titulaciones anteriores</v>
          </cell>
        </row>
        <row r="1095">
          <cell r="B1095">
            <v>16653</v>
          </cell>
          <cell r="C1095" t="str">
            <v>Servicios Internet</v>
          </cell>
          <cell r="D1095" t="str">
            <v>Diplomado en Estadística</v>
          </cell>
          <cell r="E1095">
            <v>6</v>
          </cell>
          <cell r="F1095">
            <v>134</v>
          </cell>
          <cell r="G1095" t="str">
            <v>titulaciones anteriores</v>
          </cell>
        </row>
        <row r="1096">
          <cell r="B1096">
            <v>16654</v>
          </cell>
          <cell r="C1096" t="str">
            <v>Administración de bases de datos</v>
          </cell>
          <cell r="D1096" t="str">
            <v>Diplomado en Estadística</v>
          </cell>
          <cell r="E1096">
            <v>6</v>
          </cell>
          <cell r="F1096">
            <v>134</v>
          </cell>
          <cell r="G1096" t="str">
            <v>titulaciones anteriores</v>
          </cell>
        </row>
        <row r="1097">
          <cell r="B1097">
            <v>16655</v>
          </cell>
          <cell r="C1097" t="str">
            <v>Análisis estadístico de datos categóricos y discretos</v>
          </cell>
          <cell r="D1097" t="str">
            <v>Diplomado en Estadística</v>
          </cell>
          <cell r="E1097">
            <v>6</v>
          </cell>
          <cell r="F1097">
            <v>134</v>
          </cell>
          <cell r="G1097" t="str">
            <v>titulaciones anteriores</v>
          </cell>
        </row>
        <row r="1098">
          <cell r="B1098">
            <v>16656</v>
          </cell>
          <cell r="C1098" t="str">
            <v>Desarrollo en gestores de bases de datos</v>
          </cell>
          <cell r="D1098" t="str">
            <v>Diplomado en Estadística</v>
          </cell>
          <cell r="E1098">
            <v>6</v>
          </cell>
          <cell r="F1098">
            <v>134</v>
          </cell>
          <cell r="G1098" t="str">
            <v>titulaciones anteriores</v>
          </cell>
        </row>
        <row r="1099">
          <cell r="B1099">
            <v>16657</v>
          </cell>
          <cell r="C1099" t="str">
            <v>Fiabilidad</v>
          </cell>
          <cell r="D1099" t="str">
            <v>Diplomado en Estadística</v>
          </cell>
          <cell r="E1099">
            <v>6</v>
          </cell>
          <cell r="F1099">
            <v>134</v>
          </cell>
          <cell r="G1099" t="str">
            <v>titulaciones anteriores</v>
          </cell>
        </row>
        <row r="1100">
          <cell r="B1100">
            <v>16658</v>
          </cell>
          <cell r="C1100" t="str">
            <v>Métodos generales de regresión</v>
          </cell>
          <cell r="D1100" t="str">
            <v>Diplomado en Estadística</v>
          </cell>
          <cell r="E1100">
            <v>6</v>
          </cell>
          <cell r="F1100">
            <v>134</v>
          </cell>
          <cell r="G1100" t="str">
            <v>titulaciones anteriores</v>
          </cell>
        </row>
        <row r="1101">
          <cell r="B1101">
            <v>16659</v>
          </cell>
          <cell r="C1101" t="str">
            <v>Estadística medioambiental</v>
          </cell>
          <cell r="D1101" t="str">
            <v>Diplomado en Estadística</v>
          </cell>
          <cell r="E1101">
            <v>6</v>
          </cell>
          <cell r="F1101">
            <v>134</v>
          </cell>
          <cell r="G1101" t="str">
            <v>titulaciones anteriores</v>
          </cell>
        </row>
        <row r="1102">
          <cell r="B1102">
            <v>16660</v>
          </cell>
          <cell r="C1102" t="str">
            <v>Simulación de sistemas</v>
          </cell>
          <cell r="D1102" t="str">
            <v>Diplomado en Estadística</v>
          </cell>
          <cell r="E1102">
            <v>6</v>
          </cell>
          <cell r="F1102">
            <v>134</v>
          </cell>
          <cell r="G1102" t="str">
            <v>titulaciones anteriores</v>
          </cell>
        </row>
        <row r="1103">
          <cell r="B1103">
            <v>16661</v>
          </cell>
          <cell r="C1103" t="str">
            <v>Prácticas estadísticas externas</v>
          </cell>
          <cell r="D1103" t="str">
            <v>Diplomado en Estadística</v>
          </cell>
          <cell r="E1103">
            <v>6</v>
          </cell>
          <cell r="F1103">
            <v>134</v>
          </cell>
          <cell r="G1103" t="str">
            <v>titulaciones anteriores</v>
          </cell>
        </row>
        <row r="1104">
          <cell r="B1104">
            <v>16662</v>
          </cell>
          <cell r="C1104" t="str">
            <v>DISEÑO DE EXPERIMENTOS</v>
          </cell>
          <cell r="D1104" t="str">
            <v>Diplomado en Estadística</v>
          </cell>
          <cell r="E1104">
            <v>6</v>
          </cell>
          <cell r="F1104">
            <v>134</v>
          </cell>
          <cell r="G1104" t="str">
            <v>titulaciones anteriores</v>
          </cell>
        </row>
        <row r="1105">
          <cell r="B1105">
            <v>16700</v>
          </cell>
          <cell r="C1105" t="str">
            <v>CARTOGRAFÍA I</v>
          </cell>
          <cell r="D1105" t="str">
            <v>L. en Geografía</v>
          </cell>
          <cell r="E1105">
            <v>6</v>
          </cell>
          <cell r="F1105">
            <v>142</v>
          </cell>
          <cell r="G1105" t="str">
            <v>titulaciones anteriores</v>
          </cell>
        </row>
        <row r="1106">
          <cell r="B1106">
            <v>16701</v>
          </cell>
          <cell r="C1106" t="str">
            <v>CARTOGRAFÍA II</v>
          </cell>
          <cell r="D1106" t="str">
            <v>L. en Geografía</v>
          </cell>
          <cell r="E1106">
            <v>4</v>
          </cell>
          <cell r="F1106">
            <v>142</v>
          </cell>
          <cell r="G1106" t="str">
            <v>titulaciones anteriores</v>
          </cell>
        </row>
        <row r="1107">
          <cell r="B1107">
            <v>16702</v>
          </cell>
          <cell r="C1107" t="str">
            <v>GEOGRAFÍA DE EUROPA</v>
          </cell>
          <cell r="D1107" t="str">
            <v>L. en Geografía</v>
          </cell>
          <cell r="E1107">
            <v>12</v>
          </cell>
          <cell r="F1107">
            <v>142</v>
          </cell>
          <cell r="G1107" t="str">
            <v>titulaciones anteriores</v>
          </cell>
        </row>
        <row r="1108">
          <cell r="B1108">
            <v>16703</v>
          </cell>
          <cell r="C1108" t="str">
            <v>FUNDAMENTOS DE GEOMORFOLOGÍA</v>
          </cell>
          <cell r="D1108" t="str">
            <v>L. en Geografía</v>
          </cell>
          <cell r="E1108">
            <v>8</v>
          </cell>
          <cell r="F1108">
            <v>142</v>
          </cell>
          <cell r="G1108" t="str">
            <v>titulaciones anteriores</v>
          </cell>
        </row>
        <row r="1109">
          <cell r="B1109">
            <v>16704</v>
          </cell>
          <cell r="C1109" t="str">
            <v>FUNDAMENTOS DE GEOGRAFÍA HUMANA</v>
          </cell>
          <cell r="D1109" t="str">
            <v>L. en Geografía</v>
          </cell>
          <cell r="E1109">
            <v>6</v>
          </cell>
          <cell r="F1109">
            <v>142</v>
          </cell>
          <cell r="G1109" t="str">
            <v>titulaciones anteriores</v>
          </cell>
        </row>
        <row r="1110">
          <cell r="B1110">
            <v>16705</v>
          </cell>
          <cell r="C1110" t="str">
            <v>CLIMATOLOGÍA</v>
          </cell>
          <cell r="D1110" t="str">
            <v>L. en Geografía</v>
          </cell>
          <cell r="E1110">
            <v>6</v>
          </cell>
          <cell r="F1110">
            <v>142</v>
          </cell>
          <cell r="G1110" t="str">
            <v>titulaciones anteriores</v>
          </cell>
        </row>
        <row r="1111">
          <cell r="B1111">
            <v>16706</v>
          </cell>
          <cell r="C1111" t="str">
            <v>HIDROGEOGRAFÍA</v>
          </cell>
          <cell r="D1111" t="str">
            <v>L. en Geografía</v>
          </cell>
          <cell r="E1111">
            <v>6</v>
          </cell>
          <cell r="F1111">
            <v>142</v>
          </cell>
          <cell r="G1111" t="str">
            <v>titulaciones anteriores</v>
          </cell>
        </row>
        <row r="1112">
          <cell r="B1112">
            <v>16707</v>
          </cell>
          <cell r="C1112" t="str">
            <v>INTRODUCCIÓN AL ANÁLISIS GEOGRÁFICO REGIONAL</v>
          </cell>
          <cell r="D1112" t="str">
            <v>L. en Geografía</v>
          </cell>
          <cell r="E1112">
            <v>6</v>
          </cell>
          <cell r="F1112">
            <v>142</v>
          </cell>
          <cell r="G1112" t="str">
            <v>titulaciones anteriores</v>
          </cell>
        </row>
        <row r="1113">
          <cell r="B1113">
            <v>16708</v>
          </cell>
          <cell r="C1113" t="str">
            <v>GRANDES CONJUNTOS REGIONALES DEL MUNDO</v>
          </cell>
          <cell r="D1113" t="str">
            <v>L. en Geografía</v>
          </cell>
          <cell r="E1113">
            <v>6</v>
          </cell>
          <cell r="F1113">
            <v>142</v>
          </cell>
          <cell r="G1113" t="str">
            <v>titulaciones anteriores</v>
          </cell>
        </row>
        <row r="1114">
          <cell r="B1114">
            <v>16709</v>
          </cell>
          <cell r="C1114" t="str">
            <v>CARTOGRAFÍA III</v>
          </cell>
          <cell r="D1114" t="str">
            <v>L. en Geografía</v>
          </cell>
          <cell r="E1114">
            <v>4</v>
          </cell>
          <cell r="F1114">
            <v>142</v>
          </cell>
          <cell r="G1114" t="str">
            <v>titulaciones anteriores</v>
          </cell>
        </row>
        <row r="1115">
          <cell r="B1115">
            <v>16710</v>
          </cell>
          <cell r="C1115" t="str">
            <v>PAISAJES NATURALES</v>
          </cell>
          <cell r="D1115" t="str">
            <v>L. en Geografía</v>
          </cell>
          <cell r="E1115">
            <v>4</v>
          </cell>
          <cell r="F1115">
            <v>142</v>
          </cell>
          <cell r="G1115" t="str">
            <v>titulaciones anteriores</v>
          </cell>
        </row>
        <row r="1116">
          <cell r="B1116">
            <v>16711</v>
          </cell>
          <cell r="C1116" t="str">
            <v>GEOGRAFÍA DE LA POBLACIÓN</v>
          </cell>
          <cell r="D1116" t="str">
            <v>L. en Geografía</v>
          </cell>
          <cell r="E1116">
            <v>6</v>
          </cell>
          <cell r="F1116">
            <v>142</v>
          </cell>
          <cell r="G1116" t="str">
            <v>titulaciones anteriores</v>
          </cell>
        </row>
        <row r="1117">
          <cell r="B1117">
            <v>16712</v>
          </cell>
          <cell r="C1117" t="str">
            <v>GEOGRAFÍA DE ESPAÑA</v>
          </cell>
          <cell r="D1117" t="str">
            <v>L. en Geografía</v>
          </cell>
          <cell r="E1117">
            <v>12</v>
          </cell>
          <cell r="F1117">
            <v>142</v>
          </cell>
          <cell r="G1117" t="str">
            <v>titulaciones anteriores</v>
          </cell>
        </row>
        <row r="1118">
          <cell r="B1118">
            <v>16713</v>
          </cell>
          <cell r="C1118" t="str">
            <v>TÉCNICAS DE TRABAJO DE CAMPO Y DE LABORATORIO</v>
          </cell>
          <cell r="D1118" t="str">
            <v>L. en Geografía</v>
          </cell>
          <cell r="E1118">
            <v>6</v>
          </cell>
          <cell r="F1118">
            <v>142</v>
          </cell>
          <cell r="G1118" t="str">
            <v>titulaciones anteriores</v>
          </cell>
        </row>
        <row r="1119">
          <cell r="B1119">
            <v>16714</v>
          </cell>
          <cell r="C1119" t="str">
            <v>TRATAMIENTO DE LA INFORMACIÓN EN GEOGRAFÍA</v>
          </cell>
          <cell r="D1119" t="str">
            <v>L. en Geografía</v>
          </cell>
          <cell r="E1119">
            <v>6</v>
          </cell>
          <cell r="F1119">
            <v>142</v>
          </cell>
          <cell r="G1119" t="str">
            <v>titulaciones anteriores</v>
          </cell>
        </row>
        <row r="1120">
          <cell r="B1120">
            <v>16715</v>
          </cell>
          <cell r="C1120" t="str">
            <v>BIOGEOGRAFÍA</v>
          </cell>
          <cell r="D1120" t="str">
            <v>L. en Geografía</v>
          </cell>
          <cell r="E1120">
            <v>6</v>
          </cell>
          <cell r="F1120">
            <v>142</v>
          </cell>
          <cell r="G1120" t="str">
            <v>titulaciones anteriores</v>
          </cell>
        </row>
        <row r="1121">
          <cell r="B1121">
            <v>16716</v>
          </cell>
          <cell r="C1121" t="str">
            <v>GEOGRAFÍA ECONÓMICA</v>
          </cell>
          <cell r="D1121" t="str">
            <v>L. en Geografía</v>
          </cell>
          <cell r="E1121">
            <v>6</v>
          </cell>
          <cell r="F1121">
            <v>142</v>
          </cell>
          <cell r="G1121" t="str">
            <v>titulaciones anteriores</v>
          </cell>
        </row>
        <row r="1122">
          <cell r="B1122">
            <v>16717</v>
          </cell>
          <cell r="C1122" t="str">
            <v>GEOGRAFÍA RURAL</v>
          </cell>
          <cell r="D1122" t="str">
            <v>L. en Geografía</v>
          </cell>
          <cell r="E1122">
            <v>6</v>
          </cell>
          <cell r="F1122">
            <v>142</v>
          </cell>
          <cell r="G1122" t="str">
            <v>titulaciones anteriores</v>
          </cell>
        </row>
        <row r="1123">
          <cell r="B1123">
            <v>16718</v>
          </cell>
          <cell r="C1123" t="str">
            <v>GEOGRAFÍA URBANA</v>
          </cell>
          <cell r="D1123" t="str">
            <v>L. en Geografía</v>
          </cell>
          <cell r="E1123">
            <v>6</v>
          </cell>
          <cell r="F1123">
            <v>142</v>
          </cell>
          <cell r="G1123" t="str">
            <v>titulaciones anteriores</v>
          </cell>
        </row>
        <row r="1124">
          <cell r="B1124">
            <v>16719</v>
          </cell>
          <cell r="C1124" t="str">
            <v>GEOGRAFÍA HUMANA APLICADA I</v>
          </cell>
          <cell r="D1124" t="str">
            <v>L. en Geografía</v>
          </cell>
          <cell r="E1124">
            <v>4</v>
          </cell>
          <cell r="F1124">
            <v>142</v>
          </cell>
          <cell r="G1124" t="str">
            <v>titulaciones anteriores</v>
          </cell>
        </row>
        <row r="1125">
          <cell r="B1125">
            <v>16720</v>
          </cell>
          <cell r="C1125" t="str">
            <v>GEOGRAFÍA HUMANA APLICADA II</v>
          </cell>
          <cell r="D1125" t="str">
            <v>L. en Geografía</v>
          </cell>
          <cell r="E1125">
            <v>8</v>
          </cell>
          <cell r="F1125">
            <v>142</v>
          </cell>
          <cell r="G1125" t="str">
            <v>titulaciones anteriores</v>
          </cell>
        </row>
        <row r="1126">
          <cell r="B1126">
            <v>16721</v>
          </cell>
          <cell r="C1126" t="str">
            <v>GEOGRAFÍA FÍSICA APLICADA I:GEOMORFOLOGÍA</v>
          </cell>
          <cell r="D1126" t="str">
            <v>L. en Geografía</v>
          </cell>
          <cell r="E1126">
            <v>4</v>
          </cell>
          <cell r="F1126">
            <v>142</v>
          </cell>
          <cell r="G1126" t="str">
            <v>titulaciones anteriores</v>
          </cell>
        </row>
        <row r="1127">
          <cell r="B1127">
            <v>16722</v>
          </cell>
          <cell r="C1127" t="str">
            <v>GEOGRAFÍA FÍSICA APLICADA II:CLIMATOLOGÍA</v>
          </cell>
          <cell r="D1127" t="str">
            <v>L. en Geografía</v>
          </cell>
          <cell r="E1127">
            <v>4</v>
          </cell>
          <cell r="F1127">
            <v>142</v>
          </cell>
          <cell r="G1127" t="str">
            <v>titulaciones anteriores</v>
          </cell>
        </row>
        <row r="1128">
          <cell r="B1128">
            <v>16723</v>
          </cell>
          <cell r="C1128" t="str">
            <v>GEOGRAFÍA FÍSICA APLICADA III:HIDROGEOGRAFÍA</v>
          </cell>
          <cell r="D1128" t="str">
            <v>L. en Geografía</v>
          </cell>
          <cell r="E1128">
            <v>4</v>
          </cell>
          <cell r="F1128">
            <v>142</v>
          </cell>
          <cell r="G1128" t="str">
            <v>titulaciones anteriores</v>
          </cell>
        </row>
        <row r="1129">
          <cell r="B1129">
            <v>16724</v>
          </cell>
          <cell r="C1129" t="str">
            <v>GEOGRAFÍA DE ARAGÓN</v>
          </cell>
          <cell r="D1129" t="str">
            <v>L. en Geografía</v>
          </cell>
          <cell r="E1129">
            <v>6</v>
          </cell>
          <cell r="F1129">
            <v>142</v>
          </cell>
          <cell r="G1129" t="str">
            <v>titulaciones anteriores</v>
          </cell>
        </row>
        <row r="1130">
          <cell r="B1130">
            <v>16725</v>
          </cell>
          <cell r="C1130" t="str">
            <v>FOTOINTERPRETACIÓN Y TELEDETECCIÓN</v>
          </cell>
          <cell r="D1130" t="str">
            <v>L. en Geografía</v>
          </cell>
          <cell r="E1130">
            <v>9</v>
          </cell>
          <cell r="F1130">
            <v>142</v>
          </cell>
          <cell r="G1130" t="str">
            <v>titulaciones anteriores</v>
          </cell>
        </row>
        <row r="1131">
          <cell r="B1131">
            <v>16726</v>
          </cell>
          <cell r="C1131" t="str">
            <v>TEORÍA Y MÉTODOS DE LA GEOGRAFÍA</v>
          </cell>
          <cell r="D1131" t="str">
            <v>L. en Geografía</v>
          </cell>
          <cell r="E1131">
            <v>12</v>
          </cell>
          <cell r="F1131">
            <v>142</v>
          </cell>
          <cell r="G1131" t="str">
            <v>titulaciones anteriores</v>
          </cell>
        </row>
        <row r="1132">
          <cell r="B1132">
            <v>16727</v>
          </cell>
          <cell r="C1132" t="str">
            <v>ORDENACIÓN DEL TERRITORIO</v>
          </cell>
          <cell r="D1132" t="str">
            <v>L. en Geografía</v>
          </cell>
          <cell r="E1132">
            <v>12</v>
          </cell>
          <cell r="F1132">
            <v>142</v>
          </cell>
          <cell r="G1132" t="str">
            <v>titulaciones anteriores</v>
          </cell>
        </row>
        <row r="1133">
          <cell r="B1133">
            <v>16728</v>
          </cell>
          <cell r="C1133" t="str">
            <v>SEGUNDA LENGUA (ALEMÁN)</v>
          </cell>
          <cell r="D1133" t="str">
            <v>Licenciado en Geografía</v>
          </cell>
          <cell r="E1133">
            <v>9</v>
          </cell>
          <cell r="F1133">
            <v>215</v>
          </cell>
          <cell r="G1133" t="str">
            <v>titulaciones anteriores</v>
          </cell>
        </row>
        <row r="1134">
          <cell r="B1134">
            <v>16729</v>
          </cell>
          <cell r="C1134" t="str">
            <v>SEGUNDA LENGUA (ÁRABE)</v>
          </cell>
          <cell r="D1134" t="str">
            <v>Licenciado en Geografía</v>
          </cell>
          <cell r="E1134">
            <v>9</v>
          </cell>
          <cell r="F1134">
            <v>215</v>
          </cell>
          <cell r="G1134" t="str">
            <v>titulaciones anteriores</v>
          </cell>
        </row>
        <row r="1135">
          <cell r="B1135">
            <v>16730</v>
          </cell>
          <cell r="C1135" t="str">
            <v>SEGUNDA LENGUA (CATALÁN)</v>
          </cell>
          <cell r="D1135" t="str">
            <v>Licenciado en Geografía</v>
          </cell>
          <cell r="E1135">
            <v>9</v>
          </cell>
          <cell r="F1135">
            <v>215</v>
          </cell>
          <cell r="G1135" t="str">
            <v>titulaciones anteriores</v>
          </cell>
        </row>
        <row r="1136">
          <cell r="B1136">
            <v>16731</v>
          </cell>
          <cell r="C1136" t="str">
            <v>SEGUNDA LENGUA (FRANCES)</v>
          </cell>
          <cell r="D1136" t="str">
            <v>Licenciado en Geografía</v>
          </cell>
          <cell r="E1136">
            <v>9</v>
          </cell>
          <cell r="F1136">
            <v>215</v>
          </cell>
          <cell r="G1136" t="str">
            <v>titulaciones anteriores</v>
          </cell>
        </row>
        <row r="1137">
          <cell r="B1137">
            <v>16732</v>
          </cell>
          <cell r="C1137" t="str">
            <v>SEGUNDA LENGUA (INGLES)</v>
          </cell>
          <cell r="D1137" t="str">
            <v>Licenciado en Geografía</v>
          </cell>
          <cell r="E1137">
            <v>9</v>
          </cell>
          <cell r="F1137">
            <v>215</v>
          </cell>
          <cell r="G1137" t="str">
            <v>titulaciones anteriores</v>
          </cell>
        </row>
        <row r="1138">
          <cell r="B1138">
            <v>16733</v>
          </cell>
          <cell r="C1138" t="str">
            <v>SEGUNDA LENGUA (ITALIANO)</v>
          </cell>
          <cell r="D1138" t="str">
            <v>Licenciado en Geografía</v>
          </cell>
          <cell r="E1138">
            <v>9</v>
          </cell>
          <cell r="F1138">
            <v>215</v>
          </cell>
          <cell r="G1138" t="str">
            <v>titulaciones anteriores</v>
          </cell>
        </row>
        <row r="1139">
          <cell r="B1139">
            <v>16734</v>
          </cell>
          <cell r="C1139" t="str">
            <v>INTRODUCCIÓN A LA ECONOMÍA</v>
          </cell>
          <cell r="D1139" t="str">
            <v>Licenciado en Geografía</v>
          </cell>
          <cell r="E1139">
            <v>6</v>
          </cell>
          <cell r="F1139">
            <v>215</v>
          </cell>
          <cell r="G1139" t="str">
            <v>titulaciones anteriores</v>
          </cell>
        </row>
        <row r="1140">
          <cell r="B1140">
            <v>16735</v>
          </cell>
          <cell r="C1140" t="str">
            <v>PRINCIPIOS BÁSICOS DE LA GEOLOGÍA</v>
          </cell>
          <cell r="D1140" t="str">
            <v>Licenciado en Geografía</v>
          </cell>
          <cell r="E1140">
            <v>9</v>
          </cell>
          <cell r="F1140">
            <v>215</v>
          </cell>
          <cell r="G1140" t="str">
            <v>titulaciones anteriores</v>
          </cell>
        </row>
        <row r="1141">
          <cell r="B1141">
            <v>16736</v>
          </cell>
          <cell r="C1141" t="str">
            <v>BIOLOGÍA</v>
          </cell>
          <cell r="D1141" t="str">
            <v>Licenciado en Geografía</v>
          </cell>
          <cell r="E1141">
            <v>6</v>
          </cell>
          <cell r="F1141">
            <v>215</v>
          </cell>
          <cell r="G1141" t="str">
            <v>titulaciones anteriores</v>
          </cell>
        </row>
        <row r="1142">
          <cell r="B1142">
            <v>16737</v>
          </cell>
          <cell r="C1142" t="str">
            <v>HISTORIA CONTEMPORÁNEA UNIVERSAL</v>
          </cell>
          <cell r="D1142" t="str">
            <v>Licenciado en Geografía</v>
          </cell>
          <cell r="E1142">
            <v>9</v>
          </cell>
          <cell r="F1142">
            <v>215</v>
          </cell>
          <cell r="G1142" t="str">
            <v>titulaciones anteriores</v>
          </cell>
        </row>
        <row r="1143">
          <cell r="B1143">
            <v>16738</v>
          </cell>
          <cell r="C1143" t="str">
            <v>ECONOMÍA ESPAÑOLA Y MUNDIAL</v>
          </cell>
          <cell r="D1143" t="str">
            <v>Licenciado en Geografía</v>
          </cell>
          <cell r="E1143">
            <v>12</v>
          </cell>
          <cell r="F1143">
            <v>215</v>
          </cell>
          <cell r="G1143" t="str">
            <v>titulaciones anteriores</v>
          </cell>
        </row>
        <row r="1144">
          <cell r="B1144">
            <v>16739</v>
          </cell>
          <cell r="C1144" t="str">
            <v>HISTORIA ECONÓMICA DE ESPAÑA Y MUNDIAL</v>
          </cell>
          <cell r="D1144" t="str">
            <v>Licenciado en Geografía</v>
          </cell>
          <cell r="E1144">
            <v>12</v>
          </cell>
          <cell r="F1144">
            <v>215</v>
          </cell>
          <cell r="G1144" t="str">
            <v>titulaciones anteriores</v>
          </cell>
        </row>
        <row r="1145">
          <cell r="B1145">
            <v>16740</v>
          </cell>
          <cell r="C1145" t="str">
            <v>GEOLOGÍA HISTÓRICA</v>
          </cell>
          <cell r="D1145" t="str">
            <v>Licenciado en Geografía</v>
          </cell>
          <cell r="E1145">
            <v>6</v>
          </cell>
          <cell r="F1145">
            <v>215</v>
          </cell>
          <cell r="G1145" t="str">
            <v>titulaciones anteriores</v>
          </cell>
        </row>
        <row r="1146">
          <cell r="B1146">
            <v>16741</v>
          </cell>
          <cell r="C1146" t="str">
            <v>ESTADÍSTICA</v>
          </cell>
          <cell r="D1146" t="str">
            <v>Licenciado en Geografía</v>
          </cell>
          <cell r="E1146">
            <v>6</v>
          </cell>
          <cell r="F1146">
            <v>215</v>
          </cell>
          <cell r="G1146" t="str">
            <v>titulaciones anteriores</v>
          </cell>
        </row>
        <row r="1147">
          <cell r="B1147">
            <v>16742</v>
          </cell>
          <cell r="C1147" t="str">
            <v>TÉCNICAS DE ECONOMÍA APLICADA</v>
          </cell>
          <cell r="D1147" t="str">
            <v>Licenciado en Geografía</v>
          </cell>
          <cell r="E1147">
            <v>6</v>
          </cell>
          <cell r="F1147">
            <v>215</v>
          </cell>
          <cell r="G1147" t="str">
            <v>titulaciones anteriores</v>
          </cell>
        </row>
        <row r="1148">
          <cell r="B1148">
            <v>16743</v>
          </cell>
          <cell r="C1148" t="str">
            <v>SISTEMAS DE INFORMACIÓN GEOGRÁFICA</v>
          </cell>
          <cell r="D1148" t="str">
            <v>L. en Geografía</v>
          </cell>
          <cell r="E1148">
            <v>8</v>
          </cell>
          <cell r="F1148">
            <v>142</v>
          </cell>
          <cell r="G1148" t="str">
            <v>titulaciones anteriores</v>
          </cell>
        </row>
        <row r="1149">
          <cell r="B1149">
            <v>16744</v>
          </cell>
          <cell r="C1149" t="str">
            <v>MÉTODOS Y TÉCNICAS APLICADOS AL TRABAJO EN GEOGRAFÍA</v>
          </cell>
          <cell r="D1149" t="str">
            <v>Licenciado en Geografía</v>
          </cell>
          <cell r="E1149">
            <v>6</v>
          </cell>
          <cell r="F1149">
            <v>215</v>
          </cell>
          <cell r="G1149" t="str">
            <v>titulaciones anteriores</v>
          </cell>
        </row>
        <row r="1150">
          <cell r="B1150">
            <v>16745</v>
          </cell>
          <cell r="C1150" t="str">
            <v>ANÁLISIS DE USOS DEL SUELO</v>
          </cell>
          <cell r="D1150" t="str">
            <v>L. en Geografía</v>
          </cell>
          <cell r="E1150">
            <v>6</v>
          </cell>
          <cell r="F1150">
            <v>142</v>
          </cell>
          <cell r="G1150" t="str">
            <v>titulaciones anteriores</v>
          </cell>
        </row>
        <row r="1151">
          <cell r="B1151">
            <v>16746</v>
          </cell>
          <cell r="C1151" t="str">
            <v>TÉCNICAS DE TRABAJO DE CAMPO Y LABORATORIO DE GEOGRAFÍA FISI</v>
          </cell>
          <cell r="D1151" t="str">
            <v>Licenciado en Geografía</v>
          </cell>
          <cell r="E1151">
            <v>6</v>
          </cell>
          <cell r="F1151">
            <v>215</v>
          </cell>
          <cell r="G1151" t="str">
            <v>titulaciones anteriores</v>
          </cell>
        </row>
        <row r="1152">
          <cell r="B1152">
            <v>16747</v>
          </cell>
          <cell r="C1152" t="str">
            <v>GEOPOLÍTICA Y MOVIMIENTOS DE POBLACIÓN EN EL MUNDO ACTUAL</v>
          </cell>
          <cell r="D1152" t="str">
            <v>L. en Geografía</v>
          </cell>
          <cell r="E1152">
            <v>8</v>
          </cell>
          <cell r="F1152">
            <v>142</v>
          </cell>
          <cell r="G1152" t="str">
            <v>titulaciones anteriores</v>
          </cell>
        </row>
        <row r="1153">
          <cell r="B1153">
            <v>16748</v>
          </cell>
          <cell r="C1153" t="str">
            <v>GEOGRAFÍA DEL DESARROLLO Y SUBDESARROLLO</v>
          </cell>
          <cell r="D1153" t="str">
            <v>L. en Geografía</v>
          </cell>
          <cell r="E1153">
            <v>8</v>
          </cell>
          <cell r="F1153">
            <v>142</v>
          </cell>
          <cell r="G1153" t="str">
            <v>titulaciones anteriores</v>
          </cell>
        </row>
        <row r="1154">
          <cell r="B1154">
            <v>16749</v>
          </cell>
          <cell r="C1154" t="str">
            <v>GEOGRAFÍA REGIONAL DE ESPAÑA</v>
          </cell>
          <cell r="D1154" t="str">
            <v>L. en Geografía</v>
          </cell>
          <cell r="E1154">
            <v>8</v>
          </cell>
          <cell r="F1154">
            <v>142</v>
          </cell>
          <cell r="G1154" t="str">
            <v>titulaciones anteriores</v>
          </cell>
        </row>
        <row r="1155">
          <cell r="B1155">
            <v>16750</v>
          </cell>
          <cell r="C1155" t="str">
            <v>ESPACIOS MARGINALES DE LA PENÍNSULA IBÉRICA</v>
          </cell>
          <cell r="D1155" t="str">
            <v>L. en Geografía</v>
          </cell>
          <cell r="E1155">
            <v>6</v>
          </cell>
          <cell r="F1155">
            <v>142</v>
          </cell>
          <cell r="G1155" t="str">
            <v>titulaciones anteriores</v>
          </cell>
        </row>
        <row r="1156">
          <cell r="B1156">
            <v>16751</v>
          </cell>
          <cell r="C1156" t="str">
            <v>GEOGRAFÍA DE LAS AGUAS</v>
          </cell>
          <cell r="D1156" t="str">
            <v>Licenciado en Geografía</v>
          </cell>
          <cell r="E1156">
            <v>12</v>
          </cell>
          <cell r="F1156">
            <v>215</v>
          </cell>
          <cell r="G1156" t="str">
            <v>titulaciones anteriores</v>
          </cell>
        </row>
        <row r="1157">
          <cell r="B1157">
            <v>16752</v>
          </cell>
          <cell r="C1157" t="str">
            <v>GEOGRAFÍA DE LOS SUELOS Y DE LA VEGETACIÓN</v>
          </cell>
          <cell r="D1157" t="str">
            <v>L. en Geografía</v>
          </cell>
          <cell r="E1157">
            <v>8</v>
          </cell>
          <cell r="F1157">
            <v>142</v>
          </cell>
          <cell r="G1157" t="str">
            <v>titulaciones anteriores</v>
          </cell>
        </row>
        <row r="1158">
          <cell r="B1158">
            <v>16753</v>
          </cell>
          <cell r="C1158" t="str">
            <v>GEOMORFOLOGÍA ESTRUCTURAL Y DINÁMICA</v>
          </cell>
          <cell r="D1158" t="str">
            <v>L. en Geografía</v>
          </cell>
          <cell r="E1158">
            <v>8</v>
          </cell>
          <cell r="F1158">
            <v>142</v>
          </cell>
          <cell r="G1158" t="str">
            <v>titulaciones anteriores</v>
          </cell>
        </row>
        <row r="1159">
          <cell r="B1159">
            <v>16754</v>
          </cell>
          <cell r="C1159" t="str">
            <v>GEOGRAFÍA INDUSTRIAL</v>
          </cell>
          <cell r="D1159" t="str">
            <v>L. en Geografía</v>
          </cell>
          <cell r="E1159">
            <v>6</v>
          </cell>
          <cell r="F1159">
            <v>142</v>
          </cell>
          <cell r="G1159" t="str">
            <v>titulaciones anteriores</v>
          </cell>
        </row>
        <row r="1160">
          <cell r="B1160">
            <v>16755</v>
          </cell>
          <cell r="C1160" t="str">
            <v>SISTEMAS AGRARIOS</v>
          </cell>
          <cell r="D1160" t="str">
            <v>L. en Geografía</v>
          </cell>
          <cell r="E1160">
            <v>6</v>
          </cell>
          <cell r="F1160">
            <v>142</v>
          </cell>
          <cell r="G1160" t="str">
            <v>titulaciones anteriores</v>
          </cell>
        </row>
        <row r="1161">
          <cell r="B1161">
            <v>16756</v>
          </cell>
          <cell r="C1161" t="str">
            <v>GEOGRAFÍA DE LOS SISTEMAS DE ASENTAMIENTO</v>
          </cell>
          <cell r="D1161" t="str">
            <v>L. en Geografía</v>
          </cell>
          <cell r="E1161">
            <v>6</v>
          </cell>
          <cell r="F1161">
            <v>142</v>
          </cell>
          <cell r="G1161" t="str">
            <v>titulaciones anteriores</v>
          </cell>
        </row>
        <row r="1162">
          <cell r="B1162">
            <v>16757</v>
          </cell>
          <cell r="C1162" t="str">
            <v>DIDÁCTICA Y TÉCNICAS DE COMUNICACIÓN EN GEOGRAFÍA</v>
          </cell>
          <cell r="D1162" t="str">
            <v>L. en Geografía</v>
          </cell>
          <cell r="E1162">
            <v>6</v>
          </cell>
          <cell r="F1162">
            <v>142</v>
          </cell>
          <cell r="G1162" t="str">
            <v>titulaciones anteriores</v>
          </cell>
        </row>
        <row r="1163">
          <cell r="B1163">
            <v>16758</v>
          </cell>
          <cell r="C1163" t="str">
            <v>TRATAMIENTO DIGITAL DE IMÁGENES</v>
          </cell>
          <cell r="D1163" t="str">
            <v>Licenciado en Geografía</v>
          </cell>
          <cell r="E1163">
            <v>6</v>
          </cell>
          <cell r="F1163">
            <v>215</v>
          </cell>
          <cell r="G1163" t="str">
            <v>titulaciones anteriores</v>
          </cell>
        </row>
        <row r="1164">
          <cell r="B1164">
            <v>16759</v>
          </cell>
          <cell r="C1164" t="str">
            <v>ESTUDIO GEOGRÁFICO DEL MEDIO AMBIENTE</v>
          </cell>
          <cell r="D1164" t="str">
            <v>L. en Geografía</v>
          </cell>
          <cell r="E1164">
            <v>8</v>
          </cell>
          <cell r="F1164">
            <v>142</v>
          </cell>
          <cell r="G1164" t="str">
            <v>titulaciones anteriores</v>
          </cell>
        </row>
        <row r="1165">
          <cell r="B1165">
            <v>16760</v>
          </cell>
          <cell r="C1165" t="str">
            <v>ANÁLISIS DE RIESGOS E IMPACTO AMBIENTAL</v>
          </cell>
          <cell r="D1165" t="str">
            <v>L. en Geografía</v>
          </cell>
          <cell r="E1165">
            <v>8</v>
          </cell>
          <cell r="F1165">
            <v>142</v>
          </cell>
          <cell r="G1165" t="str">
            <v>titulaciones anteriores</v>
          </cell>
        </row>
        <row r="1166">
          <cell r="B1166">
            <v>16761</v>
          </cell>
          <cell r="C1166" t="str">
            <v>ECO GEOGRAFÍA</v>
          </cell>
          <cell r="D1166" t="str">
            <v>Licenciado en Geografía</v>
          </cell>
          <cell r="E1166">
            <v>9</v>
          </cell>
          <cell r="F1166">
            <v>215</v>
          </cell>
          <cell r="G1166" t="str">
            <v>titulaciones anteriores</v>
          </cell>
        </row>
        <row r="1167">
          <cell r="B1167">
            <v>16762</v>
          </cell>
          <cell r="C1167" t="str">
            <v>ANÁLISIS DE PAISAJES FÍSICOS</v>
          </cell>
          <cell r="D1167" t="str">
            <v>Licenciado en Geografía</v>
          </cell>
          <cell r="E1167">
            <v>6</v>
          </cell>
          <cell r="F1167">
            <v>215</v>
          </cell>
          <cell r="G1167" t="str">
            <v>titulaciones anteriores</v>
          </cell>
        </row>
        <row r="1168">
          <cell r="B1168">
            <v>16763</v>
          </cell>
          <cell r="C1168" t="str">
            <v>PALEOGEOGRAFÍA DEL CUATERNARIO</v>
          </cell>
          <cell r="D1168" t="str">
            <v>L. en Geografía</v>
          </cell>
          <cell r="E1168">
            <v>6</v>
          </cell>
          <cell r="F1168">
            <v>142</v>
          </cell>
          <cell r="G1168" t="str">
            <v>titulaciones anteriores</v>
          </cell>
        </row>
        <row r="1169">
          <cell r="B1169">
            <v>16764</v>
          </cell>
          <cell r="C1169" t="str">
            <v>MAPAS GEOMORFOLÓGICOS BÁSICOS Y APLICADOS</v>
          </cell>
          <cell r="D1169" t="str">
            <v>L. en Geografía</v>
          </cell>
          <cell r="E1169">
            <v>6</v>
          </cell>
          <cell r="F1169">
            <v>142</v>
          </cell>
          <cell r="G1169" t="str">
            <v>titulaciones anteriores</v>
          </cell>
        </row>
        <row r="1170">
          <cell r="B1170">
            <v>16765</v>
          </cell>
          <cell r="C1170" t="str">
            <v>GEOGRAFÍA SOCIAL Y CULTURAL</v>
          </cell>
          <cell r="D1170" t="str">
            <v>L. en Geografía</v>
          </cell>
          <cell r="E1170">
            <v>6</v>
          </cell>
          <cell r="F1170">
            <v>142</v>
          </cell>
          <cell r="G1170" t="str">
            <v>titulaciones anteriores</v>
          </cell>
        </row>
        <row r="1171">
          <cell r="B1171">
            <v>16766</v>
          </cell>
          <cell r="C1171" t="str">
            <v>GEOGRAFÍA DEL TURISMO Y DEL OCIO</v>
          </cell>
          <cell r="D1171" t="str">
            <v>L. en Geografía</v>
          </cell>
          <cell r="E1171">
            <v>6</v>
          </cell>
          <cell r="F1171">
            <v>142</v>
          </cell>
          <cell r="G1171" t="str">
            <v>titulaciones anteriores</v>
          </cell>
        </row>
        <row r="1172">
          <cell r="B1172">
            <v>16767</v>
          </cell>
          <cell r="C1172" t="str">
            <v>GEOGRAFÍA DE LAS ACTIVIDADES TERCIARIAS</v>
          </cell>
          <cell r="D1172" t="str">
            <v>L. en Geografía</v>
          </cell>
          <cell r="E1172">
            <v>8</v>
          </cell>
          <cell r="F1172">
            <v>142</v>
          </cell>
          <cell r="G1172" t="str">
            <v>titulaciones anteriores</v>
          </cell>
        </row>
        <row r="1173">
          <cell r="B1173">
            <v>16768</v>
          </cell>
          <cell r="C1173" t="str">
            <v>GEOGRAFÍA DF LOS PAÍSES MEDITERRÁNEOS</v>
          </cell>
          <cell r="D1173" t="str">
            <v>Licenciado en Geografía</v>
          </cell>
          <cell r="E1173">
            <v>6</v>
          </cell>
          <cell r="F1173">
            <v>215</v>
          </cell>
          <cell r="G1173" t="str">
            <v>titulaciones anteriores</v>
          </cell>
        </row>
        <row r="1174">
          <cell r="B1174">
            <v>16769</v>
          </cell>
          <cell r="C1174" t="str">
            <v>GEOGRAFÍA DE IBEROAMÉRICA</v>
          </cell>
          <cell r="D1174" t="str">
            <v>L. en Geografía</v>
          </cell>
          <cell r="E1174">
            <v>6</v>
          </cell>
          <cell r="F1174">
            <v>142</v>
          </cell>
          <cell r="G1174" t="str">
            <v>titulaciones anteriores</v>
          </cell>
        </row>
        <row r="1175">
          <cell r="B1175">
            <v>16770</v>
          </cell>
          <cell r="C1175" t="str">
            <v>PROYECTO FIN DE CARRERA</v>
          </cell>
          <cell r="D1175" t="str">
            <v>L. en Geografía</v>
          </cell>
          <cell r="E1175">
            <v>12</v>
          </cell>
          <cell r="F1175">
            <v>142</v>
          </cell>
          <cell r="G1175" t="str">
            <v>titulaciones anteriores</v>
          </cell>
        </row>
        <row r="1176">
          <cell r="B1176">
            <v>16800</v>
          </cell>
          <cell r="C1176" t="str">
            <v>LENGUA ESPAÑOLA</v>
          </cell>
          <cell r="D1176" t="str">
            <v>Licenciado en Filología Clásica</v>
          </cell>
          <cell r="E1176">
            <v>9</v>
          </cell>
          <cell r="F1176">
            <v>141</v>
          </cell>
          <cell r="G1176" t="str">
            <v>titulaciones anteriores</v>
          </cell>
        </row>
        <row r="1177">
          <cell r="B1177">
            <v>16801</v>
          </cell>
          <cell r="C1177" t="str">
            <v>GRIEGO I</v>
          </cell>
          <cell r="D1177" t="str">
            <v>Licenciado en Filología Clásica</v>
          </cell>
          <cell r="E1177">
            <v>9</v>
          </cell>
          <cell r="F1177">
            <v>141</v>
          </cell>
          <cell r="G1177" t="str">
            <v>titulaciones anteriores</v>
          </cell>
        </row>
        <row r="1178">
          <cell r="B1178">
            <v>16802</v>
          </cell>
          <cell r="C1178" t="str">
            <v>LATÍN I</v>
          </cell>
          <cell r="D1178" t="str">
            <v>Licenciado en Filología Clásica</v>
          </cell>
          <cell r="E1178">
            <v>9</v>
          </cell>
          <cell r="F1178">
            <v>141</v>
          </cell>
          <cell r="G1178" t="str">
            <v>titulaciones anteriores</v>
          </cell>
        </row>
        <row r="1179">
          <cell r="B1179">
            <v>16803</v>
          </cell>
          <cell r="C1179" t="str">
            <v>TEORÍA DE LA LITERATURA</v>
          </cell>
          <cell r="D1179" t="str">
            <v>Licenciado en Filología Clásica</v>
          </cell>
          <cell r="E1179">
            <v>9</v>
          </cell>
          <cell r="F1179">
            <v>141</v>
          </cell>
          <cell r="G1179" t="str">
            <v>titulaciones anteriores</v>
          </cell>
        </row>
        <row r="1180">
          <cell r="B1180">
            <v>16804</v>
          </cell>
          <cell r="C1180" t="str">
            <v>HISTORIA DE LA LENGUA LATINA</v>
          </cell>
          <cell r="D1180" t="str">
            <v>Licenciado en Filología Clásica</v>
          </cell>
          <cell r="E1180">
            <v>9</v>
          </cell>
          <cell r="F1180">
            <v>141</v>
          </cell>
          <cell r="G1180" t="str">
            <v>titulaciones anteriores</v>
          </cell>
        </row>
        <row r="1181">
          <cell r="B1181">
            <v>16805</v>
          </cell>
          <cell r="C1181" t="str">
            <v>INTRODUCCIÓN A LA LITERATURA CLÁSICA</v>
          </cell>
          <cell r="D1181" t="str">
            <v>Licenciado en Filología Clásica</v>
          </cell>
          <cell r="E1181">
            <v>9</v>
          </cell>
          <cell r="F1181">
            <v>141</v>
          </cell>
          <cell r="G1181" t="str">
            <v>titulaciones anteriores</v>
          </cell>
        </row>
        <row r="1182">
          <cell r="B1182">
            <v>16806</v>
          </cell>
          <cell r="C1182" t="str">
            <v>LINGÜÍSTICA CLÁSICA I</v>
          </cell>
          <cell r="D1182" t="str">
            <v>Licenciado en Filología Clásica</v>
          </cell>
          <cell r="E1182">
            <v>9</v>
          </cell>
          <cell r="F1182">
            <v>141</v>
          </cell>
          <cell r="G1182" t="str">
            <v>titulaciones anteriores</v>
          </cell>
        </row>
        <row r="1183">
          <cell r="B1183">
            <v>16807</v>
          </cell>
          <cell r="C1183" t="str">
            <v>INTRODUCCIÓN AL PENSAMIENTO CLASICO A TRAVES DE SUS TEXTOS</v>
          </cell>
          <cell r="D1183" t="str">
            <v>Licenciado en Filología Clásica</v>
          </cell>
          <cell r="E1183">
            <v>9</v>
          </cell>
          <cell r="F1183">
            <v>141</v>
          </cell>
          <cell r="G1183" t="str">
            <v>titulaciones anteriores</v>
          </cell>
        </row>
        <row r="1184">
          <cell r="B1184">
            <v>16808</v>
          </cell>
          <cell r="C1184" t="str">
            <v>GRIEGO II</v>
          </cell>
          <cell r="D1184" t="str">
            <v>Licenciado en Filología Clásica</v>
          </cell>
          <cell r="E1184">
            <v>9</v>
          </cell>
          <cell r="F1184">
            <v>141</v>
          </cell>
          <cell r="G1184" t="str">
            <v>titulaciones anteriores</v>
          </cell>
        </row>
        <row r="1185">
          <cell r="B1185">
            <v>16809</v>
          </cell>
          <cell r="C1185" t="str">
            <v>LATIN II</v>
          </cell>
          <cell r="D1185" t="str">
            <v>Licenciado en Filología Clásica</v>
          </cell>
          <cell r="E1185">
            <v>9</v>
          </cell>
          <cell r="F1185">
            <v>141</v>
          </cell>
          <cell r="G1185" t="str">
            <v>titulaciones anteriores</v>
          </cell>
        </row>
        <row r="1186">
          <cell r="B1186">
            <v>16810</v>
          </cell>
          <cell r="C1186" t="str">
            <v>LINGUISTICA</v>
          </cell>
          <cell r="D1186" t="str">
            <v>Licenciado en Filología Clásica</v>
          </cell>
          <cell r="E1186">
            <v>9</v>
          </cell>
          <cell r="F1186">
            <v>141</v>
          </cell>
          <cell r="G1186" t="str">
            <v>titulaciones anteriores</v>
          </cell>
        </row>
        <row r="1187">
          <cell r="B1187">
            <v>16811</v>
          </cell>
          <cell r="C1187" t="str">
            <v>INTRODUCCION A LA DIALECTOLOGIA GRIEGA</v>
          </cell>
          <cell r="D1187" t="str">
            <v>Licenciado en Filología Clásica</v>
          </cell>
          <cell r="E1187">
            <v>9</v>
          </cell>
          <cell r="F1187">
            <v>141</v>
          </cell>
          <cell r="G1187" t="str">
            <v>titulaciones anteriores</v>
          </cell>
        </row>
        <row r="1188">
          <cell r="B1188">
            <v>16812</v>
          </cell>
          <cell r="C1188" t="str">
            <v>LINGUISTICA CLASICA II</v>
          </cell>
          <cell r="D1188" t="str">
            <v>Licenciado en Filología Clásica</v>
          </cell>
          <cell r="E1188">
            <v>9</v>
          </cell>
          <cell r="F1188">
            <v>141</v>
          </cell>
          <cell r="G1188" t="str">
            <v>titulaciones anteriores</v>
          </cell>
        </row>
        <row r="1189">
          <cell r="B1189">
            <v>16813</v>
          </cell>
          <cell r="C1189" t="str">
            <v>HISTORIA Y CIVILIZACION CLASICAS: GRECIA I</v>
          </cell>
          <cell r="D1189" t="str">
            <v>Licenciado en Filología Clásica</v>
          </cell>
          <cell r="E1189">
            <v>6</v>
          </cell>
          <cell r="F1189">
            <v>141</v>
          </cell>
          <cell r="G1189" t="str">
            <v>titulaciones anteriores</v>
          </cell>
        </row>
        <row r="1190">
          <cell r="B1190">
            <v>16814</v>
          </cell>
          <cell r="C1190" t="str">
            <v>HISTORIA Y CIVILIZACION CLASICAS: ROMA I</v>
          </cell>
          <cell r="D1190" t="str">
            <v>Licenciado en Filología Clásica</v>
          </cell>
          <cell r="E1190">
            <v>6</v>
          </cell>
          <cell r="F1190">
            <v>141</v>
          </cell>
          <cell r="G1190" t="str">
            <v>titulaciones anteriores</v>
          </cell>
        </row>
        <row r="1191">
          <cell r="B1191">
            <v>16815</v>
          </cell>
          <cell r="C1191" t="str">
            <v>LINGUISTICA INDOEUROPEA I</v>
          </cell>
          <cell r="D1191" t="str">
            <v>Licenciado en Filología Clásica</v>
          </cell>
          <cell r="E1191">
            <v>9</v>
          </cell>
          <cell r="F1191">
            <v>141</v>
          </cell>
          <cell r="G1191" t="str">
            <v>titulaciones anteriores</v>
          </cell>
        </row>
        <row r="1192">
          <cell r="B1192">
            <v>16816</v>
          </cell>
          <cell r="C1192" t="str">
            <v>GRIEGO III</v>
          </cell>
          <cell r="D1192" t="str">
            <v>Licenciado en Filología Clásica</v>
          </cell>
          <cell r="E1192">
            <v>9</v>
          </cell>
          <cell r="F1192">
            <v>141</v>
          </cell>
          <cell r="G1192" t="str">
            <v>titulaciones anteriores</v>
          </cell>
        </row>
        <row r="1193">
          <cell r="B1193">
            <v>16817</v>
          </cell>
          <cell r="C1193" t="str">
            <v>LATIN III</v>
          </cell>
          <cell r="D1193" t="str">
            <v>Licenciado en Filología Clásica</v>
          </cell>
          <cell r="E1193">
            <v>9</v>
          </cell>
          <cell r="F1193">
            <v>141</v>
          </cell>
          <cell r="G1193" t="str">
            <v>titulaciones anteriores</v>
          </cell>
        </row>
        <row r="1194">
          <cell r="B1194">
            <v>16818</v>
          </cell>
          <cell r="C1194" t="str">
            <v>LITERATURA GRIEGA</v>
          </cell>
          <cell r="D1194" t="str">
            <v>Licenciado en Filología Clásica</v>
          </cell>
          <cell r="E1194">
            <v>9</v>
          </cell>
          <cell r="F1194">
            <v>141</v>
          </cell>
          <cell r="G1194" t="str">
            <v>titulaciones anteriores</v>
          </cell>
        </row>
        <row r="1195">
          <cell r="B1195">
            <v>16819</v>
          </cell>
          <cell r="C1195" t="str">
            <v>LITERATURA LATINA</v>
          </cell>
          <cell r="D1195" t="str">
            <v>Licenciado en Filología Clásica</v>
          </cell>
          <cell r="E1195">
            <v>9</v>
          </cell>
          <cell r="F1195">
            <v>141</v>
          </cell>
          <cell r="G1195" t="str">
            <v>titulaciones anteriores</v>
          </cell>
        </row>
        <row r="1196">
          <cell r="B1196">
            <v>16820</v>
          </cell>
          <cell r="C1196" t="str">
            <v>COMENTARIO DE TEXTOS GRIEGOS</v>
          </cell>
          <cell r="D1196" t="str">
            <v>Licenciado en Filología Clásica</v>
          </cell>
          <cell r="E1196">
            <v>9</v>
          </cell>
          <cell r="F1196">
            <v>141</v>
          </cell>
          <cell r="G1196" t="str">
            <v>titulaciones anteriores</v>
          </cell>
        </row>
        <row r="1197">
          <cell r="B1197">
            <v>16821</v>
          </cell>
          <cell r="C1197" t="str">
            <v>COMENTARIO DE TEXTOS LATINOS</v>
          </cell>
          <cell r="D1197" t="str">
            <v>Licenciado en Filología Clásica</v>
          </cell>
          <cell r="E1197">
            <v>9</v>
          </cell>
          <cell r="F1197">
            <v>141</v>
          </cell>
          <cell r="G1197" t="str">
            <v>titulaciones anteriores</v>
          </cell>
        </row>
        <row r="1198">
          <cell r="B1198">
            <v>16822</v>
          </cell>
          <cell r="C1198" t="str">
            <v>GRIEGO IV</v>
          </cell>
          <cell r="D1198" t="str">
            <v>Licenciado en Filología Clásica</v>
          </cell>
          <cell r="E1198">
            <v>9</v>
          </cell>
          <cell r="F1198">
            <v>141</v>
          </cell>
          <cell r="G1198" t="str">
            <v>titulaciones anteriores</v>
          </cell>
        </row>
        <row r="1199">
          <cell r="B1199">
            <v>16823</v>
          </cell>
          <cell r="C1199" t="str">
            <v>LATIN IV</v>
          </cell>
          <cell r="D1199" t="str">
            <v>Licenciado en Filología Clásica</v>
          </cell>
          <cell r="E1199">
            <v>9</v>
          </cell>
          <cell r="F1199">
            <v>141</v>
          </cell>
          <cell r="G1199" t="str">
            <v>titulaciones anteriores</v>
          </cell>
        </row>
        <row r="1200">
          <cell r="B1200">
            <v>16824</v>
          </cell>
          <cell r="C1200" t="str">
            <v>HISTORIA DE LA LINGUISTICA</v>
          </cell>
          <cell r="D1200" t="str">
            <v>Licenciado en Filología Clásica</v>
          </cell>
          <cell r="E1200">
            <v>9</v>
          </cell>
          <cell r="F1200">
            <v>214</v>
          </cell>
          <cell r="G1200" t="str">
            <v>titulaciones anteriores</v>
          </cell>
        </row>
        <row r="1201">
          <cell r="B1201">
            <v>16825</v>
          </cell>
          <cell r="C1201" t="str">
            <v>LENGUAS Y PUEBLOS INDOEUROPEOS</v>
          </cell>
          <cell r="D1201" t="str">
            <v>Licenciado en Filología Clásica</v>
          </cell>
          <cell r="E1201">
            <v>6</v>
          </cell>
          <cell r="F1201">
            <v>141</v>
          </cell>
          <cell r="G1201" t="str">
            <v>titulaciones anteriores</v>
          </cell>
        </row>
        <row r="1202">
          <cell r="B1202">
            <v>16826</v>
          </cell>
          <cell r="C1202" t="str">
            <v>INICIACION A LA INFORMATICA</v>
          </cell>
          <cell r="D1202" t="str">
            <v>Licenciado en Filología Clásica</v>
          </cell>
          <cell r="E1202">
            <v>6</v>
          </cell>
          <cell r="F1202">
            <v>214</v>
          </cell>
          <cell r="G1202" t="str">
            <v>titulaciones anteriores</v>
          </cell>
        </row>
        <row r="1203">
          <cell r="B1203">
            <v>16827</v>
          </cell>
          <cell r="C1203" t="str">
            <v>FORMACION DE USUARIOS DE BIBLIOTECAS Y DE CENTROS DE DOCUMEN</v>
          </cell>
          <cell r="D1203" t="str">
            <v>Licenciado en Filología Clásica</v>
          </cell>
          <cell r="E1203">
            <v>6</v>
          </cell>
          <cell r="F1203">
            <v>214</v>
          </cell>
          <cell r="G1203" t="str">
            <v>titulaciones anteriores</v>
          </cell>
        </row>
        <row r="1204">
          <cell r="B1204">
            <v>16828</v>
          </cell>
          <cell r="C1204" t="str">
            <v>TECNICAS DE INTERPRETACION. EXPLICACION Y CREACION DE TEXTOS</v>
          </cell>
          <cell r="D1204" t="str">
            <v>Licenciado en Filología Clásica</v>
          </cell>
          <cell r="E1204">
            <v>6</v>
          </cell>
          <cell r="F1204">
            <v>214</v>
          </cell>
          <cell r="G1204" t="str">
            <v>titulaciones anteriores</v>
          </cell>
        </row>
        <row r="1205">
          <cell r="B1205">
            <v>16829</v>
          </cell>
          <cell r="C1205" t="str">
            <v>TERCERA LENGUA (ALEMAN)</v>
          </cell>
          <cell r="D1205" t="str">
            <v>Licenciado en Filología Clásica</v>
          </cell>
          <cell r="E1205">
            <v>9</v>
          </cell>
          <cell r="F1205">
            <v>214</v>
          </cell>
          <cell r="G1205" t="str">
            <v>titulaciones anteriores</v>
          </cell>
        </row>
        <row r="1206">
          <cell r="B1206">
            <v>16830</v>
          </cell>
          <cell r="C1206" t="str">
            <v>TERCERA LENGUA (ARABE)</v>
          </cell>
          <cell r="D1206" t="str">
            <v>Licenciado en Filología Clásica</v>
          </cell>
          <cell r="E1206">
            <v>9</v>
          </cell>
          <cell r="F1206">
            <v>214</v>
          </cell>
          <cell r="G1206" t="str">
            <v>titulaciones anteriores</v>
          </cell>
        </row>
        <row r="1207">
          <cell r="B1207">
            <v>16831</v>
          </cell>
          <cell r="C1207" t="str">
            <v>TERCERA LENGUA (CATALAN)</v>
          </cell>
          <cell r="D1207" t="str">
            <v>Licenciado en Filología Clásica</v>
          </cell>
          <cell r="E1207">
            <v>9</v>
          </cell>
          <cell r="F1207">
            <v>214</v>
          </cell>
          <cell r="G1207" t="str">
            <v>titulaciones anteriores</v>
          </cell>
        </row>
        <row r="1208">
          <cell r="B1208">
            <v>16832</v>
          </cell>
          <cell r="C1208" t="str">
            <v>TERCERA LENGUA (ESPAÑOL)</v>
          </cell>
          <cell r="D1208" t="str">
            <v>Licenciado en Filología Clásica</v>
          </cell>
          <cell r="E1208">
            <v>9</v>
          </cell>
          <cell r="F1208">
            <v>214</v>
          </cell>
          <cell r="G1208" t="str">
            <v>titulaciones anteriores</v>
          </cell>
        </row>
        <row r="1209">
          <cell r="B1209">
            <v>16833</v>
          </cell>
          <cell r="C1209" t="str">
            <v>TERCERA LENGUA (FRANCES)</v>
          </cell>
          <cell r="D1209" t="str">
            <v>Licenciado en Filología Clásica</v>
          </cell>
          <cell r="E1209">
            <v>9</v>
          </cell>
          <cell r="F1209">
            <v>214</v>
          </cell>
          <cell r="G1209" t="str">
            <v>titulaciones anteriores</v>
          </cell>
        </row>
        <row r="1210">
          <cell r="B1210">
            <v>16834</v>
          </cell>
          <cell r="C1210" t="str">
            <v>TERCERA LENGUA (INGLES)</v>
          </cell>
          <cell r="D1210" t="str">
            <v>Licenciado en Filología Clásica</v>
          </cell>
          <cell r="E1210">
            <v>9</v>
          </cell>
          <cell r="F1210">
            <v>214</v>
          </cell>
          <cell r="G1210" t="str">
            <v>titulaciones anteriores</v>
          </cell>
        </row>
        <row r="1211">
          <cell r="B1211">
            <v>16835</v>
          </cell>
          <cell r="C1211" t="str">
            <v>TERCERA LENGUA (ITALIANO)</v>
          </cell>
          <cell r="D1211" t="str">
            <v>Licenciado en Filología Clásica</v>
          </cell>
          <cell r="E1211">
            <v>9</v>
          </cell>
          <cell r="F1211">
            <v>214</v>
          </cell>
          <cell r="G1211" t="str">
            <v>titulaciones anteriores</v>
          </cell>
        </row>
        <row r="1212">
          <cell r="B1212">
            <v>16836</v>
          </cell>
          <cell r="C1212" t="str">
            <v>LITERATURA DE LA TERCERA LENGUA (ALEMAN)</v>
          </cell>
          <cell r="D1212" t="str">
            <v>Licenciado en Filología Clásica</v>
          </cell>
          <cell r="E1212">
            <v>6</v>
          </cell>
          <cell r="F1212">
            <v>214</v>
          </cell>
          <cell r="G1212" t="str">
            <v>titulaciones anteriores</v>
          </cell>
        </row>
        <row r="1213">
          <cell r="B1213">
            <v>16837</v>
          </cell>
          <cell r="C1213" t="str">
            <v>LITERATURA DE LA TERCERA LENGUA (ARABE)</v>
          </cell>
          <cell r="D1213" t="str">
            <v>Licenciado en Filología Clásica</v>
          </cell>
          <cell r="E1213">
            <v>6</v>
          </cell>
          <cell r="F1213">
            <v>214</v>
          </cell>
          <cell r="G1213" t="str">
            <v>titulaciones anteriores</v>
          </cell>
        </row>
        <row r="1214">
          <cell r="B1214">
            <v>16838</v>
          </cell>
          <cell r="C1214" t="str">
            <v>LITERATURA DE LA TERCERA LENGUA (CATALAN)</v>
          </cell>
          <cell r="D1214" t="str">
            <v>Licenciado en Filología Clásica</v>
          </cell>
          <cell r="E1214">
            <v>6</v>
          </cell>
          <cell r="F1214">
            <v>214</v>
          </cell>
          <cell r="G1214" t="str">
            <v>titulaciones anteriores</v>
          </cell>
        </row>
        <row r="1215">
          <cell r="B1215">
            <v>16839</v>
          </cell>
          <cell r="C1215" t="str">
            <v>LITERATURA DE LA TERCERA LENGUA (ESPAÑOL)</v>
          </cell>
          <cell r="D1215" t="str">
            <v>Licenciado en Filología Clásica</v>
          </cell>
          <cell r="E1215">
            <v>6</v>
          </cell>
          <cell r="F1215">
            <v>214</v>
          </cell>
          <cell r="G1215" t="str">
            <v>titulaciones anteriores</v>
          </cell>
        </row>
        <row r="1216">
          <cell r="B1216">
            <v>16840</v>
          </cell>
          <cell r="C1216" t="str">
            <v>LITERATURA DE LA TERCERA LENGUA (FRANCES)</v>
          </cell>
          <cell r="D1216" t="str">
            <v>Licenciado en Filología Clásica</v>
          </cell>
          <cell r="E1216">
            <v>6</v>
          </cell>
          <cell r="F1216">
            <v>214</v>
          </cell>
          <cell r="G1216" t="str">
            <v>titulaciones anteriores</v>
          </cell>
        </row>
        <row r="1217">
          <cell r="B1217">
            <v>16841</v>
          </cell>
          <cell r="C1217" t="str">
            <v>LITERATURA DE LA TERCERA LENGUA (INGLES)</v>
          </cell>
          <cell r="D1217" t="str">
            <v>Licenciado en Filología Clásica</v>
          </cell>
          <cell r="E1217">
            <v>6</v>
          </cell>
          <cell r="F1217">
            <v>214</v>
          </cell>
          <cell r="G1217" t="str">
            <v>titulaciones anteriores</v>
          </cell>
        </row>
        <row r="1218">
          <cell r="B1218">
            <v>16842</v>
          </cell>
          <cell r="C1218" t="str">
            <v>LITERATURA DE LA TERCERA LENGUA (ITALIANO)</v>
          </cell>
          <cell r="D1218" t="str">
            <v>Licenciado en Filología Clásica</v>
          </cell>
          <cell r="E1218">
            <v>6</v>
          </cell>
          <cell r="F1218">
            <v>214</v>
          </cell>
          <cell r="G1218" t="str">
            <v>titulaciones anteriores</v>
          </cell>
        </row>
        <row r="1219">
          <cell r="B1219">
            <v>16843</v>
          </cell>
          <cell r="C1219" t="str">
            <v>ANALISIS LITERARIO DE TEXTOS CLASICOS</v>
          </cell>
          <cell r="D1219" t="str">
            <v>Licenciado en Filología Clásica</v>
          </cell>
          <cell r="E1219">
            <v>9</v>
          </cell>
          <cell r="F1219">
            <v>214</v>
          </cell>
          <cell r="G1219" t="str">
            <v>titulaciones anteriores</v>
          </cell>
        </row>
        <row r="1220">
          <cell r="B1220">
            <v>16844</v>
          </cell>
          <cell r="C1220" t="str">
            <v>HISTORIA DE LOS TEXTOS GRECO-LATINOS Y CRITICA TEXTUAL</v>
          </cell>
          <cell r="D1220" t="str">
            <v>Licenciado en Filología Clásica</v>
          </cell>
          <cell r="E1220">
            <v>12</v>
          </cell>
          <cell r="F1220">
            <v>141</v>
          </cell>
          <cell r="G1220" t="str">
            <v>titulaciones anteriores</v>
          </cell>
        </row>
        <row r="1221">
          <cell r="B1221">
            <v>16845</v>
          </cell>
          <cell r="C1221" t="str">
            <v>HISTORIA Y CIVILIZACION CLASICAS:GRECIA II</v>
          </cell>
          <cell r="D1221" t="str">
            <v>Licenciado en Filología Clásica</v>
          </cell>
          <cell r="E1221">
            <v>6</v>
          </cell>
          <cell r="F1221">
            <v>214</v>
          </cell>
          <cell r="G1221" t="str">
            <v>titulaciones anteriores</v>
          </cell>
        </row>
        <row r="1222">
          <cell r="B1222">
            <v>16846</v>
          </cell>
          <cell r="C1222" t="str">
            <v>HISTORIA Y CIVILIZACION CLASICAS:ROMA II</v>
          </cell>
          <cell r="D1222" t="str">
            <v>Licenciado en Filología Clásica</v>
          </cell>
          <cell r="E1222">
            <v>6</v>
          </cell>
          <cell r="F1222">
            <v>214</v>
          </cell>
          <cell r="G1222" t="str">
            <v>titulaciones anteriores</v>
          </cell>
        </row>
        <row r="1223">
          <cell r="B1223">
            <v>16847</v>
          </cell>
          <cell r="C1223" t="str">
            <v>LATIN HUMANISTA Y RENACENTISTA</v>
          </cell>
          <cell r="D1223" t="str">
            <v>Licenciado en Filología Clásica</v>
          </cell>
          <cell r="E1223">
            <v>9</v>
          </cell>
          <cell r="F1223">
            <v>141</v>
          </cell>
          <cell r="G1223" t="str">
            <v>titulaciones anteriores</v>
          </cell>
        </row>
        <row r="1224">
          <cell r="B1224">
            <v>16848</v>
          </cell>
          <cell r="C1224" t="str">
            <v>LATIN VULGAR</v>
          </cell>
          <cell r="D1224" t="str">
            <v>Licenciado en Filología Clásica</v>
          </cell>
          <cell r="E1224">
            <v>9</v>
          </cell>
          <cell r="F1224">
            <v>141</v>
          </cell>
          <cell r="G1224" t="str">
            <v>titulaciones anteriores</v>
          </cell>
        </row>
        <row r="1225">
          <cell r="B1225">
            <v>16849</v>
          </cell>
          <cell r="C1225" t="str">
            <v>LENGUA Y LITERATURA LATINA MEDIEVAL</v>
          </cell>
          <cell r="D1225" t="str">
            <v>Licenciado en Filología Clásica</v>
          </cell>
          <cell r="E1225">
            <v>9</v>
          </cell>
          <cell r="F1225">
            <v>141</v>
          </cell>
          <cell r="G1225" t="str">
            <v>titulaciones anteriores</v>
          </cell>
        </row>
        <row r="1226">
          <cell r="B1226">
            <v>16850</v>
          </cell>
          <cell r="C1226" t="str">
            <v>LINGUISTICA DE LA LENGUA GRIEGA</v>
          </cell>
          <cell r="D1226" t="str">
            <v>Licenciado en Filología Clásica</v>
          </cell>
          <cell r="E1226">
            <v>9</v>
          </cell>
          <cell r="F1226">
            <v>141</v>
          </cell>
          <cell r="G1226" t="str">
            <v>titulaciones anteriores</v>
          </cell>
        </row>
        <row r="1227">
          <cell r="B1227">
            <v>16851</v>
          </cell>
          <cell r="C1227" t="str">
            <v>LINGUISTICA DE LA LENGUA LATINA</v>
          </cell>
          <cell r="D1227" t="str">
            <v>Licenciado en Filología Clásica</v>
          </cell>
          <cell r="E1227">
            <v>9</v>
          </cell>
          <cell r="F1227">
            <v>141</v>
          </cell>
          <cell r="G1227" t="str">
            <v>titulaciones anteriores</v>
          </cell>
        </row>
        <row r="1228">
          <cell r="B1228">
            <v>16852</v>
          </cell>
          <cell r="C1228" t="str">
            <v>LINGUISTICA INDOEUROPEA II</v>
          </cell>
          <cell r="D1228" t="str">
            <v>Licenciado en Filología Clásica</v>
          </cell>
          <cell r="E1228">
            <v>6</v>
          </cell>
          <cell r="F1228">
            <v>141</v>
          </cell>
          <cell r="G1228" t="str">
            <v>titulaciones anteriores</v>
          </cell>
        </row>
        <row r="1229">
          <cell r="B1229">
            <v>16853</v>
          </cell>
          <cell r="C1229" t="str">
            <v>METRICA, RETORICA Y POETICA CLASICAS</v>
          </cell>
          <cell r="D1229" t="str">
            <v>Licenciado en Filología Clásica</v>
          </cell>
          <cell r="E1229">
            <v>9</v>
          </cell>
          <cell r="F1229">
            <v>141</v>
          </cell>
          <cell r="G1229" t="str">
            <v>titulaciones anteriores</v>
          </cell>
        </row>
        <row r="1230">
          <cell r="B1230">
            <v>16854</v>
          </cell>
          <cell r="C1230" t="str">
            <v>MITOLOGIA CLASICA</v>
          </cell>
          <cell r="D1230" t="str">
            <v>Licenciado en Filología Clásica</v>
          </cell>
          <cell r="E1230">
            <v>9</v>
          </cell>
          <cell r="F1230">
            <v>141</v>
          </cell>
          <cell r="G1230" t="str">
            <v>titulaciones anteriores</v>
          </cell>
        </row>
        <row r="1231">
          <cell r="B1231">
            <v>16855</v>
          </cell>
          <cell r="C1231" t="str">
            <v>PERVIVENCIA DE LA CULTURA CLASICA</v>
          </cell>
          <cell r="D1231" t="str">
            <v>Licenciado en Filología Clásica</v>
          </cell>
          <cell r="E1231">
            <v>9</v>
          </cell>
          <cell r="F1231">
            <v>141</v>
          </cell>
          <cell r="G1231" t="str">
            <v>titulaciones anteriores</v>
          </cell>
        </row>
        <row r="1232">
          <cell r="B1232">
            <v>16856</v>
          </cell>
          <cell r="C1232" t="str">
            <v>INFORMATICA Y LINGUISTICA</v>
          </cell>
          <cell r="D1232" t="str">
            <v>Licenciado en Filología Clásica</v>
          </cell>
          <cell r="E1232">
            <v>6</v>
          </cell>
          <cell r="F1232">
            <v>214</v>
          </cell>
          <cell r="G1232" t="str">
            <v>titulaciones anteriores</v>
          </cell>
        </row>
        <row r="1233">
          <cell r="B1233">
            <v>16857</v>
          </cell>
          <cell r="C1233" t="str">
            <v>INTRODUCCION AL ESTUDIO HISTORICO DE LA LENGUA ESPAÑOLA</v>
          </cell>
          <cell r="D1233" t="str">
            <v>Licenciado en Filología Clásica</v>
          </cell>
          <cell r="E1233">
            <v>9</v>
          </cell>
          <cell r="F1233">
            <v>214</v>
          </cell>
          <cell r="G1233" t="str">
            <v>titulaciones anteriores</v>
          </cell>
        </row>
        <row r="1234">
          <cell r="B1234">
            <v>16900</v>
          </cell>
          <cell r="C1234" t="str">
            <v>LATIN</v>
          </cell>
          <cell r="D1234" t="str">
            <v>L. en Filología Francesa</v>
          </cell>
          <cell r="E1234">
            <v>9</v>
          </cell>
          <cell r="F1234">
            <v>143</v>
          </cell>
          <cell r="G1234" t="str">
            <v>titulaciones anteriores</v>
          </cell>
        </row>
        <row r="1235">
          <cell r="B1235">
            <v>16901</v>
          </cell>
          <cell r="C1235" t="str">
            <v>LENGUA ESPAÑOLA</v>
          </cell>
          <cell r="D1235" t="str">
            <v>L. en Filología Francesa</v>
          </cell>
          <cell r="E1235">
            <v>9</v>
          </cell>
          <cell r="F1235">
            <v>143</v>
          </cell>
          <cell r="G1235" t="str">
            <v>titulaciones anteriores</v>
          </cell>
        </row>
        <row r="1236">
          <cell r="B1236">
            <v>16902</v>
          </cell>
          <cell r="C1236" t="str">
            <v>LENGUA FRANCESA I</v>
          </cell>
          <cell r="D1236" t="str">
            <v>L. en Filología Francesa</v>
          </cell>
          <cell r="E1236">
            <v>6</v>
          </cell>
          <cell r="F1236">
            <v>143</v>
          </cell>
          <cell r="G1236" t="str">
            <v>titulaciones anteriores</v>
          </cell>
        </row>
        <row r="1237">
          <cell r="B1237">
            <v>16903</v>
          </cell>
          <cell r="C1237" t="str">
            <v>LENGUA FRANCESA II</v>
          </cell>
          <cell r="D1237" t="str">
            <v>L. en Filología Francesa</v>
          </cell>
          <cell r="E1237">
            <v>9</v>
          </cell>
          <cell r="F1237">
            <v>143</v>
          </cell>
          <cell r="G1237" t="str">
            <v>titulaciones anteriores</v>
          </cell>
        </row>
        <row r="1238">
          <cell r="B1238">
            <v>16904</v>
          </cell>
          <cell r="C1238" t="str">
            <v>HISTORIA DE LA LITERATURA FRANCESA I</v>
          </cell>
          <cell r="D1238" t="str">
            <v>L. en Filología Francesa</v>
          </cell>
          <cell r="E1238">
            <v>6</v>
          </cell>
          <cell r="F1238">
            <v>143</v>
          </cell>
          <cell r="G1238" t="str">
            <v>titulaciones anteriores</v>
          </cell>
        </row>
        <row r="1239">
          <cell r="B1239">
            <v>16905</v>
          </cell>
          <cell r="C1239" t="str">
            <v>HISTORIA DE LA LITERATURA FRANCESA II</v>
          </cell>
          <cell r="D1239" t="str">
            <v>L. en Filología Francesa</v>
          </cell>
          <cell r="E1239">
            <v>6</v>
          </cell>
          <cell r="F1239">
            <v>143</v>
          </cell>
          <cell r="G1239" t="str">
            <v>titulaciones anteriores</v>
          </cell>
        </row>
        <row r="1240">
          <cell r="B1240">
            <v>16906</v>
          </cell>
          <cell r="C1240" t="str">
            <v>SEGUNDA LENGUA (ALEMAN)</v>
          </cell>
          <cell r="D1240" t="str">
            <v>L. en Filología Francesa</v>
          </cell>
          <cell r="E1240">
            <v>9</v>
          </cell>
          <cell r="F1240">
            <v>143</v>
          </cell>
          <cell r="G1240" t="str">
            <v>titulaciones anteriores</v>
          </cell>
        </row>
        <row r="1241">
          <cell r="B1241">
            <v>16907</v>
          </cell>
          <cell r="C1241" t="str">
            <v>SEGUNDA LENGUA (ARABE)</v>
          </cell>
          <cell r="D1241" t="str">
            <v>L. en Filología Francesa</v>
          </cell>
          <cell r="E1241">
            <v>9</v>
          </cell>
          <cell r="F1241">
            <v>143</v>
          </cell>
          <cell r="G1241" t="str">
            <v>titulaciones anteriores</v>
          </cell>
        </row>
        <row r="1242">
          <cell r="B1242">
            <v>16908</v>
          </cell>
          <cell r="C1242" t="str">
            <v>SEGUNDA LENGUA (CATALAN)</v>
          </cell>
          <cell r="D1242" t="str">
            <v>L. en Filología Francesa</v>
          </cell>
          <cell r="E1242">
            <v>9</v>
          </cell>
          <cell r="F1242">
            <v>143</v>
          </cell>
          <cell r="G1242" t="str">
            <v>titulaciones anteriores</v>
          </cell>
        </row>
        <row r="1243">
          <cell r="B1243">
            <v>16909</v>
          </cell>
          <cell r="C1243" t="str">
            <v>SEGUNDA LENGUA (INGLES)</v>
          </cell>
          <cell r="D1243" t="str">
            <v>L. en Filología Francesa</v>
          </cell>
          <cell r="E1243">
            <v>9</v>
          </cell>
          <cell r="F1243">
            <v>143</v>
          </cell>
          <cell r="G1243" t="str">
            <v>titulaciones anteriores</v>
          </cell>
        </row>
        <row r="1244">
          <cell r="B1244">
            <v>16910</v>
          </cell>
          <cell r="C1244" t="str">
            <v>SEGUNDA LENGUA (ITALIANO)</v>
          </cell>
          <cell r="D1244" t="str">
            <v>L. en Filología Francesa</v>
          </cell>
          <cell r="E1244">
            <v>9</v>
          </cell>
          <cell r="F1244">
            <v>143</v>
          </cell>
          <cell r="G1244" t="str">
            <v>titulaciones anteriores</v>
          </cell>
        </row>
        <row r="1245">
          <cell r="B1245">
            <v>16911</v>
          </cell>
          <cell r="C1245" t="str">
            <v>INTRODUCCION A LA HISTORIA DE LA LENGUA FRANCESA</v>
          </cell>
          <cell r="D1245" t="str">
            <v>L. en Filología Francesa</v>
          </cell>
          <cell r="E1245">
            <v>6</v>
          </cell>
          <cell r="F1245">
            <v>143</v>
          </cell>
          <cell r="G1245" t="str">
            <v>titulaciones anteriores</v>
          </cell>
        </row>
        <row r="1246">
          <cell r="B1246">
            <v>16912</v>
          </cell>
          <cell r="C1246" t="str">
            <v>LITERATURA FRANCESA DE LA EPOCA BARROCA Y CLASICA</v>
          </cell>
          <cell r="D1246" t="str">
            <v>L. en Filología Francesa</v>
          </cell>
          <cell r="E1246">
            <v>6</v>
          </cell>
          <cell r="F1246">
            <v>143</v>
          </cell>
          <cell r="G1246" t="str">
            <v>titulaciones anteriores</v>
          </cell>
        </row>
        <row r="1247">
          <cell r="B1247">
            <v>16913</v>
          </cell>
          <cell r="C1247" t="str">
            <v>LINGUISTICA</v>
          </cell>
          <cell r="D1247" t="str">
            <v>L. en Filología Francesa</v>
          </cell>
          <cell r="E1247">
            <v>9</v>
          </cell>
          <cell r="F1247">
            <v>143</v>
          </cell>
          <cell r="G1247" t="str">
            <v>titulaciones anteriores</v>
          </cell>
        </row>
        <row r="1248">
          <cell r="B1248">
            <v>16914</v>
          </cell>
          <cell r="C1248" t="str">
            <v>LITERATURA DE LA SEGUNDA LENGUA (ALEMAN)</v>
          </cell>
          <cell r="D1248" t="str">
            <v>L. en Filología Francesa</v>
          </cell>
          <cell r="E1248">
            <v>6</v>
          </cell>
          <cell r="F1248">
            <v>143</v>
          </cell>
          <cell r="G1248" t="str">
            <v>titulaciones anteriores</v>
          </cell>
        </row>
        <row r="1249">
          <cell r="B1249">
            <v>16915</v>
          </cell>
          <cell r="C1249" t="str">
            <v>LITERATURA DE LA SEGUNDA LENGUA (ARABE)</v>
          </cell>
          <cell r="D1249" t="str">
            <v>L. en Filología Francesa</v>
          </cell>
          <cell r="E1249">
            <v>6</v>
          </cell>
          <cell r="F1249">
            <v>143</v>
          </cell>
          <cell r="G1249" t="str">
            <v>titulaciones anteriores</v>
          </cell>
        </row>
        <row r="1250">
          <cell r="B1250">
            <v>16916</v>
          </cell>
          <cell r="C1250" t="str">
            <v>LITERATURA DE LA SEGUNDA LENGUA (CATALAN)</v>
          </cell>
          <cell r="D1250" t="str">
            <v>L. en Filología Francesa</v>
          </cell>
          <cell r="E1250">
            <v>6</v>
          </cell>
          <cell r="F1250">
            <v>143</v>
          </cell>
          <cell r="G1250" t="str">
            <v>titulaciones anteriores</v>
          </cell>
        </row>
        <row r="1251">
          <cell r="B1251">
            <v>16917</v>
          </cell>
          <cell r="C1251" t="str">
            <v>LITERATURA DE LA SEGUNDA LENGUA (INGLES)</v>
          </cell>
          <cell r="D1251" t="str">
            <v>L. en Filología Francesa</v>
          </cell>
          <cell r="E1251">
            <v>6</v>
          </cell>
          <cell r="F1251">
            <v>143</v>
          </cell>
          <cell r="G1251" t="str">
            <v>titulaciones anteriores</v>
          </cell>
        </row>
        <row r="1252">
          <cell r="B1252">
            <v>16918</v>
          </cell>
          <cell r="C1252" t="str">
            <v>LITERATURA DE LA SEGUNDA LENGUA (ITALIANO)</v>
          </cell>
          <cell r="D1252" t="str">
            <v>L. en Filología Francesa</v>
          </cell>
          <cell r="E1252">
            <v>6</v>
          </cell>
          <cell r="F1252">
            <v>143</v>
          </cell>
          <cell r="G1252" t="str">
            <v>titulaciones anteriores</v>
          </cell>
        </row>
        <row r="1253">
          <cell r="B1253">
            <v>16919</v>
          </cell>
          <cell r="C1253" t="str">
            <v>TEORIA DE LA LITERATURA</v>
          </cell>
          <cell r="D1253" t="str">
            <v>L. en Filología Francesa</v>
          </cell>
          <cell r="E1253">
            <v>9</v>
          </cell>
          <cell r="F1253">
            <v>143</v>
          </cell>
          <cell r="G1253" t="str">
            <v>titulaciones anteriores</v>
          </cell>
        </row>
        <row r="1254">
          <cell r="B1254">
            <v>16920</v>
          </cell>
          <cell r="C1254" t="str">
            <v>LENGUA FRANCESA III</v>
          </cell>
          <cell r="D1254" t="str">
            <v>L. en Filología Francesa</v>
          </cell>
          <cell r="E1254">
            <v>9</v>
          </cell>
          <cell r="F1254">
            <v>143</v>
          </cell>
          <cell r="G1254" t="str">
            <v>titulaciones anteriores</v>
          </cell>
        </row>
        <row r="1255">
          <cell r="B1255">
            <v>16921</v>
          </cell>
          <cell r="C1255" t="str">
            <v>LITERATURA FRANCESA DE LA EPOCA CONTEMPORANEA</v>
          </cell>
          <cell r="D1255" t="str">
            <v>L. en Filología Francesa</v>
          </cell>
          <cell r="E1255">
            <v>6</v>
          </cell>
          <cell r="F1255">
            <v>143</v>
          </cell>
          <cell r="G1255" t="str">
            <v>titulaciones anteriores</v>
          </cell>
        </row>
        <row r="1256">
          <cell r="B1256">
            <v>16922</v>
          </cell>
          <cell r="C1256" t="str">
            <v>LITERATURA FRANCESA DE LA EPOCA DE LA ILUSTRACION</v>
          </cell>
          <cell r="D1256" t="str">
            <v>L. en Filología Francesa</v>
          </cell>
          <cell r="E1256">
            <v>6</v>
          </cell>
          <cell r="F1256">
            <v>143</v>
          </cell>
          <cell r="G1256" t="str">
            <v>titulaciones anteriores</v>
          </cell>
        </row>
        <row r="1257">
          <cell r="B1257">
            <v>16923</v>
          </cell>
          <cell r="C1257" t="str">
            <v>Literatura francesa de la época romántica al realismo científico</v>
          </cell>
          <cell r="D1257" t="str">
            <v>L. en Filología Francesa</v>
          </cell>
          <cell r="E1257">
            <v>6</v>
          </cell>
          <cell r="F1257">
            <v>143</v>
          </cell>
          <cell r="G1257" t="str">
            <v>titulaciones anteriores</v>
          </cell>
        </row>
        <row r="1258">
          <cell r="B1258">
            <v>16924</v>
          </cell>
          <cell r="C1258" t="str">
            <v>LITERATURA FRANCESA EN SU RELACION CON LA LITERATURA UNIVERS</v>
          </cell>
          <cell r="D1258" t="str">
            <v>L. en Filología Francesa</v>
          </cell>
          <cell r="E1258">
            <v>9</v>
          </cell>
          <cell r="F1258">
            <v>143</v>
          </cell>
          <cell r="G1258" t="str">
            <v>titulaciones anteriores</v>
          </cell>
        </row>
        <row r="1259">
          <cell r="B1259">
            <v>16925</v>
          </cell>
          <cell r="C1259" t="str">
            <v>PRACTICAS DE LITERATURA FRANCESA</v>
          </cell>
          <cell r="D1259" t="str">
            <v>L. en Filología Francesa</v>
          </cell>
          <cell r="E1259">
            <v>9</v>
          </cell>
          <cell r="F1259">
            <v>143</v>
          </cell>
          <cell r="G1259" t="str">
            <v>titulaciones anteriores</v>
          </cell>
        </row>
        <row r="1260">
          <cell r="B1260">
            <v>16926</v>
          </cell>
          <cell r="C1260" t="str">
            <v>GRAMATICA FRANCESA I</v>
          </cell>
          <cell r="D1260" t="str">
            <v>L. en Filología Francesa</v>
          </cell>
          <cell r="E1260">
            <v>6</v>
          </cell>
          <cell r="F1260">
            <v>143</v>
          </cell>
          <cell r="G1260" t="str">
            <v>titulaciones anteriores</v>
          </cell>
        </row>
        <row r="1261">
          <cell r="B1261">
            <v>16927</v>
          </cell>
          <cell r="C1261" t="str">
            <v>GRAMATICA FRANCESA II</v>
          </cell>
          <cell r="D1261" t="str">
            <v>L. en Filología Francesa</v>
          </cell>
          <cell r="E1261">
            <v>6</v>
          </cell>
          <cell r="F1261">
            <v>143</v>
          </cell>
          <cell r="G1261" t="str">
            <v>titulaciones anteriores</v>
          </cell>
        </row>
        <row r="1262">
          <cell r="B1262">
            <v>16928</v>
          </cell>
          <cell r="C1262" t="str">
            <v>HISTORIA DE LA LENGUA FRANCESA I</v>
          </cell>
          <cell r="D1262" t="str">
            <v>L. en Filología Francesa</v>
          </cell>
          <cell r="E1262">
            <v>6</v>
          </cell>
          <cell r="F1262">
            <v>143</v>
          </cell>
          <cell r="G1262" t="str">
            <v>titulaciones anteriores</v>
          </cell>
        </row>
        <row r="1263">
          <cell r="B1263">
            <v>16929</v>
          </cell>
          <cell r="C1263" t="str">
            <v>HISTORIA Y CULTURA FRANCESAS</v>
          </cell>
          <cell r="D1263" t="str">
            <v>L. en Filología Francesa</v>
          </cell>
          <cell r="E1263">
            <v>9</v>
          </cell>
          <cell r="F1263">
            <v>143</v>
          </cell>
          <cell r="G1263" t="str">
            <v>titulaciones anteriores</v>
          </cell>
        </row>
        <row r="1264">
          <cell r="B1264">
            <v>16930</v>
          </cell>
          <cell r="C1264" t="str">
            <v>TEMAS Y FORMAS DE LA LIRICA FRANCESA</v>
          </cell>
          <cell r="D1264" t="str">
            <v>L. en Filología Francesa</v>
          </cell>
          <cell r="E1264">
            <v>6</v>
          </cell>
          <cell r="F1264">
            <v>143</v>
          </cell>
          <cell r="G1264" t="str">
            <v>titulaciones anteriores</v>
          </cell>
        </row>
        <row r="1265">
          <cell r="B1265">
            <v>16931</v>
          </cell>
          <cell r="C1265" t="str">
            <v>HISTORIA DE LA LENGUA FRANCESA II</v>
          </cell>
          <cell r="D1265" t="str">
            <v>L. en Filología Francesa</v>
          </cell>
          <cell r="E1265">
            <v>6</v>
          </cell>
          <cell r="F1265">
            <v>143</v>
          </cell>
          <cell r="G1265" t="str">
            <v>titulaciones anteriores</v>
          </cell>
        </row>
        <row r="1266">
          <cell r="B1266">
            <v>16932</v>
          </cell>
          <cell r="C1266" t="str">
            <v>TEMAS Y FORMAS DE LA NARRATIVA FRANCESA</v>
          </cell>
          <cell r="D1266" t="str">
            <v>L. en Filología Francesa</v>
          </cell>
          <cell r="E1266">
            <v>9</v>
          </cell>
          <cell r="F1266">
            <v>143</v>
          </cell>
          <cell r="G1266" t="str">
            <v>titulaciones anteriores</v>
          </cell>
        </row>
        <row r="1267">
          <cell r="B1267">
            <v>16933</v>
          </cell>
          <cell r="C1267" t="str">
            <v>LITERATURAS DE EXPRESION FRANCESA</v>
          </cell>
          <cell r="D1267" t="str">
            <v>L. en Filología Francesa</v>
          </cell>
          <cell r="E1267">
            <v>6</v>
          </cell>
          <cell r="F1267">
            <v>143</v>
          </cell>
          <cell r="G1267" t="str">
            <v>titulaciones anteriores</v>
          </cell>
        </row>
        <row r="1268">
          <cell r="B1268">
            <v>16934</v>
          </cell>
          <cell r="C1268" t="str">
            <v>TEMAS Y FORMAS DEL TEATRO FRANCES</v>
          </cell>
          <cell r="D1268" t="str">
            <v>L. en Filología Francesa</v>
          </cell>
          <cell r="E1268">
            <v>9</v>
          </cell>
          <cell r="F1268">
            <v>143</v>
          </cell>
          <cell r="G1268" t="str">
            <v>titulaciones anteriores</v>
          </cell>
        </row>
        <row r="1269">
          <cell r="B1269">
            <v>16935</v>
          </cell>
          <cell r="C1269" t="str">
            <v>TEORIA Y TECNICAS DE LA TRADUCCION EN LENGUA FRANCESA</v>
          </cell>
          <cell r="D1269" t="str">
            <v>L. en Filología Francesa</v>
          </cell>
          <cell r="E1269">
            <v>6</v>
          </cell>
          <cell r="F1269">
            <v>143</v>
          </cell>
          <cell r="G1269" t="str">
            <v>titulaciones anteriores</v>
          </cell>
        </row>
        <row r="1270">
          <cell r="B1270">
            <v>16936</v>
          </cell>
          <cell r="C1270" t="str">
            <v>HISTORIA DE LA LINGUISTICA</v>
          </cell>
          <cell r="D1270" t="str">
            <v>Licenciado en Filología Francesa</v>
          </cell>
          <cell r="E1270">
            <v>9</v>
          </cell>
          <cell r="F1270">
            <v>212</v>
          </cell>
          <cell r="G1270" t="str">
            <v>titulaciones anteriores</v>
          </cell>
        </row>
        <row r="1271">
          <cell r="B1271">
            <v>16937</v>
          </cell>
          <cell r="C1271" t="str">
            <v>SEGUNDA LENGUA II (ALEMAN)</v>
          </cell>
          <cell r="D1271" t="str">
            <v>L. en Filología Francesa</v>
          </cell>
          <cell r="E1271">
            <v>9</v>
          </cell>
          <cell r="F1271">
            <v>143</v>
          </cell>
          <cell r="G1271" t="str">
            <v>titulaciones anteriores</v>
          </cell>
        </row>
        <row r="1272">
          <cell r="B1272">
            <v>16938</v>
          </cell>
          <cell r="C1272" t="str">
            <v>SEGUNDA LENGUA II (ARABE)</v>
          </cell>
          <cell r="D1272" t="str">
            <v>L. en Filología Francesa</v>
          </cell>
          <cell r="E1272">
            <v>9</v>
          </cell>
          <cell r="F1272">
            <v>143</v>
          </cell>
          <cell r="G1272" t="str">
            <v>titulaciones anteriores</v>
          </cell>
        </row>
        <row r="1273">
          <cell r="B1273">
            <v>16939</v>
          </cell>
          <cell r="C1273" t="str">
            <v>SEGUNDA LENGUA II (CATALAN)</v>
          </cell>
          <cell r="D1273" t="str">
            <v>L. en Filología Francesa</v>
          </cell>
          <cell r="E1273">
            <v>9</v>
          </cell>
          <cell r="F1273">
            <v>143</v>
          </cell>
          <cell r="G1273" t="str">
            <v>titulaciones anteriores</v>
          </cell>
        </row>
        <row r="1274">
          <cell r="B1274">
            <v>16940</v>
          </cell>
          <cell r="C1274" t="str">
            <v>SEGUNDA LENGUA II (INGLES)</v>
          </cell>
          <cell r="D1274" t="str">
            <v>L. en Filología Francesa</v>
          </cell>
          <cell r="E1274">
            <v>9</v>
          </cell>
          <cell r="F1274">
            <v>143</v>
          </cell>
          <cell r="G1274" t="str">
            <v>titulaciones anteriores</v>
          </cell>
        </row>
        <row r="1275">
          <cell r="B1275">
            <v>16941</v>
          </cell>
          <cell r="C1275" t="str">
            <v>SEGUNDA LENGUA II (ITALIANO)</v>
          </cell>
          <cell r="D1275" t="str">
            <v>L. en Filología Francesa</v>
          </cell>
          <cell r="E1275">
            <v>9</v>
          </cell>
          <cell r="F1275">
            <v>143</v>
          </cell>
          <cell r="G1275" t="str">
            <v>titulaciones anteriores</v>
          </cell>
        </row>
        <row r="1276">
          <cell r="B1276">
            <v>16942</v>
          </cell>
          <cell r="C1276" t="str">
            <v>LITERATURA DE LA SEGUNDA LENGUA II (ALEMAN)</v>
          </cell>
          <cell r="D1276" t="str">
            <v>Licenciado en Filología Francesa</v>
          </cell>
          <cell r="E1276">
            <v>6</v>
          </cell>
          <cell r="F1276">
            <v>212</v>
          </cell>
          <cell r="G1276" t="str">
            <v>titulaciones anteriores</v>
          </cell>
        </row>
        <row r="1277">
          <cell r="B1277">
            <v>16943</v>
          </cell>
          <cell r="C1277" t="str">
            <v>LITERATURA DE LA SEGUNDA LENGUA II (ARABE)</v>
          </cell>
          <cell r="D1277" t="str">
            <v>Licenciado en Filología Francesa</v>
          </cell>
          <cell r="E1277">
            <v>6</v>
          </cell>
          <cell r="F1277">
            <v>212</v>
          </cell>
          <cell r="G1277" t="str">
            <v>titulaciones anteriores</v>
          </cell>
        </row>
        <row r="1278">
          <cell r="B1278">
            <v>16944</v>
          </cell>
          <cell r="C1278" t="str">
            <v>LITERATURA DE LA SEGUNDA LENGUA II (CATALAN)</v>
          </cell>
          <cell r="D1278" t="str">
            <v>Licenciado en Filología Francesa</v>
          </cell>
          <cell r="E1278">
            <v>6</v>
          </cell>
          <cell r="F1278">
            <v>212</v>
          </cell>
          <cell r="G1278" t="str">
            <v>titulaciones anteriores</v>
          </cell>
        </row>
        <row r="1279">
          <cell r="B1279">
            <v>16945</v>
          </cell>
          <cell r="C1279" t="str">
            <v>LITERATURA DE LA SEGUNDA LENGUA II (INGLES)</v>
          </cell>
          <cell r="D1279" t="str">
            <v>Licenciado en Filología Francesa</v>
          </cell>
          <cell r="E1279">
            <v>6</v>
          </cell>
          <cell r="F1279">
            <v>212</v>
          </cell>
          <cell r="G1279" t="str">
            <v>titulaciones anteriores</v>
          </cell>
        </row>
        <row r="1280">
          <cell r="B1280">
            <v>16946</v>
          </cell>
          <cell r="C1280" t="str">
            <v>LITERATURA DE LA SEGUNDA LENGUA II (ITALIANO)</v>
          </cell>
          <cell r="D1280" t="str">
            <v>Licenciado en Filología Francesa</v>
          </cell>
          <cell r="E1280">
            <v>6</v>
          </cell>
          <cell r="F1280">
            <v>212</v>
          </cell>
          <cell r="G1280" t="str">
            <v>titulaciones anteriores</v>
          </cell>
        </row>
        <row r="1281">
          <cell r="B1281">
            <v>16947</v>
          </cell>
          <cell r="C1281" t="str">
            <v>INICIACION A LA INFORMATICA</v>
          </cell>
          <cell r="D1281" t="str">
            <v>Licenciado en Filología Francesa</v>
          </cell>
          <cell r="E1281">
            <v>6</v>
          </cell>
          <cell r="F1281">
            <v>212</v>
          </cell>
          <cell r="G1281" t="str">
            <v>titulaciones anteriores</v>
          </cell>
        </row>
        <row r="1282">
          <cell r="B1282">
            <v>16948</v>
          </cell>
          <cell r="C1282" t="str">
            <v>FORMACION DE USUARIOS DE BTCAS. Y CTROS DOCUMENTACION UNIVER</v>
          </cell>
          <cell r="D1282" t="str">
            <v>Licenciado en Filología Francesa</v>
          </cell>
          <cell r="E1282">
            <v>6</v>
          </cell>
          <cell r="F1282">
            <v>212</v>
          </cell>
          <cell r="G1282" t="str">
            <v>titulaciones anteriores</v>
          </cell>
        </row>
        <row r="1283">
          <cell r="B1283">
            <v>16949</v>
          </cell>
          <cell r="C1283" t="str">
            <v>TECNICAS DE INTERPRETACION. EXPLICACION Y CREACION DE TEXTOS</v>
          </cell>
          <cell r="D1283" t="str">
            <v>Licenciado en Filología Francesa</v>
          </cell>
          <cell r="E1283">
            <v>6</v>
          </cell>
          <cell r="F1283">
            <v>212</v>
          </cell>
          <cell r="G1283" t="str">
            <v>titulaciones anteriores</v>
          </cell>
        </row>
        <row r="1284">
          <cell r="B1284">
            <v>16950</v>
          </cell>
          <cell r="C1284" t="str">
            <v>TRADUCCION FRANCESA</v>
          </cell>
          <cell r="D1284" t="str">
            <v>L. en Filología Francesa</v>
          </cell>
          <cell r="E1284">
            <v>12</v>
          </cell>
          <cell r="F1284">
            <v>143</v>
          </cell>
          <cell r="G1284" t="str">
            <v>titulaciones anteriores</v>
          </cell>
        </row>
        <row r="1285">
          <cell r="B1285">
            <v>16951</v>
          </cell>
          <cell r="C1285" t="str">
            <v>ANALISIS LITERARIO DE TEXTOS FRANCESES</v>
          </cell>
          <cell r="D1285" t="str">
            <v>L. en Filología Francesa</v>
          </cell>
          <cell r="E1285">
            <v>9</v>
          </cell>
          <cell r="F1285">
            <v>143</v>
          </cell>
          <cell r="G1285" t="str">
            <v>titulaciones anteriores</v>
          </cell>
        </row>
        <row r="1286">
          <cell r="B1286">
            <v>16952</v>
          </cell>
          <cell r="C1286" t="str">
            <v>FUNDAMENTOS DE DERECHO</v>
          </cell>
          <cell r="D1286" t="str">
            <v>Licenciado en Filología Francesa</v>
          </cell>
          <cell r="E1286">
            <v>6</v>
          </cell>
          <cell r="F1286">
            <v>212</v>
          </cell>
          <cell r="G1286" t="str">
            <v>titulaciones anteriores</v>
          </cell>
        </row>
        <row r="1287">
          <cell r="B1287">
            <v>16953</v>
          </cell>
          <cell r="C1287" t="str">
            <v>FUNDAMENTOS DE ECONOMIA Y GESTION DE EMPRESAS</v>
          </cell>
          <cell r="D1287" t="str">
            <v>Licenciado en Filología Francesa</v>
          </cell>
          <cell r="E1287">
            <v>6</v>
          </cell>
          <cell r="F1287">
            <v>212</v>
          </cell>
          <cell r="G1287" t="str">
            <v>titulaciones anteriores</v>
          </cell>
        </row>
        <row r="1288">
          <cell r="B1288">
            <v>16954</v>
          </cell>
          <cell r="C1288" t="str">
            <v>HISTORIA, PENSAMIENTO Y CULTURA EN FRANCIA</v>
          </cell>
          <cell r="D1288" t="str">
            <v>L. en Filología Francesa</v>
          </cell>
          <cell r="E1288">
            <v>9</v>
          </cell>
          <cell r="F1288">
            <v>143</v>
          </cell>
          <cell r="G1288" t="str">
            <v>titulaciones anteriores</v>
          </cell>
        </row>
        <row r="1289">
          <cell r="B1289">
            <v>16955</v>
          </cell>
          <cell r="C1289" t="str">
            <v>INFORMATICA Y LINGUISTICA</v>
          </cell>
          <cell r="D1289" t="str">
            <v>Licenciado en Filología Francesa</v>
          </cell>
          <cell r="E1289">
            <v>6</v>
          </cell>
          <cell r="F1289">
            <v>212</v>
          </cell>
          <cell r="G1289" t="str">
            <v>titulaciones anteriores</v>
          </cell>
        </row>
        <row r="1290">
          <cell r="B1290">
            <v>16956</v>
          </cell>
          <cell r="C1290" t="str">
            <v>TRADUCCION ESPECIALIZADA E INTERPRETACION</v>
          </cell>
          <cell r="D1290" t="str">
            <v>L. en Filología Francesa</v>
          </cell>
          <cell r="E1290">
            <v>9</v>
          </cell>
          <cell r="F1290">
            <v>143</v>
          </cell>
          <cell r="G1290" t="str">
            <v>titulaciones anteriores</v>
          </cell>
        </row>
        <row r="1291">
          <cell r="B1291">
            <v>16957</v>
          </cell>
          <cell r="C1291" t="str">
            <v>INTRODUCCION A LA COMUNICACION AUDIOVISUAL</v>
          </cell>
          <cell r="D1291" t="str">
            <v>Licenciado en Filología Francesa</v>
          </cell>
          <cell r="E1291">
            <v>6</v>
          </cell>
          <cell r="F1291">
            <v>212</v>
          </cell>
          <cell r="G1291" t="str">
            <v>titulaciones anteriores</v>
          </cell>
        </row>
        <row r="1292">
          <cell r="B1292">
            <v>16958</v>
          </cell>
          <cell r="C1292" t="str">
            <v>TERCERA LENGUA (ALEMAN)</v>
          </cell>
          <cell r="D1292" t="str">
            <v>Licenciado en Filología Francesa</v>
          </cell>
          <cell r="E1292">
            <v>9</v>
          </cell>
          <cell r="F1292">
            <v>212</v>
          </cell>
          <cell r="G1292" t="str">
            <v>titulaciones anteriores</v>
          </cell>
        </row>
        <row r="1293">
          <cell r="B1293">
            <v>16959</v>
          </cell>
          <cell r="C1293" t="str">
            <v>TERCERA LENGUA (ARABE)</v>
          </cell>
          <cell r="D1293" t="str">
            <v>Licenciado en Filología Francesa</v>
          </cell>
          <cell r="E1293">
            <v>9</v>
          </cell>
          <cell r="F1293">
            <v>212</v>
          </cell>
          <cell r="G1293" t="str">
            <v>titulaciones anteriores</v>
          </cell>
        </row>
        <row r="1294">
          <cell r="B1294">
            <v>16960</v>
          </cell>
          <cell r="C1294" t="str">
            <v>TERCERA LENGUA (CATALAN)</v>
          </cell>
          <cell r="D1294" t="str">
            <v>Licenciado en Filología Francesa</v>
          </cell>
          <cell r="E1294">
            <v>9</v>
          </cell>
          <cell r="F1294">
            <v>212</v>
          </cell>
          <cell r="G1294" t="str">
            <v>titulaciones anteriores</v>
          </cell>
        </row>
        <row r="1295">
          <cell r="B1295">
            <v>16961</v>
          </cell>
          <cell r="C1295" t="str">
            <v>TERCERA LENGUA (ESPAÑOL)</v>
          </cell>
          <cell r="D1295" t="str">
            <v>Licenciado en Filología Francesa</v>
          </cell>
          <cell r="E1295">
            <v>9</v>
          </cell>
          <cell r="F1295">
            <v>212</v>
          </cell>
          <cell r="G1295" t="str">
            <v>titulaciones anteriores</v>
          </cell>
        </row>
        <row r="1296">
          <cell r="B1296">
            <v>16962</v>
          </cell>
          <cell r="C1296" t="str">
            <v>TERCERA LENGUA (INGLES)</v>
          </cell>
          <cell r="D1296" t="str">
            <v>Licenciado en Filología Francesa</v>
          </cell>
          <cell r="E1296">
            <v>9</v>
          </cell>
          <cell r="F1296">
            <v>212</v>
          </cell>
          <cell r="G1296" t="str">
            <v>titulaciones anteriores</v>
          </cell>
        </row>
        <row r="1297">
          <cell r="B1297">
            <v>16963</v>
          </cell>
          <cell r="C1297" t="str">
            <v>TERCERA LENGUA (ITALIANO)</v>
          </cell>
          <cell r="D1297" t="str">
            <v>Licenciado en Filología Francesa</v>
          </cell>
          <cell r="E1297">
            <v>9</v>
          </cell>
          <cell r="F1297">
            <v>212</v>
          </cell>
          <cell r="G1297" t="str">
            <v>titulaciones anteriores</v>
          </cell>
        </row>
        <row r="1298">
          <cell r="B1298">
            <v>16964</v>
          </cell>
          <cell r="C1298" t="str">
            <v>LINGUISTICA APLICADA A LA ENSEÑANZA DEL FRANCES</v>
          </cell>
          <cell r="D1298" t="str">
            <v>L. en Filología Francesa</v>
          </cell>
          <cell r="E1298">
            <v>6</v>
          </cell>
          <cell r="F1298">
            <v>143</v>
          </cell>
          <cell r="G1298" t="str">
            <v>titulaciones anteriores</v>
          </cell>
        </row>
        <row r="1299">
          <cell r="B1299">
            <v>16965</v>
          </cell>
          <cell r="C1299" t="str">
            <v>LINGUISTICA FRANCESA COMPARADA</v>
          </cell>
          <cell r="D1299" t="str">
            <v>L. en Filología Francesa</v>
          </cell>
          <cell r="E1299">
            <v>6</v>
          </cell>
          <cell r="F1299">
            <v>143</v>
          </cell>
          <cell r="G1299" t="str">
            <v>titulaciones anteriores</v>
          </cell>
        </row>
        <row r="1300">
          <cell r="B1300">
            <v>16966</v>
          </cell>
          <cell r="C1300" t="str">
            <v>LITERATURA DE LA TERCERA LENGUA (ALEMAN)</v>
          </cell>
          <cell r="D1300" t="str">
            <v>Licenciado en Filología Francesa</v>
          </cell>
          <cell r="E1300">
            <v>6</v>
          </cell>
          <cell r="F1300">
            <v>212</v>
          </cell>
          <cell r="G1300" t="str">
            <v>titulaciones anteriores</v>
          </cell>
        </row>
        <row r="1301">
          <cell r="B1301">
            <v>16967</v>
          </cell>
          <cell r="C1301" t="str">
            <v>LITERATURA DE LA TERCERA LENGUA (ARABE)</v>
          </cell>
          <cell r="D1301" t="str">
            <v>Licenciado en Filología Francesa</v>
          </cell>
          <cell r="E1301">
            <v>6</v>
          </cell>
          <cell r="F1301">
            <v>212</v>
          </cell>
          <cell r="G1301" t="str">
            <v>titulaciones anteriores</v>
          </cell>
        </row>
        <row r="1302">
          <cell r="B1302">
            <v>16968</v>
          </cell>
          <cell r="C1302" t="str">
            <v>LITERATURA DE LA TERCERA LENGUA (CATALAN)</v>
          </cell>
          <cell r="D1302" t="str">
            <v>Licenciado en Filología Francesa</v>
          </cell>
          <cell r="E1302">
            <v>6</v>
          </cell>
          <cell r="F1302">
            <v>212</v>
          </cell>
          <cell r="G1302" t="str">
            <v>titulaciones anteriores</v>
          </cell>
        </row>
        <row r="1303">
          <cell r="B1303">
            <v>16969</v>
          </cell>
          <cell r="C1303" t="str">
            <v>LITERATURA DE LA TERCERA LENGUA (ESPAÑOL)</v>
          </cell>
          <cell r="D1303" t="str">
            <v>Licenciado en Filología Francesa</v>
          </cell>
          <cell r="E1303">
            <v>6</v>
          </cell>
          <cell r="F1303">
            <v>212</v>
          </cell>
          <cell r="G1303" t="str">
            <v>titulaciones anteriores</v>
          </cell>
        </row>
        <row r="1304">
          <cell r="B1304">
            <v>16970</v>
          </cell>
          <cell r="C1304" t="str">
            <v>LITERATURA DE LA TERCERA LENGUA (INGLES)</v>
          </cell>
          <cell r="D1304" t="str">
            <v>Licenciado en Filología Francesa</v>
          </cell>
          <cell r="E1304">
            <v>6</v>
          </cell>
          <cell r="F1304">
            <v>212</v>
          </cell>
          <cell r="G1304" t="str">
            <v>titulaciones anteriores</v>
          </cell>
        </row>
        <row r="1305">
          <cell r="B1305">
            <v>16971</v>
          </cell>
          <cell r="C1305" t="str">
            <v>LITERATURA DE LA TERCERA LENGUA (ITALIANO)</v>
          </cell>
          <cell r="D1305" t="str">
            <v>Licenciado en Filología Francesa</v>
          </cell>
          <cell r="E1305">
            <v>6</v>
          </cell>
          <cell r="F1305">
            <v>212</v>
          </cell>
          <cell r="G1305" t="str">
            <v>titulaciones anteriores</v>
          </cell>
        </row>
        <row r="1306">
          <cell r="B1306">
            <v>16972</v>
          </cell>
          <cell r="C1306" t="str">
            <v>LITERATURA FANTASTICA EN FRANCIA</v>
          </cell>
          <cell r="D1306" t="str">
            <v>L. en Filología Francesa</v>
          </cell>
          <cell r="E1306">
            <v>6</v>
          </cell>
          <cell r="F1306">
            <v>143</v>
          </cell>
          <cell r="G1306" t="str">
            <v>titulaciones anteriores</v>
          </cell>
        </row>
        <row r="1307">
          <cell r="B1307">
            <v>16973</v>
          </cell>
          <cell r="C1307" t="str">
            <v>LITERATURA FRANCESA EN SU RELACION CON LA LITERATURA UNIVERS</v>
          </cell>
          <cell r="D1307" t="str">
            <v>Licenciado en Filología Francesa</v>
          </cell>
          <cell r="E1307">
            <v>9</v>
          </cell>
          <cell r="F1307">
            <v>212</v>
          </cell>
          <cell r="G1307" t="str">
            <v>titulaciones anteriores</v>
          </cell>
        </row>
        <row r="1308">
          <cell r="B1308">
            <v>16974</v>
          </cell>
          <cell r="C1308" t="str">
            <v>LITERATURA Y CINE EN LA LENGUA FRANCESA</v>
          </cell>
          <cell r="D1308" t="str">
            <v>L. en Filología Francesa</v>
          </cell>
          <cell r="E1308">
            <v>6</v>
          </cell>
          <cell r="F1308">
            <v>143</v>
          </cell>
          <cell r="G1308" t="str">
            <v>titulaciones anteriores</v>
          </cell>
        </row>
        <row r="1309">
          <cell r="B1309">
            <v>16975</v>
          </cell>
          <cell r="C1309" t="str">
            <v>LITERATURA Y CULTURA OCCITANAS</v>
          </cell>
          <cell r="D1309" t="str">
            <v>L. en Filología Francesa</v>
          </cell>
          <cell r="E1309">
            <v>6</v>
          </cell>
          <cell r="F1309">
            <v>143</v>
          </cell>
          <cell r="G1309" t="str">
            <v>titulaciones anteriores</v>
          </cell>
        </row>
        <row r="1310">
          <cell r="B1310">
            <v>16976</v>
          </cell>
          <cell r="C1310" t="str">
            <v>METODOS DE ESTUDIO LINGUISTICA DE LA LENGUA FRANCESA</v>
          </cell>
          <cell r="D1310" t="str">
            <v>Licenciado en Filología Francesa</v>
          </cell>
          <cell r="E1310">
            <v>6</v>
          </cell>
          <cell r="F1310">
            <v>212</v>
          </cell>
          <cell r="G1310" t="str">
            <v>titulaciones anteriores</v>
          </cell>
        </row>
        <row r="1311">
          <cell r="B1311">
            <v>16977</v>
          </cell>
          <cell r="C1311" t="str">
            <v>"PARALITERATURA" Y LITERATURAS "DE EVASION" EN FRANCIA</v>
          </cell>
          <cell r="D1311" t="str">
            <v>L. en Filología Francesa</v>
          </cell>
          <cell r="E1311">
            <v>6</v>
          </cell>
          <cell r="F1311">
            <v>143</v>
          </cell>
          <cell r="G1311" t="str">
            <v>titulaciones anteriores</v>
          </cell>
        </row>
        <row r="1312">
          <cell r="B1312">
            <v>16978</v>
          </cell>
          <cell r="C1312" t="str">
            <v>VARIEDADES LINGUISTICAS EN FRANCIA</v>
          </cell>
          <cell r="D1312" t="str">
            <v>Licenciado en Filología Francesa</v>
          </cell>
          <cell r="E1312">
            <v>6</v>
          </cell>
          <cell r="F1312">
            <v>212</v>
          </cell>
          <cell r="G1312" t="str">
            <v>titulaciones anteriores</v>
          </cell>
        </row>
        <row r="1313">
          <cell r="B1313">
            <v>17000</v>
          </cell>
          <cell r="C1313" t="str">
            <v>LENGUA ESPAÑOLA</v>
          </cell>
          <cell r="D1313" t="str">
            <v>L. en Filología Inglesa</v>
          </cell>
          <cell r="E1313">
            <v>9</v>
          </cell>
          <cell r="F1313">
            <v>144</v>
          </cell>
          <cell r="G1313" t="str">
            <v>titulaciones anteriores</v>
          </cell>
        </row>
        <row r="1314">
          <cell r="B1314">
            <v>17001</v>
          </cell>
          <cell r="C1314" t="str">
            <v>LENGUA INGLESA I (MORFOSINTAXIS I)</v>
          </cell>
          <cell r="D1314" t="str">
            <v>L. en Filología Inglesa</v>
          </cell>
          <cell r="E1314">
            <v>9</v>
          </cell>
          <cell r="F1314">
            <v>144</v>
          </cell>
          <cell r="G1314" t="str">
            <v>titulaciones anteriores</v>
          </cell>
        </row>
        <row r="1315">
          <cell r="B1315">
            <v>17002</v>
          </cell>
          <cell r="C1315" t="str">
            <v>LINGUISTICA</v>
          </cell>
          <cell r="D1315" t="str">
            <v>L. en Filología Inglesa</v>
          </cell>
          <cell r="E1315">
            <v>9</v>
          </cell>
          <cell r="F1315">
            <v>144</v>
          </cell>
          <cell r="G1315" t="str">
            <v>titulaciones anteriores</v>
          </cell>
        </row>
        <row r="1316">
          <cell r="B1316">
            <v>17003</v>
          </cell>
          <cell r="C1316" t="str">
            <v>HISTORIA DE LA LITERATURA INGLESA I</v>
          </cell>
          <cell r="D1316" t="str">
            <v>L. en Filología Inglesa</v>
          </cell>
          <cell r="E1316">
            <v>6</v>
          </cell>
          <cell r="F1316">
            <v>144</v>
          </cell>
          <cell r="G1316" t="str">
            <v>titulaciones anteriores</v>
          </cell>
        </row>
        <row r="1317">
          <cell r="B1317">
            <v>17004</v>
          </cell>
          <cell r="C1317" t="str">
            <v>HISTORIA DE LA LITERATURA INGLESA II</v>
          </cell>
          <cell r="D1317" t="str">
            <v>L. en Filología Inglesa</v>
          </cell>
          <cell r="E1317">
            <v>6</v>
          </cell>
          <cell r="F1317">
            <v>144</v>
          </cell>
          <cell r="G1317" t="str">
            <v>titulaciones anteriores</v>
          </cell>
        </row>
        <row r="1318">
          <cell r="B1318">
            <v>17005</v>
          </cell>
          <cell r="C1318" t="str">
            <v>SEGUNDA LENGUA (ALEMAN)</v>
          </cell>
          <cell r="D1318" t="str">
            <v>L. en Filología Inglesa</v>
          </cell>
          <cell r="E1318">
            <v>9</v>
          </cell>
          <cell r="F1318">
            <v>144</v>
          </cell>
          <cell r="G1318" t="str">
            <v>titulaciones anteriores</v>
          </cell>
        </row>
        <row r="1319">
          <cell r="B1319">
            <v>17006</v>
          </cell>
          <cell r="C1319" t="str">
            <v>SEGUNDA LENGUA (ARABE)</v>
          </cell>
          <cell r="D1319" t="str">
            <v>L. en Filología Inglesa</v>
          </cell>
          <cell r="E1319">
            <v>9</v>
          </cell>
          <cell r="F1319">
            <v>144</v>
          </cell>
          <cell r="G1319" t="str">
            <v>titulaciones anteriores</v>
          </cell>
        </row>
        <row r="1320">
          <cell r="B1320">
            <v>17007</v>
          </cell>
          <cell r="C1320" t="str">
            <v>SEGUNDA LENGUA (CATALAN)</v>
          </cell>
          <cell r="D1320" t="str">
            <v>L. en Filología Inglesa</v>
          </cell>
          <cell r="E1320">
            <v>9</v>
          </cell>
          <cell r="F1320">
            <v>144</v>
          </cell>
          <cell r="G1320" t="str">
            <v>titulaciones anteriores</v>
          </cell>
        </row>
        <row r="1321">
          <cell r="B1321">
            <v>17008</v>
          </cell>
          <cell r="C1321" t="str">
            <v>SEGUNDA LENGUA (FRANCES)</v>
          </cell>
          <cell r="D1321" t="str">
            <v>L. en Filología Inglesa</v>
          </cell>
          <cell r="E1321">
            <v>9</v>
          </cell>
          <cell r="F1321">
            <v>144</v>
          </cell>
          <cell r="G1321" t="str">
            <v>titulaciones anteriores</v>
          </cell>
        </row>
        <row r="1322">
          <cell r="B1322">
            <v>17009</v>
          </cell>
          <cell r="C1322" t="str">
            <v>SEGUNDA LENGUA (ITALIANO)</v>
          </cell>
          <cell r="D1322" t="str">
            <v>L. en Filología Inglesa</v>
          </cell>
          <cell r="E1322">
            <v>9</v>
          </cell>
          <cell r="F1322">
            <v>144</v>
          </cell>
          <cell r="G1322" t="str">
            <v>titulaciones anteriores</v>
          </cell>
        </row>
        <row r="1323">
          <cell r="B1323">
            <v>17010</v>
          </cell>
          <cell r="C1323" t="str">
            <v>TEORIA DE LA LITERATURA</v>
          </cell>
          <cell r="D1323" t="str">
            <v>L. en Filología Inglesa</v>
          </cell>
          <cell r="E1323">
            <v>9</v>
          </cell>
          <cell r="F1323">
            <v>144</v>
          </cell>
          <cell r="G1323" t="str">
            <v>titulaciones anteriores</v>
          </cell>
        </row>
        <row r="1324">
          <cell r="B1324">
            <v>17011</v>
          </cell>
          <cell r="C1324" t="str">
            <v>LENGUA INGLESA. PRACTICAS I</v>
          </cell>
          <cell r="D1324" t="str">
            <v>L. en Filología Inglesa</v>
          </cell>
          <cell r="E1324">
            <v>12</v>
          </cell>
          <cell r="F1324">
            <v>144</v>
          </cell>
          <cell r="G1324" t="str">
            <v>titulaciones anteriores</v>
          </cell>
        </row>
        <row r="1325">
          <cell r="B1325">
            <v>17012</v>
          </cell>
          <cell r="C1325" t="str">
            <v>LENGUA INGLESA II (MORFOSINTAXIS II)</v>
          </cell>
          <cell r="D1325" t="str">
            <v>L. en Filología Inglesa</v>
          </cell>
          <cell r="E1325">
            <v>6</v>
          </cell>
          <cell r="F1325">
            <v>144</v>
          </cell>
          <cell r="G1325" t="str">
            <v>titulaciones anteriores</v>
          </cell>
        </row>
        <row r="1326">
          <cell r="B1326">
            <v>17013</v>
          </cell>
          <cell r="C1326" t="str">
            <v>LITERATURA DE LA SEGUNDA LENGUA (ALEMAN)</v>
          </cell>
          <cell r="D1326" t="str">
            <v>L. en Filología Inglesa</v>
          </cell>
          <cell r="E1326">
            <v>6</v>
          </cell>
          <cell r="F1326">
            <v>144</v>
          </cell>
          <cell r="G1326" t="str">
            <v>titulaciones anteriores</v>
          </cell>
        </row>
        <row r="1327">
          <cell r="B1327">
            <v>17014</v>
          </cell>
          <cell r="C1327" t="str">
            <v>LITERATURA DE LA SEGUNDA LENGUA (ARABE)</v>
          </cell>
          <cell r="D1327" t="str">
            <v>L. en Filología Inglesa</v>
          </cell>
          <cell r="E1327">
            <v>6</v>
          </cell>
          <cell r="F1327">
            <v>144</v>
          </cell>
          <cell r="G1327" t="str">
            <v>titulaciones anteriores</v>
          </cell>
        </row>
        <row r="1328">
          <cell r="B1328">
            <v>17015</v>
          </cell>
          <cell r="C1328" t="str">
            <v>LITERATURA DE LA SEGUNDA LENGUA (CATALAN)</v>
          </cell>
          <cell r="D1328" t="str">
            <v>L. en Filología Inglesa</v>
          </cell>
          <cell r="E1328">
            <v>6</v>
          </cell>
          <cell r="F1328">
            <v>144</v>
          </cell>
          <cell r="G1328" t="str">
            <v>titulaciones anteriores</v>
          </cell>
        </row>
        <row r="1329">
          <cell r="B1329">
            <v>17016</v>
          </cell>
          <cell r="C1329" t="str">
            <v>LITERATURA DE LA SEGUNDA LENGUA (FRANCES)</v>
          </cell>
          <cell r="D1329" t="str">
            <v>L. en Filología Inglesa</v>
          </cell>
          <cell r="E1329">
            <v>6</v>
          </cell>
          <cell r="F1329">
            <v>144</v>
          </cell>
          <cell r="G1329" t="str">
            <v>titulaciones anteriores</v>
          </cell>
        </row>
        <row r="1330">
          <cell r="B1330">
            <v>17017</v>
          </cell>
          <cell r="C1330" t="str">
            <v>LITERATURA DE LA SEGUNDA LENGUA (ITALIANO)</v>
          </cell>
          <cell r="D1330" t="str">
            <v>L. en Filología Inglesa</v>
          </cell>
          <cell r="E1330">
            <v>6</v>
          </cell>
          <cell r="F1330">
            <v>144</v>
          </cell>
          <cell r="G1330" t="str">
            <v>titulaciones anteriores</v>
          </cell>
        </row>
        <row r="1331">
          <cell r="B1331">
            <v>17018</v>
          </cell>
          <cell r="C1331" t="str">
            <v>COMENTARIO DE TEXTOS LITERARIOS INGLESES I</v>
          </cell>
          <cell r="D1331" t="str">
            <v>L. en Filología Inglesa</v>
          </cell>
          <cell r="E1331">
            <v>9</v>
          </cell>
          <cell r="F1331">
            <v>144</v>
          </cell>
          <cell r="G1331" t="str">
            <v>titulaciones anteriores</v>
          </cell>
        </row>
        <row r="1332">
          <cell r="B1332">
            <v>17019</v>
          </cell>
          <cell r="C1332" t="str">
            <v>FONETICA INGLESA</v>
          </cell>
          <cell r="D1332" t="str">
            <v>L. en Filología Inglesa</v>
          </cell>
          <cell r="E1332">
            <v>9</v>
          </cell>
          <cell r="F1332">
            <v>144</v>
          </cell>
          <cell r="G1332" t="str">
            <v>titulaciones anteriores</v>
          </cell>
        </row>
        <row r="1333">
          <cell r="B1333">
            <v>17020</v>
          </cell>
          <cell r="C1333" t="str">
            <v>INTRODUCCION A LA DIACRONIA DEL INGLES</v>
          </cell>
          <cell r="D1333" t="str">
            <v>L. en Filología Inglesa</v>
          </cell>
          <cell r="E1333">
            <v>9</v>
          </cell>
          <cell r="F1333">
            <v>144</v>
          </cell>
          <cell r="G1333" t="str">
            <v>titulaciones anteriores</v>
          </cell>
        </row>
        <row r="1334">
          <cell r="B1334">
            <v>17021</v>
          </cell>
          <cell r="C1334" t="str">
            <v>INTRODUCCION A LA LITERATURA NORTEAMERICANA</v>
          </cell>
          <cell r="D1334" t="str">
            <v>L. en Filología Inglesa</v>
          </cell>
          <cell r="E1334">
            <v>9</v>
          </cell>
          <cell r="F1334">
            <v>144</v>
          </cell>
          <cell r="G1334" t="str">
            <v>titulaciones anteriores</v>
          </cell>
        </row>
        <row r="1335">
          <cell r="B1335">
            <v>17022</v>
          </cell>
          <cell r="C1335" t="str">
            <v>LITERATURA INGLESA DEL SIGLO XIX</v>
          </cell>
          <cell r="D1335" t="str">
            <v>L. en Filología Inglesa</v>
          </cell>
          <cell r="E1335">
            <v>6</v>
          </cell>
          <cell r="F1335">
            <v>144</v>
          </cell>
          <cell r="G1335" t="str">
            <v>titulaciones anteriores</v>
          </cell>
        </row>
        <row r="1336">
          <cell r="B1336">
            <v>17023</v>
          </cell>
          <cell r="C1336" t="str">
            <v>LITERATURA INGLESA DEL SIGLO XX</v>
          </cell>
          <cell r="D1336" t="str">
            <v>L. en Filología Inglesa</v>
          </cell>
          <cell r="E1336">
            <v>6</v>
          </cell>
          <cell r="F1336">
            <v>144</v>
          </cell>
          <cell r="G1336" t="str">
            <v>titulaciones anteriores</v>
          </cell>
        </row>
        <row r="1337">
          <cell r="B1337">
            <v>17024</v>
          </cell>
          <cell r="C1337" t="str">
            <v>GRAMATICA INGLESA I (MORFOSINTAXIS III)</v>
          </cell>
          <cell r="D1337" t="str">
            <v>L. en Filología Inglesa</v>
          </cell>
          <cell r="E1337">
            <v>6</v>
          </cell>
          <cell r="F1337">
            <v>144</v>
          </cell>
          <cell r="G1337" t="str">
            <v>titulaciones anteriores</v>
          </cell>
        </row>
        <row r="1338">
          <cell r="B1338">
            <v>17025</v>
          </cell>
          <cell r="C1338" t="str">
            <v>HISTORIA DE LA LENGUA INGLESA I</v>
          </cell>
          <cell r="D1338" t="str">
            <v>L. en Filología Inglesa</v>
          </cell>
          <cell r="E1338">
            <v>6</v>
          </cell>
          <cell r="F1338">
            <v>144</v>
          </cell>
          <cell r="G1338" t="str">
            <v>titulaciones anteriores</v>
          </cell>
        </row>
        <row r="1339">
          <cell r="B1339">
            <v>17026</v>
          </cell>
          <cell r="C1339" t="str">
            <v>HISTORIA Y CULTURA DE LOS PAISES DE HABLA INGLESA</v>
          </cell>
          <cell r="D1339" t="str">
            <v>L. en Filología Inglesa</v>
          </cell>
          <cell r="E1339">
            <v>9</v>
          </cell>
          <cell r="F1339">
            <v>144</v>
          </cell>
          <cell r="G1339" t="str">
            <v>titulaciones anteriores</v>
          </cell>
        </row>
        <row r="1340">
          <cell r="B1340">
            <v>17027</v>
          </cell>
          <cell r="C1340" t="str">
            <v>LITERATURA INGLESA.WILLIAM SHAKESPEARE</v>
          </cell>
          <cell r="D1340" t="str">
            <v>L. en Filología Inglesa</v>
          </cell>
          <cell r="E1340">
            <v>6</v>
          </cell>
          <cell r="F1340">
            <v>144</v>
          </cell>
          <cell r="G1340" t="str">
            <v>titulaciones anteriores</v>
          </cell>
        </row>
        <row r="1341">
          <cell r="B1341">
            <v>17028</v>
          </cell>
          <cell r="C1341" t="str">
            <v>ESTUDIOS DE LITERATURA NORTEAMERICANA I</v>
          </cell>
          <cell r="D1341" t="str">
            <v>L. en Filología Inglesa</v>
          </cell>
          <cell r="E1341">
            <v>9</v>
          </cell>
          <cell r="F1341">
            <v>144</v>
          </cell>
          <cell r="G1341" t="str">
            <v>titulaciones anteriores</v>
          </cell>
        </row>
        <row r="1342">
          <cell r="B1342">
            <v>17029</v>
          </cell>
          <cell r="C1342" t="str">
            <v>LENGUA INGLESA. PRACTICAS II</v>
          </cell>
          <cell r="D1342" t="str">
            <v>L. en Filología Inglesa</v>
          </cell>
          <cell r="E1342">
            <v>6</v>
          </cell>
          <cell r="F1342">
            <v>144</v>
          </cell>
          <cell r="G1342" t="str">
            <v>titulaciones anteriores</v>
          </cell>
        </row>
        <row r="1343">
          <cell r="B1343">
            <v>17030</v>
          </cell>
          <cell r="C1343" t="str">
            <v>ESTUDIOS DE LITERATURA NORTEAMERICANA  II</v>
          </cell>
          <cell r="D1343" t="str">
            <v>L. en Filología Inglesa</v>
          </cell>
          <cell r="E1343">
            <v>6</v>
          </cell>
          <cell r="F1343">
            <v>144</v>
          </cell>
          <cell r="G1343" t="str">
            <v>titulaciones anteriores</v>
          </cell>
        </row>
        <row r="1344">
          <cell r="B1344">
            <v>17031</v>
          </cell>
          <cell r="C1344" t="str">
            <v>GRAMATICA INGLESA II (MORFOSINTAXIS IV)</v>
          </cell>
          <cell r="D1344" t="str">
            <v>L. en Filología Inglesa</v>
          </cell>
          <cell r="E1344">
            <v>6</v>
          </cell>
          <cell r="F1344">
            <v>144</v>
          </cell>
          <cell r="G1344" t="str">
            <v>titulaciones anteriores</v>
          </cell>
        </row>
        <row r="1345">
          <cell r="B1345">
            <v>17032</v>
          </cell>
          <cell r="C1345" t="str">
            <v>HISTORIA DE LA LENGUA INGLESA II</v>
          </cell>
          <cell r="D1345" t="str">
            <v>L. en Filología Inglesa</v>
          </cell>
          <cell r="E1345">
            <v>6</v>
          </cell>
          <cell r="F1345">
            <v>144</v>
          </cell>
          <cell r="G1345" t="str">
            <v>titulaciones anteriores</v>
          </cell>
        </row>
        <row r="1346">
          <cell r="B1346">
            <v>17033</v>
          </cell>
          <cell r="C1346" t="str">
            <v>COMPOSICION EN LENGUA INGLESA</v>
          </cell>
          <cell r="D1346" t="str">
            <v>Licenciado en Filología Inglesa</v>
          </cell>
          <cell r="E1346">
            <v>6</v>
          </cell>
          <cell r="F1346">
            <v>211</v>
          </cell>
          <cell r="G1346" t="str">
            <v>titulaciones anteriores</v>
          </cell>
        </row>
        <row r="1347">
          <cell r="B1347">
            <v>17034</v>
          </cell>
          <cell r="C1347" t="str">
            <v>TERCERA LENGUA (ALEMAN)</v>
          </cell>
          <cell r="D1347" t="str">
            <v>L. en Filología Inglesa</v>
          </cell>
          <cell r="E1347">
            <v>9</v>
          </cell>
          <cell r="F1347">
            <v>144</v>
          </cell>
          <cell r="G1347" t="str">
            <v>titulaciones anteriores</v>
          </cell>
        </row>
        <row r="1348">
          <cell r="B1348">
            <v>17035</v>
          </cell>
          <cell r="C1348" t="str">
            <v>TERCERA LENGUA (ARABE)</v>
          </cell>
          <cell r="D1348" t="str">
            <v>L. en Filología Inglesa</v>
          </cell>
          <cell r="E1348">
            <v>9</v>
          </cell>
          <cell r="F1348">
            <v>144</v>
          </cell>
          <cell r="G1348" t="str">
            <v>titulaciones anteriores</v>
          </cell>
        </row>
        <row r="1349">
          <cell r="B1349">
            <v>17036</v>
          </cell>
          <cell r="C1349" t="str">
            <v>TERCERA LENGUA (CATALAN)</v>
          </cell>
          <cell r="D1349" t="str">
            <v>L. en Filología Inglesa</v>
          </cell>
          <cell r="E1349">
            <v>9</v>
          </cell>
          <cell r="F1349">
            <v>144</v>
          </cell>
          <cell r="G1349" t="str">
            <v>titulaciones anteriores</v>
          </cell>
        </row>
        <row r="1350">
          <cell r="B1350">
            <v>17037</v>
          </cell>
          <cell r="C1350" t="str">
            <v>TERCERA LENGUA (ESPAÑOL)</v>
          </cell>
          <cell r="D1350" t="str">
            <v>L. en Filología Inglesa</v>
          </cell>
          <cell r="E1350">
            <v>9</v>
          </cell>
          <cell r="F1350">
            <v>144</v>
          </cell>
          <cell r="G1350" t="str">
            <v>titulaciones anteriores</v>
          </cell>
        </row>
        <row r="1351">
          <cell r="B1351">
            <v>17038</v>
          </cell>
          <cell r="C1351" t="str">
            <v>TERCERA LENGUA (FRANCES)</v>
          </cell>
          <cell r="D1351" t="str">
            <v>L. en Filología Inglesa</v>
          </cell>
          <cell r="E1351">
            <v>9</v>
          </cell>
          <cell r="F1351">
            <v>144</v>
          </cell>
          <cell r="G1351" t="str">
            <v>titulaciones anteriores</v>
          </cell>
        </row>
        <row r="1352">
          <cell r="B1352">
            <v>17039</v>
          </cell>
          <cell r="C1352" t="str">
            <v>TERCERA LENGUA (ITALIANO)</v>
          </cell>
          <cell r="D1352" t="str">
            <v>L. en Filología Inglesa</v>
          </cell>
          <cell r="E1352">
            <v>9</v>
          </cell>
          <cell r="F1352">
            <v>144</v>
          </cell>
          <cell r="G1352" t="str">
            <v>titulaciones anteriores</v>
          </cell>
        </row>
        <row r="1353">
          <cell r="B1353">
            <v>17040</v>
          </cell>
          <cell r="C1353" t="str">
            <v>LITERATURA DE LA TERCERA LENGUA (ALEMAN)</v>
          </cell>
          <cell r="D1353" t="str">
            <v>Licenciado en Filología Inglesa</v>
          </cell>
          <cell r="E1353">
            <v>6</v>
          </cell>
          <cell r="F1353">
            <v>211</v>
          </cell>
          <cell r="G1353" t="str">
            <v>titulaciones anteriores</v>
          </cell>
        </row>
        <row r="1354">
          <cell r="B1354">
            <v>17041</v>
          </cell>
          <cell r="C1354" t="str">
            <v>LITERATURA DE LA TERCERA LENGUA (ARABE)</v>
          </cell>
          <cell r="D1354" t="str">
            <v>Licenciado en Filología Inglesa</v>
          </cell>
          <cell r="E1354">
            <v>6</v>
          </cell>
          <cell r="F1354">
            <v>211</v>
          </cell>
          <cell r="G1354" t="str">
            <v>titulaciones anteriores</v>
          </cell>
        </row>
        <row r="1355">
          <cell r="B1355">
            <v>17042</v>
          </cell>
          <cell r="C1355" t="str">
            <v>LITERATURA DE LA TERCERA LENGUA (CATALAN)</v>
          </cell>
          <cell r="D1355" t="str">
            <v>Licenciado en Filología Inglesa</v>
          </cell>
          <cell r="E1355">
            <v>6</v>
          </cell>
          <cell r="F1355">
            <v>211</v>
          </cell>
          <cell r="G1355" t="str">
            <v>titulaciones anteriores</v>
          </cell>
        </row>
        <row r="1356">
          <cell r="B1356">
            <v>17043</v>
          </cell>
          <cell r="C1356" t="str">
            <v>LITERATURA DE LA TERCERA LENGUA (ESPAÑOL)</v>
          </cell>
          <cell r="D1356" t="str">
            <v>Licenciado en Filología Inglesa</v>
          </cell>
          <cell r="E1356">
            <v>6</v>
          </cell>
          <cell r="F1356">
            <v>211</v>
          </cell>
          <cell r="G1356" t="str">
            <v>titulaciones anteriores</v>
          </cell>
        </row>
        <row r="1357">
          <cell r="B1357">
            <v>17044</v>
          </cell>
          <cell r="C1357" t="str">
            <v>LITERATURA DE LA TERCERA LENGUA (FRANCES)</v>
          </cell>
          <cell r="D1357" t="str">
            <v>Licenciado en Filología Inglesa</v>
          </cell>
          <cell r="E1357">
            <v>6</v>
          </cell>
          <cell r="F1357">
            <v>211</v>
          </cell>
          <cell r="G1357" t="str">
            <v>titulaciones anteriores</v>
          </cell>
        </row>
        <row r="1358">
          <cell r="B1358">
            <v>17045</v>
          </cell>
          <cell r="C1358" t="str">
            <v>LITERATURA DE LA TERCERA LENGUA (ITALIANO)</v>
          </cell>
          <cell r="D1358" t="str">
            <v>Licenciado en Filología Inglesa</v>
          </cell>
          <cell r="E1358">
            <v>6</v>
          </cell>
          <cell r="F1358">
            <v>211</v>
          </cell>
          <cell r="G1358" t="str">
            <v>titulaciones anteriores</v>
          </cell>
        </row>
        <row r="1359">
          <cell r="B1359">
            <v>17046</v>
          </cell>
          <cell r="C1359" t="str">
            <v>LITERATURA INGLESA EN SU RELACION CON LA LITERATURA UNIVERSA</v>
          </cell>
          <cell r="D1359" t="str">
            <v>Licenciado en Filología Inglesa</v>
          </cell>
          <cell r="E1359">
            <v>6</v>
          </cell>
          <cell r="F1359">
            <v>211</v>
          </cell>
          <cell r="G1359" t="str">
            <v>titulaciones anteriores</v>
          </cell>
        </row>
        <row r="1360">
          <cell r="B1360">
            <v>17047</v>
          </cell>
          <cell r="C1360" t="str">
            <v>HISTORIA DE LA LINGUISTICA</v>
          </cell>
          <cell r="D1360" t="str">
            <v>Licenciado en Filología Inglesa</v>
          </cell>
          <cell r="E1360">
            <v>9</v>
          </cell>
          <cell r="F1360">
            <v>211</v>
          </cell>
          <cell r="G1360" t="str">
            <v>titulaciones anteriores</v>
          </cell>
        </row>
        <row r="1361">
          <cell r="B1361">
            <v>17048</v>
          </cell>
          <cell r="C1361" t="str">
            <v>INICIACION A LA INFORMATICA</v>
          </cell>
          <cell r="D1361" t="str">
            <v>Licenciado en Filología Inglesa</v>
          </cell>
          <cell r="E1361">
            <v>6</v>
          </cell>
          <cell r="F1361">
            <v>211</v>
          </cell>
          <cell r="G1361" t="str">
            <v>titulaciones anteriores</v>
          </cell>
        </row>
        <row r="1362">
          <cell r="B1362">
            <v>17049</v>
          </cell>
          <cell r="C1362" t="str">
            <v>FORMACION DE USUARIOS DE BTCAS.Y CTROS DOCUMENTACCION UNIVER</v>
          </cell>
          <cell r="D1362" t="str">
            <v>Licenciado en Filología Inglesa</v>
          </cell>
          <cell r="E1362">
            <v>6</v>
          </cell>
          <cell r="F1362">
            <v>211</v>
          </cell>
          <cell r="G1362" t="str">
            <v>titulaciones anteriores</v>
          </cell>
        </row>
        <row r="1363">
          <cell r="B1363">
            <v>17050</v>
          </cell>
          <cell r="C1363" t="str">
            <v>TECNICAS DE INTERPRETACION. EXPLICACION Y CREACION DE TEXTOS</v>
          </cell>
          <cell r="D1363" t="str">
            <v>Licenciado en Filología Inglesa</v>
          </cell>
          <cell r="E1363">
            <v>6</v>
          </cell>
          <cell r="F1363">
            <v>211</v>
          </cell>
          <cell r="G1363" t="str">
            <v>titulaciones anteriores</v>
          </cell>
        </row>
        <row r="1364">
          <cell r="B1364">
            <v>17051</v>
          </cell>
          <cell r="C1364" t="str">
            <v>ANALISIS DE TEXTOS EN LENGUA INGLESA</v>
          </cell>
          <cell r="D1364" t="str">
            <v>L. en Filología Inglesa</v>
          </cell>
          <cell r="E1364">
            <v>6</v>
          </cell>
          <cell r="F1364">
            <v>144</v>
          </cell>
          <cell r="G1364" t="str">
            <v>titulaciones anteriores</v>
          </cell>
        </row>
        <row r="1365">
          <cell r="B1365">
            <v>17052</v>
          </cell>
          <cell r="C1365" t="str">
            <v>COMENTARIO DE TEXTOS LITERARIOS INGLESES II</v>
          </cell>
          <cell r="D1365" t="str">
            <v>L. en Filología Inglesa</v>
          </cell>
          <cell r="E1365">
            <v>6</v>
          </cell>
          <cell r="F1365">
            <v>144</v>
          </cell>
          <cell r="G1365" t="str">
            <v>titulaciones anteriores</v>
          </cell>
        </row>
        <row r="1366">
          <cell r="B1366">
            <v>17053</v>
          </cell>
          <cell r="C1366" t="str">
            <v>GRAMATICA DE LA LENGUA INGLESA</v>
          </cell>
          <cell r="D1366" t="str">
            <v>L. en Filología Inglesa</v>
          </cell>
          <cell r="E1366">
            <v>6</v>
          </cell>
          <cell r="F1366">
            <v>144</v>
          </cell>
          <cell r="G1366" t="str">
            <v>titulaciones anteriores</v>
          </cell>
        </row>
        <row r="1367">
          <cell r="B1367">
            <v>17054</v>
          </cell>
          <cell r="C1367" t="str">
            <v>HISTORIA DEL CINE</v>
          </cell>
          <cell r="D1367" t="str">
            <v>Licenciado en Filología Inglesa</v>
          </cell>
          <cell r="E1367">
            <v>9</v>
          </cell>
          <cell r="F1367">
            <v>211</v>
          </cell>
          <cell r="G1367" t="str">
            <v>titulaciones anteriores</v>
          </cell>
        </row>
        <row r="1368">
          <cell r="B1368">
            <v>17055</v>
          </cell>
          <cell r="C1368" t="str">
            <v>LINGUSTICA DEL TEXTO Y PRAGMATICA DE LA LENGUA INGLESA</v>
          </cell>
          <cell r="D1368" t="str">
            <v>L. en Filología Inglesa</v>
          </cell>
          <cell r="E1368">
            <v>6</v>
          </cell>
          <cell r="F1368">
            <v>144</v>
          </cell>
          <cell r="G1368" t="str">
            <v>titulaciones anteriores</v>
          </cell>
        </row>
        <row r="1369">
          <cell r="B1369">
            <v>17056</v>
          </cell>
          <cell r="C1369" t="str">
            <v>LINGUSTICA APLICADA A LA ENSEÑANZA DEL INGLES</v>
          </cell>
          <cell r="D1369" t="str">
            <v>L. en Filología Inglesa</v>
          </cell>
          <cell r="E1369">
            <v>12</v>
          </cell>
          <cell r="F1369">
            <v>144</v>
          </cell>
          <cell r="G1369" t="str">
            <v>titulaciones anteriores</v>
          </cell>
        </row>
        <row r="1370">
          <cell r="B1370">
            <v>17057</v>
          </cell>
          <cell r="C1370" t="str">
            <v>LINGUISTICA INGLESA APLICADA</v>
          </cell>
          <cell r="D1370" t="str">
            <v>Licenciado en Filología Inglesa</v>
          </cell>
          <cell r="E1370">
            <v>12</v>
          </cell>
          <cell r="F1370">
            <v>211</v>
          </cell>
          <cell r="G1370" t="str">
            <v>titulaciones anteriores</v>
          </cell>
        </row>
        <row r="1371">
          <cell r="B1371">
            <v>17058</v>
          </cell>
          <cell r="C1371" t="str">
            <v>LITERATURA, CULTURA Y SOCIEDAD EN LOS PAISES DE HAGLA INGLES</v>
          </cell>
          <cell r="D1371" t="str">
            <v>L. en Filología Inglesa</v>
          </cell>
          <cell r="E1371">
            <v>12</v>
          </cell>
          <cell r="F1371">
            <v>144</v>
          </cell>
          <cell r="G1371" t="str">
            <v>titulaciones anteriores</v>
          </cell>
        </row>
        <row r="1372">
          <cell r="B1372">
            <v>17059</v>
          </cell>
          <cell r="C1372" t="str">
            <v>LITERATURA INGLESA. ESTUDIO DE GENEROS</v>
          </cell>
          <cell r="D1372" t="str">
            <v>Licenciado en Filología Inglesa</v>
          </cell>
          <cell r="E1372">
            <v>12</v>
          </cell>
          <cell r="F1372">
            <v>211</v>
          </cell>
          <cell r="G1372" t="str">
            <v>titulaciones anteriores</v>
          </cell>
        </row>
        <row r="1373">
          <cell r="B1373">
            <v>17060</v>
          </cell>
          <cell r="C1373" t="str">
            <v>LITERATURA INGLESA. TEMAS, ETAPAS Y MOVIMIENTOS</v>
          </cell>
          <cell r="D1373" t="str">
            <v>L. en Filología Inglesa</v>
          </cell>
          <cell r="E1373">
            <v>12</v>
          </cell>
          <cell r="F1373">
            <v>144</v>
          </cell>
          <cell r="G1373" t="str">
            <v>titulaciones anteriores</v>
          </cell>
        </row>
        <row r="1374">
          <cell r="B1374">
            <v>17061</v>
          </cell>
          <cell r="C1374" t="str">
            <v>LITERATURA NORTEAMERICANA. ESTUDIO DE GENEROS</v>
          </cell>
          <cell r="D1374" t="str">
            <v>Licenciado en Filología Inglesa</v>
          </cell>
          <cell r="E1374">
            <v>12</v>
          </cell>
          <cell r="F1374">
            <v>211</v>
          </cell>
          <cell r="G1374" t="str">
            <v>titulaciones anteriores</v>
          </cell>
        </row>
        <row r="1375">
          <cell r="B1375">
            <v>17062</v>
          </cell>
          <cell r="C1375" t="str">
            <v>LITERATURA NORTEAMERICANA. TEMAS, ETAPAS Y MOVIMIENTOS</v>
          </cell>
          <cell r="D1375" t="str">
            <v>Licenciado en Filología Inglesa</v>
          </cell>
          <cell r="E1375">
            <v>6</v>
          </cell>
          <cell r="F1375">
            <v>211</v>
          </cell>
          <cell r="G1375" t="str">
            <v>titulaciones anteriores</v>
          </cell>
        </row>
        <row r="1376">
          <cell r="B1376">
            <v>17063</v>
          </cell>
          <cell r="C1376" t="str">
            <v>LITERATURA Y CINE EN LOS PAISES DE HABLA INGLESA</v>
          </cell>
          <cell r="D1376" t="str">
            <v>L. en Filología Inglesa</v>
          </cell>
          <cell r="E1376">
            <v>6</v>
          </cell>
          <cell r="F1376">
            <v>144</v>
          </cell>
          <cell r="G1376" t="str">
            <v>titulaciones anteriores</v>
          </cell>
        </row>
        <row r="1377">
          <cell r="B1377">
            <v>17064</v>
          </cell>
          <cell r="C1377" t="str">
            <v>LITERATURAS DE EXPRESION INGLESA</v>
          </cell>
          <cell r="D1377" t="str">
            <v>L. en Filología Inglesa</v>
          </cell>
          <cell r="E1377">
            <v>6</v>
          </cell>
          <cell r="F1377">
            <v>144</v>
          </cell>
          <cell r="G1377" t="str">
            <v>titulaciones anteriores</v>
          </cell>
        </row>
        <row r="1378">
          <cell r="B1378">
            <v>17065</v>
          </cell>
          <cell r="C1378" t="str">
            <v>TEORIAS GRAMATICALES Y LENGUA INGLESA</v>
          </cell>
          <cell r="D1378" t="str">
            <v>L. en Filología Inglesa</v>
          </cell>
          <cell r="E1378">
            <v>12</v>
          </cell>
          <cell r="F1378">
            <v>144</v>
          </cell>
          <cell r="G1378" t="str">
            <v>titulaciones anteriores</v>
          </cell>
        </row>
        <row r="1379">
          <cell r="B1379">
            <v>17066</v>
          </cell>
          <cell r="C1379" t="str">
            <v>INFORMATICA Y LINGUISTICA</v>
          </cell>
          <cell r="D1379" t="str">
            <v>Licenciado en Filología Inglesa</v>
          </cell>
          <cell r="E1379">
            <v>6</v>
          </cell>
          <cell r="F1379">
            <v>211</v>
          </cell>
          <cell r="G1379" t="str">
            <v>titulaciones anteriores</v>
          </cell>
        </row>
        <row r="1380">
          <cell r="B1380">
            <v>17067</v>
          </cell>
          <cell r="C1380" t="str">
            <v>VARIEDADES GEOGRAFICAS DE LA LENGUA INGLESA I</v>
          </cell>
          <cell r="D1380" t="str">
            <v>L. en Filología Inglesa</v>
          </cell>
          <cell r="E1380">
            <v>12</v>
          </cell>
          <cell r="F1380">
            <v>144</v>
          </cell>
          <cell r="G1380" t="str">
            <v>titulaciones anteriores</v>
          </cell>
        </row>
        <row r="1381">
          <cell r="B1381">
            <v>17068</v>
          </cell>
          <cell r="C1381" t="str">
            <v>VARIEDADES GEOGRAFICAS DE LA LENGUA INGLESA II</v>
          </cell>
          <cell r="D1381" t="str">
            <v>Licenciado en Filología Inglesa</v>
          </cell>
          <cell r="E1381">
            <v>6</v>
          </cell>
          <cell r="F1381">
            <v>211</v>
          </cell>
          <cell r="G1381" t="str">
            <v>titulaciones anteriores</v>
          </cell>
        </row>
        <row r="1382">
          <cell r="B1382">
            <v>17069</v>
          </cell>
          <cell r="C1382" t="str">
            <v>VARIEDADES SOCIALES Y "ESPECIFICAS" DE LA LENGUA INGLESA</v>
          </cell>
          <cell r="D1382" t="str">
            <v>L. en Filología Inglesa</v>
          </cell>
          <cell r="E1382">
            <v>12</v>
          </cell>
          <cell r="F1382">
            <v>144</v>
          </cell>
          <cell r="G1382" t="str">
            <v>titulaciones anteriores</v>
          </cell>
        </row>
        <row r="1383">
          <cell r="B1383">
            <v>17070</v>
          </cell>
          <cell r="C1383" t="str">
            <v>COMENTARIO ESTILISTICO Y LINGUISTICO DE TEXTOS INGLESES</v>
          </cell>
          <cell r="D1383" t="str">
            <v>L. en Filología Inglesa</v>
          </cell>
          <cell r="E1383">
            <v>6</v>
          </cell>
          <cell r="F1383">
            <v>144</v>
          </cell>
          <cell r="G1383" t="str">
            <v>titulaciones anteriores</v>
          </cell>
        </row>
        <row r="1384">
          <cell r="B1384">
            <v>17071</v>
          </cell>
          <cell r="C1384" t="str">
            <v>TRADUCCION E INTERPRETACION EN LENGUA INGLESA</v>
          </cell>
          <cell r="D1384" t="str">
            <v>L. en Filología Inglesa</v>
          </cell>
          <cell r="E1384">
            <v>6</v>
          </cell>
          <cell r="F1384">
            <v>144</v>
          </cell>
          <cell r="G1384" t="str">
            <v>titulaciones anteriores</v>
          </cell>
        </row>
        <row r="1385">
          <cell r="B1385">
            <v>17072</v>
          </cell>
          <cell r="C1385" t="str">
            <v>ESTUDIOS DE TEATRO ISABELINO</v>
          </cell>
          <cell r="D1385" t="str">
            <v>L. en Filología Inglesa</v>
          </cell>
          <cell r="E1385">
            <v>6</v>
          </cell>
          <cell r="F1385">
            <v>144</v>
          </cell>
          <cell r="G1385" t="str">
            <v>titulaciones anteriores</v>
          </cell>
        </row>
        <row r="1386">
          <cell r="B1386">
            <v>17073</v>
          </cell>
          <cell r="C1386" t="str">
            <v>ESTUDIOS DE NOVELA INGLESA</v>
          </cell>
          <cell r="D1386" t="str">
            <v>L. en Filología Inglesa</v>
          </cell>
          <cell r="E1386">
            <v>6</v>
          </cell>
          <cell r="F1386">
            <v>144</v>
          </cell>
          <cell r="G1386" t="str">
            <v>titulaciones anteriores</v>
          </cell>
        </row>
        <row r="1387">
          <cell r="B1387">
            <v>17074</v>
          </cell>
          <cell r="C1387" t="str">
            <v>LITERATURA NORTEAMERICANA DE MUJERES</v>
          </cell>
          <cell r="D1387" t="str">
            <v>L. en Filología Inglesa</v>
          </cell>
          <cell r="E1387">
            <v>6</v>
          </cell>
          <cell r="F1387">
            <v>144</v>
          </cell>
          <cell r="G1387" t="str">
            <v>titulaciones anteriores</v>
          </cell>
        </row>
        <row r="1388">
          <cell r="B1388">
            <v>17075</v>
          </cell>
          <cell r="C1388" t="str">
            <v>LITERATURA NORTEAMERICANA ACTUAL</v>
          </cell>
          <cell r="D1388" t="str">
            <v>L. en Filología Inglesa</v>
          </cell>
          <cell r="E1388">
            <v>6</v>
          </cell>
          <cell r="F1388">
            <v>144</v>
          </cell>
          <cell r="G1388" t="str">
            <v>titulaciones anteriores</v>
          </cell>
        </row>
        <row r="1389">
          <cell r="B1389">
            <v>17076</v>
          </cell>
          <cell r="C1389" t="str">
            <v>EL RELATO EN LA LITERATURA NORTEAMERICANA</v>
          </cell>
          <cell r="D1389" t="str">
            <v>Licenciado en Filología Inglesa</v>
          </cell>
          <cell r="E1389">
            <v>6</v>
          </cell>
          <cell r="F1389">
            <v>211</v>
          </cell>
          <cell r="G1389" t="str">
            <v>titulaciones anteriores</v>
          </cell>
        </row>
        <row r="1390">
          <cell r="B1390">
            <v>17100</v>
          </cell>
          <cell r="C1390" t="str">
            <v>LENGUA ESPAÑOLA I</v>
          </cell>
          <cell r="D1390" t="str">
            <v>L. en Filología Hispánica</v>
          </cell>
          <cell r="E1390">
            <v>6</v>
          </cell>
          <cell r="F1390">
            <v>145</v>
          </cell>
          <cell r="G1390" t="str">
            <v>titulaciones anteriores</v>
          </cell>
        </row>
        <row r="1391">
          <cell r="B1391">
            <v>17101</v>
          </cell>
          <cell r="C1391" t="str">
            <v>LENGUA ESPAÑOLA II</v>
          </cell>
          <cell r="D1391" t="str">
            <v>L. en Filología Hispánica</v>
          </cell>
          <cell r="E1391">
            <v>9</v>
          </cell>
          <cell r="F1391">
            <v>145</v>
          </cell>
          <cell r="G1391" t="str">
            <v>titulaciones anteriores</v>
          </cell>
        </row>
        <row r="1392">
          <cell r="B1392">
            <v>17102</v>
          </cell>
          <cell r="C1392" t="str">
            <v>HISTORIA DE LA LITERATURA ESPAÑOLA (SIGLOS DE ORO)</v>
          </cell>
          <cell r="D1392" t="str">
            <v>L. en Filología Hispánica</v>
          </cell>
          <cell r="E1392">
            <v>9</v>
          </cell>
          <cell r="F1392">
            <v>145</v>
          </cell>
          <cell r="G1392" t="str">
            <v>titulaciones anteriores</v>
          </cell>
        </row>
        <row r="1393">
          <cell r="B1393">
            <v>17103</v>
          </cell>
          <cell r="C1393" t="str">
            <v>HISTORIA DE LA LITERATURA ESPAÑOLA MEDIEVAL</v>
          </cell>
          <cell r="D1393" t="str">
            <v>L. en Filología Hispánica</v>
          </cell>
          <cell r="E1393">
            <v>6</v>
          </cell>
          <cell r="F1393">
            <v>145</v>
          </cell>
          <cell r="G1393" t="str">
            <v>titulaciones anteriores</v>
          </cell>
        </row>
        <row r="1394">
          <cell r="B1394">
            <v>17104</v>
          </cell>
          <cell r="C1394" t="str">
            <v>LATIN</v>
          </cell>
          <cell r="D1394" t="str">
            <v>L. en Filología Hispánica</v>
          </cell>
          <cell r="E1394">
            <v>9</v>
          </cell>
          <cell r="F1394">
            <v>145</v>
          </cell>
          <cell r="G1394" t="str">
            <v>titulaciones anteriores</v>
          </cell>
        </row>
        <row r="1395">
          <cell r="B1395">
            <v>17105</v>
          </cell>
          <cell r="C1395" t="str">
            <v>SEGUNDA LENGUA (ALEMAN)</v>
          </cell>
          <cell r="D1395" t="str">
            <v>L. en Filología Hispánica</v>
          </cell>
          <cell r="E1395">
            <v>9</v>
          </cell>
          <cell r="F1395">
            <v>145</v>
          </cell>
          <cell r="G1395" t="str">
            <v>titulaciones anteriores</v>
          </cell>
        </row>
        <row r="1396">
          <cell r="B1396">
            <v>17106</v>
          </cell>
          <cell r="C1396" t="str">
            <v>SEGUNDA LENGUA (ARABE)</v>
          </cell>
          <cell r="D1396" t="str">
            <v>L. en Filología Hispánica</v>
          </cell>
          <cell r="E1396">
            <v>9</v>
          </cell>
          <cell r="F1396">
            <v>145</v>
          </cell>
          <cell r="G1396" t="str">
            <v>titulaciones anteriores</v>
          </cell>
        </row>
        <row r="1397">
          <cell r="B1397">
            <v>17107</v>
          </cell>
          <cell r="C1397" t="str">
            <v>SEGUNDA LENGUA (CATALAN)</v>
          </cell>
          <cell r="D1397" t="str">
            <v>L. en Filología Hispánica</v>
          </cell>
          <cell r="E1397">
            <v>9</v>
          </cell>
          <cell r="F1397">
            <v>145</v>
          </cell>
          <cell r="G1397" t="str">
            <v>titulaciones anteriores</v>
          </cell>
        </row>
        <row r="1398">
          <cell r="B1398">
            <v>17108</v>
          </cell>
          <cell r="C1398" t="str">
            <v>SEGUNDA LENGUA (FRANCES)</v>
          </cell>
          <cell r="D1398" t="str">
            <v>L. en Filología Hispánica</v>
          </cell>
          <cell r="E1398">
            <v>9</v>
          </cell>
          <cell r="F1398">
            <v>145</v>
          </cell>
          <cell r="G1398" t="str">
            <v>titulaciones anteriores</v>
          </cell>
        </row>
        <row r="1399">
          <cell r="B1399">
            <v>17109</v>
          </cell>
          <cell r="C1399" t="str">
            <v>SEGUNDA LENGUA (INGLES)</v>
          </cell>
          <cell r="D1399" t="str">
            <v>L. en Filología Hispánica</v>
          </cell>
          <cell r="E1399">
            <v>9</v>
          </cell>
          <cell r="F1399">
            <v>145</v>
          </cell>
          <cell r="G1399" t="str">
            <v>titulaciones anteriores</v>
          </cell>
        </row>
        <row r="1400">
          <cell r="B1400">
            <v>17110</v>
          </cell>
          <cell r="C1400" t="str">
            <v>SEGUNDA LENGUA (ITALIANO)</v>
          </cell>
          <cell r="D1400" t="str">
            <v>L. en Filología Hispánica</v>
          </cell>
          <cell r="E1400">
            <v>9</v>
          </cell>
          <cell r="F1400">
            <v>145</v>
          </cell>
          <cell r="G1400" t="str">
            <v>titulaciones anteriores</v>
          </cell>
        </row>
        <row r="1401">
          <cell r="B1401">
            <v>17111</v>
          </cell>
          <cell r="C1401" t="str">
            <v>TEORIA DE LA LITERATURA</v>
          </cell>
          <cell r="D1401" t="str">
            <v>L. en Filología Hispánica</v>
          </cell>
          <cell r="E1401">
            <v>9</v>
          </cell>
          <cell r="F1401">
            <v>145</v>
          </cell>
          <cell r="G1401" t="str">
            <v>titulaciones anteriores</v>
          </cell>
        </row>
        <row r="1402">
          <cell r="B1402">
            <v>17112</v>
          </cell>
          <cell r="C1402" t="str">
            <v>LINGUISTICA</v>
          </cell>
          <cell r="D1402" t="str">
            <v>L. en Filología Hispánica</v>
          </cell>
          <cell r="E1402">
            <v>9</v>
          </cell>
          <cell r="F1402">
            <v>145</v>
          </cell>
          <cell r="G1402" t="str">
            <v>titulaciones anteriores</v>
          </cell>
        </row>
        <row r="1403">
          <cell r="B1403">
            <v>17113</v>
          </cell>
          <cell r="C1403" t="str">
            <v>LITERATURA DE LA SEGUNDA LENGUA (ALEMAN)</v>
          </cell>
          <cell r="D1403" t="str">
            <v>L. en Filología Hispánica</v>
          </cell>
          <cell r="E1403">
            <v>6</v>
          </cell>
          <cell r="F1403">
            <v>145</v>
          </cell>
          <cell r="G1403" t="str">
            <v>titulaciones anteriores</v>
          </cell>
        </row>
        <row r="1404">
          <cell r="B1404">
            <v>17114</v>
          </cell>
          <cell r="C1404" t="str">
            <v>LITERATURA DE LA SEGUNDA LENGUA (ARABE)</v>
          </cell>
          <cell r="D1404" t="str">
            <v>L. en Filología Hispánica</v>
          </cell>
          <cell r="E1404">
            <v>6</v>
          </cell>
          <cell r="F1404">
            <v>145</v>
          </cell>
          <cell r="G1404" t="str">
            <v>titulaciones anteriores</v>
          </cell>
        </row>
        <row r="1405">
          <cell r="B1405">
            <v>17115</v>
          </cell>
          <cell r="C1405" t="str">
            <v>LITERATURA DE LA SEGUNDA LENGUA (CATALAN)</v>
          </cell>
          <cell r="D1405" t="str">
            <v>L. en Filología Hispánica</v>
          </cell>
          <cell r="E1405">
            <v>6</v>
          </cell>
          <cell r="F1405">
            <v>145</v>
          </cell>
          <cell r="G1405" t="str">
            <v>titulaciones anteriores</v>
          </cell>
        </row>
        <row r="1406">
          <cell r="B1406">
            <v>17116</v>
          </cell>
          <cell r="C1406" t="str">
            <v>LITERATURA DE LA SEGUNDA LENGUA (FRANCES)</v>
          </cell>
          <cell r="D1406" t="str">
            <v>L. en Filología Hispánica</v>
          </cell>
          <cell r="E1406">
            <v>6</v>
          </cell>
          <cell r="F1406">
            <v>145</v>
          </cell>
          <cell r="G1406" t="str">
            <v>titulaciones anteriores</v>
          </cell>
        </row>
        <row r="1407">
          <cell r="B1407">
            <v>17117</v>
          </cell>
          <cell r="C1407" t="str">
            <v>LITERATURA DE LA SEGUNDA LENGUA (INGLES)</v>
          </cell>
          <cell r="D1407" t="str">
            <v>L. en Filología Hispánica</v>
          </cell>
          <cell r="E1407">
            <v>6</v>
          </cell>
          <cell r="F1407">
            <v>145</v>
          </cell>
          <cell r="G1407" t="str">
            <v>titulaciones anteriores</v>
          </cell>
        </row>
        <row r="1408">
          <cell r="B1408">
            <v>17118</v>
          </cell>
          <cell r="C1408" t="str">
            <v>LITERATURA DE LA SEGUNDA LENGUA (ITALIANO)</v>
          </cell>
          <cell r="D1408" t="str">
            <v>L. en Filología Hispánica</v>
          </cell>
          <cell r="E1408">
            <v>6</v>
          </cell>
          <cell r="F1408">
            <v>145</v>
          </cell>
          <cell r="G1408" t="str">
            <v>titulaciones anteriores</v>
          </cell>
        </row>
        <row r="1409">
          <cell r="B1409">
            <v>17119</v>
          </cell>
          <cell r="C1409" t="str">
            <v>HISTORIA DE LA LITERATURA ESPAÑOLA (SS.XVIII-XX)</v>
          </cell>
          <cell r="D1409" t="str">
            <v>L. en Filología Hispánica</v>
          </cell>
          <cell r="E1409">
            <v>9</v>
          </cell>
          <cell r="F1409">
            <v>145</v>
          </cell>
          <cell r="G1409" t="str">
            <v>titulaciones anteriores</v>
          </cell>
        </row>
        <row r="1410">
          <cell r="B1410">
            <v>17120</v>
          </cell>
          <cell r="C1410" t="str">
            <v>INTRODUCCION AL COMENTARIO LITERARIO DE TEXTOS ESPAÑOLES</v>
          </cell>
          <cell r="D1410" t="str">
            <v>L. en Filología Hispánica</v>
          </cell>
          <cell r="E1410">
            <v>9</v>
          </cell>
          <cell r="F1410">
            <v>145</v>
          </cell>
          <cell r="G1410" t="str">
            <v>titulaciones anteriores</v>
          </cell>
        </row>
        <row r="1411">
          <cell r="B1411">
            <v>17121</v>
          </cell>
          <cell r="C1411" t="str">
            <v>INTRODUCCION AL ESTUDIO HISTORICO DE LA LENGUA ESPAÑOLA</v>
          </cell>
          <cell r="D1411" t="str">
            <v>L. en Filología Hispánica</v>
          </cell>
          <cell r="E1411">
            <v>9</v>
          </cell>
          <cell r="F1411">
            <v>145</v>
          </cell>
          <cell r="G1411" t="str">
            <v>titulaciones anteriores</v>
          </cell>
        </row>
        <row r="1412">
          <cell r="B1412">
            <v>17122</v>
          </cell>
          <cell r="C1412" t="str">
            <v>LENGUA ESPAÑOLA III</v>
          </cell>
          <cell r="D1412" t="str">
            <v>L. en Filología Hispánica</v>
          </cell>
          <cell r="E1412">
            <v>9</v>
          </cell>
          <cell r="F1412">
            <v>145</v>
          </cell>
          <cell r="G1412" t="str">
            <v>titulaciones anteriores</v>
          </cell>
        </row>
        <row r="1413">
          <cell r="B1413">
            <v>17123</v>
          </cell>
          <cell r="C1413" t="str">
            <v>METODOS EN LA CRITICA LITERARIA</v>
          </cell>
          <cell r="D1413" t="str">
            <v>L. en Filología Hispánica</v>
          </cell>
          <cell r="E1413">
            <v>6</v>
          </cell>
          <cell r="F1413">
            <v>145</v>
          </cell>
          <cell r="G1413" t="str">
            <v>titulaciones anteriores</v>
          </cell>
        </row>
        <row r="1414">
          <cell r="B1414">
            <v>17124</v>
          </cell>
          <cell r="C1414" t="str">
            <v>GRAMATICA ESPAÑOLA I</v>
          </cell>
          <cell r="D1414" t="str">
            <v>L. en Filología Hispánica</v>
          </cell>
          <cell r="E1414">
            <v>12</v>
          </cell>
          <cell r="F1414">
            <v>145</v>
          </cell>
          <cell r="G1414" t="str">
            <v>titulaciones anteriores</v>
          </cell>
        </row>
        <row r="1415">
          <cell r="B1415">
            <v>17125</v>
          </cell>
          <cell r="C1415" t="str">
            <v>HISTORIA DE LA LENGUA ESPAÑOLA I</v>
          </cell>
          <cell r="D1415" t="str">
            <v>L. en Filología Hispánica</v>
          </cell>
          <cell r="E1415">
            <v>12</v>
          </cell>
          <cell r="F1415">
            <v>145</v>
          </cell>
          <cell r="G1415" t="str">
            <v>titulaciones anteriores</v>
          </cell>
        </row>
        <row r="1416">
          <cell r="B1416">
            <v>17126</v>
          </cell>
          <cell r="C1416" t="str">
            <v>LITERATURA ESPAÑOLA DE LA EDAD MEDIA</v>
          </cell>
          <cell r="D1416" t="str">
            <v>L. en Filología Hispánica</v>
          </cell>
          <cell r="E1416">
            <v>9</v>
          </cell>
          <cell r="F1416">
            <v>145</v>
          </cell>
          <cell r="G1416" t="str">
            <v>titulaciones anteriores</v>
          </cell>
        </row>
        <row r="1417">
          <cell r="B1417">
            <v>17127</v>
          </cell>
          <cell r="C1417" t="str">
            <v>LITERATURA HISPANOAMERICANA DEL SIGLO XIX</v>
          </cell>
          <cell r="D1417" t="str">
            <v>L. en Filología Hispánica</v>
          </cell>
          <cell r="E1417">
            <v>6</v>
          </cell>
          <cell r="F1417">
            <v>145</v>
          </cell>
          <cell r="G1417" t="str">
            <v>titulaciones anteriores</v>
          </cell>
        </row>
        <row r="1418">
          <cell r="B1418">
            <v>17128</v>
          </cell>
          <cell r="C1418" t="str">
            <v>LENGUAJE Y COMUNICACION LINGUISTICA</v>
          </cell>
          <cell r="D1418" t="str">
            <v>L. en Filología Hispánica</v>
          </cell>
          <cell r="E1418">
            <v>9</v>
          </cell>
          <cell r="F1418">
            <v>145</v>
          </cell>
          <cell r="G1418" t="str">
            <v>titulaciones anteriores</v>
          </cell>
        </row>
        <row r="1419">
          <cell r="B1419">
            <v>17129</v>
          </cell>
          <cell r="C1419" t="str">
            <v>LITERATURA ESPAÑOLA DEL SIGLO XVI</v>
          </cell>
          <cell r="D1419" t="str">
            <v>L. en Filología Hispánica</v>
          </cell>
          <cell r="E1419">
            <v>6</v>
          </cell>
          <cell r="F1419">
            <v>145</v>
          </cell>
          <cell r="G1419" t="str">
            <v>titulaciones anteriores</v>
          </cell>
        </row>
        <row r="1420">
          <cell r="B1420">
            <v>17130</v>
          </cell>
          <cell r="C1420" t="str">
            <v>LITERATURA ESPAÑOLA DEL SIGLO XVII</v>
          </cell>
          <cell r="D1420" t="str">
            <v>L. en Filología Hispánica</v>
          </cell>
          <cell r="E1420">
            <v>6</v>
          </cell>
          <cell r="F1420">
            <v>145</v>
          </cell>
          <cell r="G1420" t="str">
            <v>titulaciones anteriores</v>
          </cell>
        </row>
        <row r="1421">
          <cell r="B1421">
            <v>17131</v>
          </cell>
          <cell r="C1421" t="str">
            <v>LITERATURA ESPAÑOLA DEL SIGLO XVIII</v>
          </cell>
          <cell r="D1421" t="str">
            <v>L. en Filología Hispánica</v>
          </cell>
          <cell r="E1421">
            <v>4.5</v>
          </cell>
          <cell r="F1421">
            <v>145</v>
          </cell>
          <cell r="G1421" t="str">
            <v>titulaciones anteriores</v>
          </cell>
        </row>
        <row r="1422">
          <cell r="B1422">
            <v>17132</v>
          </cell>
          <cell r="C1422" t="str">
            <v>LITERATURA ESPAÑOLA DEL SIGLO XIX</v>
          </cell>
          <cell r="D1422" t="str">
            <v>L. en Filología Hispánica</v>
          </cell>
          <cell r="E1422">
            <v>4.5</v>
          </cell>
          <cell r="F1422">
            <v>145</v>
          </cell>
          <cell r="G1422" t="str">
            <v>titulaciones anteriores</v>
          </cell>
        </row>
        <row r="1423">
          <cell r="B1423">
            <v>17133</v>
          </cell>
          <cell r="C1423" t="str">
            <v>LITERATURA HISPANOAMERICANA DEL SIGLO XX</v>
          </cell>
          <cell r="D1423" t="str">
            <v>L. en Filología Hispánica</v>
          </cell>
          <cell r="E1423">
            <v>6</v>
          </cell>
          <cell r="F1423">
            <v>145</v>
          </cell>
          <cell r="G1423" t="str">
            <v>titulaciones anteriores</v>
          </cell>
        </row>
        <row r="1424">
          <cell r="B1424">
            <v>17134</v>
          </cell>
          <cell r="C1424" t="str">
            <v>GRAMATICA ESPAÑOLA II</v>
          </cell>
          <cell r="D1424" t="str">
            <v>L. en Filología Hispánica</v>
          </cell>
          <cell r="E1424">
            <v>6</v>
          </cell>
          <cell r="F1424">
            <v>145</v>
          </cell>
          <cell r="G1424" t="str">
            <v>titulaciones anteriores</v>
          </cell>
        </row>
        <row r="1425">
          <cell r="B1425">
            <v>17135</v>
          </cell>
          <cell r="C1425" t="str">
            <v>HISTORIA DE LA LENGUA ESPAÑOLA II</v>
          </cell>
          <cell r="D1425" t="str">
            <v>L. en Filología Hispánica</v>
          </cell>
          <cell r="E1425">
            <v>6</v>
          </cell>
          <cell r="F1425">
            <v>145</v>
          </cell>
          <cell r="G1425" t="str">
            <v>titulaciones anteriores</v>
          </cell>
        </row>
        <row r="1426">
          <cell r="B1426">
            <v>17136</v>
          </cell>
          <cell r="C1426" t="str">
            <v>LITERATURA ESPAÑOLA DEL SIGLO XX</v>
          </cell>
          <cell r="D1426" t="str">
            <v>L. en Filología Hispánica</v>
          </cell>
          <cell r="E1426">
            <v>6</v>
          </cell>
          <cell r="F1426">
            <v>145</v>
          </cell>
          <cell r="G1426" t="str">
            <v>titulaciones anteriores</v>
          </cell>
        </row>
        <row r="1427">
          <cell r="B1427">
            <v>17137</v>
          </cell>
          <cell r="C1427" t="str">
            <v>HISTORIA DE LA LINGUISTICA</v>
          </cell>
          <cell r="D1427" t="str">
            <v>L. en Filología Hispánica</v>
          </cell>
          <cell r="E1427">
            <v>9</v>
          </cell>
          <cell r="F1427">
            <v>145</v>
          </cell>
          <cell r="G1427" t="str">
            <v>titulaciones anteriores</v>
          </cell>
        </row>
        <row r="1428">
          <cell r="B1428">
            <v>17138</v>
          </cell>
          <cell r="C1428" t="str">
            <v>INTRODUCCION A LA LITERATURA HISPANOAMERICANA</v>
          </cell>
          <cell r="D1428" t="str">
            <v>L. en Filología Hispánica</v>
          </cell>
          <cell r="E1428">
            <v>6</v>
          </cell>
          <cell r="F1428">
            <v>145</v>
          </cell>
          <cell r="G1428" t="str">
            <v>titulaciones anteriores</v>
          </cell>
        </row>
        <row r="1429">
          <cell r="B1429">
            <v>17139</v>
          </cell>
          <cell r="C1429" t="str">
            <v>INICIACION A LA INFORMATICA</v>
          </cell>
          <cell r="D1429" t="str">
            <v>Licenciado en Filología Hispánica</v>
          </cell>
          <cell r="E1429">
            <v>6</v>
          </cell>
          <cell r="F1429">
            <v>213</v>
          </cell>
          <cell r="G1429" t="str">
            <v>titulaciones anteriores</v>
          </cell>
        </row>
        <row r="1430">
          <cell r="B1430">
            <v>17140</v>
          </cell>
          <cell r="C1430" t="str">
            <v>FORMACION DE USUARIOS DE BTCA. Y CTROS DCUMENTACION UNIVERSI</v>
          </cell>
          <cell r="D1430" t="str">
            <v>Licenciado en Filología Hispánica</v>
          </cell>
          <cell r="E1430">
            <v>6</v>
          </cell>
          <cell r="F1430">
            <v>213</v>
          </cell>
          <cell r="G1430" t="str">
            <v>titulaciones anteriores</v>
          </cell>
        </row>
        <row r="1431">
          <cell r="B1431">
            <v>17141</v>
          </cell>
          <cell r="C1431" t="str">
            <v>TECNICAS DE INTERPRETACION. EXPLICACION Y CREACION DE TEXTOS</v>
          </cell>
          <cell r="D1431" t="str">
            <v>Licenciado en Filología Hispánica</v>
          </cell>
          <cell r="E1431">
            <v>6</v>
          </cell>
          <cell r="F1431">
            <v>213</v>
          </cell>
          <cell r="G1431" t="str">
            <v>titulaciones anteriores</v>
          </cell>
        </row>
        <row r="1432">
          <cell r="B1432">
            <v>17142</v>
          </cell>
          <cell r="C1432" t="str">
            <v>VARIEDADES DEL ESPAÑOL ACTUAL</v>
          </cell>
          <cell r="D1432" t="str">
            <v>L. en Filología Hispánica</v>
          </cell>
          <cell r="E1432">
            <v>9</v>
          </cell>
          <cell r="F1432">
            <v>145</v>
          </cell>
          <cell r="G1432" t="str">
            <v>titulaciones anteriores</v>
          </cell>
        </row>
        <row r="1433">
          <cell r="B1433">
            <v>17143</v>
          </cell>
          <cell r="C1433" t="str">
            <v>TERCERA LENGUA (ALEMAN)</v>
          </cell>
          <cell r="D1433" t="str">
            <v>Licenciado en Filología Hispánica</v>
          </cell>
          <cell r="E1433">
            <v>9</v>
          </cell>
          <cell r="F1433">
            <v>213</v>
          </cell>
          <cell r="G1433" t="str">
            <v>titulaciones anteriores</v>
          </cell>
        </row>
        <row r="1434">
          <cell r="B1434">
            <v>17144</v>
          </cell>
          <cell r="C1434" t="str">
            <v>TERCERA LENGUA (ARABE)</v>
          </cell>
          <cell r="D1434" t="str">
            <v>Licenciado en Filología Hispánica</v>
          </cell>
          <cell r="E1434">
            <v>9</v>
          </cell>
          <cell r="F1434">
            <v>213</v>
          </cell>
          <cell r="G1434" t="str">
            <v>titulaciones anteriores</v>
          </cell>
        </row>
        <row r="1435">
          <cell r="B1435">
            <v>17145</v>
          </cell>
          <cell r="C1435" t="str">
            <v>TERCERA LENGUA (CATALAN)</v>
          </cell>
          <cell r="D1435" t="str">
            <v>Licenciado en Filología Hispánica</v>
          </cell>
          <cell r="E1435">
            <v>9</v>
          </cell>
          <cell r="F1435">
            <v>213</v>
          </cell>
          <cell r="G1435" t="str">
            <v>titulaciones anteriores</v>
          </cell>
        </row>
        <row r="1436">
          <cell r="B1436">
            <v>17146</v>
          </cell>
          <cell r="C1436" t="str">
            <v>TERCERA LENGUA (FRANCES)</v>
          </cell>
          <cell r="D1436" t="str">
            <v>Licenciado en Filología Hispánica</v>
          </cell>
          <cell r="E1436">
            <v>9</v>
          </cell>
          <cell r="F1436">
            <v>213</v>
          </cell>
          <cell r="G1436" t="str">
            <v>titulaciones anteriores</v>
          </cell>
        </row>
        <row r="1437">
          <cell r="B1437">
            <v>17147</v>
          </cell>
          <cell r="C1437" t="str">
            <v>TERCERA LENGUA (INGLES)</v>
          </cell>
          <cell r="D1437" t="str">
            <v>Licenciado en Filología Hispánica</v>
          </cell>
          <cell r="E1437">
            <v>9</v>
          </cell>
          <cell r="F1437">
            <v>213</v>
          </cell>
          <cell r="G1437" t="str">
            <v>titulaciones anteriores</v>
          </cell>
        </row>
        <row r="1438">
          <cell r="B1438">
            <v>17148</v>
          </cell>
          <cell r="C1438" t="str">
            <v>TERCERA LENGUA (ITALIANO)</v>
          </cell>
          <cell r="D1438" t="str">
            <v>Licenciado en Filología Hispánica</v>
          </cell>
          <cell r="E1438">
            <v>9</v>
          </cell>
          <cell r="F1438">
            <v>213</v>
          </cell>
          <cell r="G1438" t="str">
            <v>titulaciones anteriores</v>
          </cell>
        </row>
        <row r="1439">
          <cell r="B1439">
            <v>17149</v>
          </cell>
          <cell r="C1439" t="str">
            <v>LITERATURA DE LA TERCERA LENGUA (ALEMAN)</v>
          </cell>
          <cell r="D1439" t="str">
            <v>Licenciado en Filología Hispánica</v>
          </cell>
          <cell r="E1439">
            <v>6</v>
          </cell>
          <cell r="F1439">
            <v>213</v>
          </cell>
          <cell r="G1439" t="str">
            <v>titulaciones anteriores</v>
          </cell>
        </row>
        <row r="1440">
          <cell r="B1440">
            <v>17150</v>
          </cell>
          <cell r="C1440" t="str">
            <v>LITERATURA DE LA TERCERA LENGUA (ARABE)</v>
          </cell>
          <cell r="D1440" t="str">
            <v>Licenciado en Filología Hispánica</v>
          </cell>
          <cell r="E1440">
            <v>6</v>
          </cell>
          <cell r="F1440">
            <v>213</v>
          </cell>
          <cell r="G1440" t="str">
            <v>titulaciones anteriores</v>
          </cell>
        </row>
        <row r="1441">
          <cell r="B1441">
            <v>17151</v>
          </cell>
          <cell r="C1441" t="str">
            <v>LITERATURA DE LA TERCERA LENGUA (CATALAN)</v>
          </cell>
          <cell r="D1441" t="str">
            <v>Licenciado en Filología Hispánica</v>
          </cell>
          <cell r="E1441">
            <v>6</v>
          </cell>
          <cell r="F1441">
            <v>213</v>
          </cell>
          <cell r="G1441" t="str">
            <v>titulaciones anteriores</v>
          </cell>
        </row>
        <row r="1442">
          <cell r="B1442">
            <v>17152</v>
          </cell>
          <cell r="C1442" t="str">
            <v>LITERATURA DE LA TERCERA LENGUA (FRANCES)</v>
          </cell>
          <cell r="D1442" t="str">
            <v>Licenciado en Filología Hispánica</v>
          </cell>
          <cell r="E1442">
            <v>6</v>
          </cell>
          <cell r="F1442">
            <v>213</v>
          </cell>
          <cell r="G1442" t="str">
            <v>titulaciones anteriores</v>
          </cell>
        </row>
        <row r="1443">
          <cell r="B1443">
            <v>17153</v>
          </cell>
          <cell r="C1443" t="str">
            <v>LITERATURA DE LA TERCERA LENGUA (INGLES)</v>
          </cell>
          <cell r="D1443" t="str">
            <v>Licenciado en Filología Hispánica</v>
          </cell>
          <cell r="E1443">
            <v>6</v>
          </cell>
          <cell r="F1443">
            <v>213</v>
          </cell>
          <cell r="G1443" t="str">
            <v>titulaciones anteriores</v>
          </cell>
        </row>
        <row r="1444">
          <cell r="B1444">
            <v>17154</v>
          </cell>
          <cell r="C1444" t="str">
            <v>LITERATURA DE LA TERCERA LENGUA (ITALIANO)</v>
          </cell>
          <cell r="D1444" t="str">
            <v>Licenciado en Filología Hispánica</v>
          </cell>
          <cell r="E1444">
            <v>6</v>
          </cell>
          <cell r="F1444">
            <v>213</v>
          </cell>
          <cell r="G1444" t="str">
            <v>titulaciones anteriores</v>
          </cell>
        </row>
        <row r="1445">
          <cell r="B1445">
            <v>17155</v>
          </cell>
          <cell r="C1445" t="str">
            <v>ANALISIS DE DISCURSO Y LENGUA ESPAÑOLA</v>
          </cell>
          <cell r="D1445" t="str">
            <v>L. en Filología Hispánica</v>
          </cell>
          <cell r="E1445">
            <v>6</v>
          </cell>
          <cell r="F1445">
            <v>145</v>
          </cell>
          <cell r="G1445" t="str">
            <v>titulaciones anteriores</v>
          </cell>
        </row>
        <row r="1446">
          <cell r="B1446">
            <v>17156</v>
          </cell>
          <cell r="C1446" t="str">
            <v>COMENTARIO LITERARTIO DE TEXTOS HISPANICOS</v>
          </cell>
          <cell r="D1446" t="str">
            <v>L. en Filología Hispánica</v>
          </cell>
          <cell r="E1446">
            <v>9</v>
          </cell>
          <cell r="F1446">
            <v>145</v>
          </cell>
          <cell r="G1446" t="str">
            <v>titulaciones anteriores</v>
          </cell>
        </row>
        <row r="1447">
          <cell r="B1447">
            <v>17157</v>
          </cell>
          <cell r="C1447" t="str">
            <v>ESTUDIOS DE LITERAT. ESPAÑ. DE LA EDAD MEDIA Y DE LOS SIGLOS</v>
          </cell>
          <cell r="D1447" t="str">
            <v>Licenciado en Filología Hispánica</v>
          </cell>
          <cell r="E1447">
            <v>12</v>
          </cell>
          <cell r="F1447">
            <v>213</v>
          </cell>
          <cell r="G1447" t="str">
            <v>titulaciones anteriores</v>
          </cell>
        </row>
        <row r="1448">
          <cell r="B1448">
            <v>17158</v>
          </cell>
          <cell r="C1448" t="str">
            <v>ESTUDIOS DE LITERATURA ESPAÑOLA (SIGLOS XVIII-XX)</v>
          </cell>
          <cell r="D1448" t="str">
            <v>Licenciado en Filología Hispánica</v>
          </cell>
          <cell r="E1448">
            <v>12</v>
          </cell>
          <cell r="F1448">
            <v>213</v>
          </cell>
          <cell r="G1448" t="str">
            <v>titulaciones anteriores</v>
          </cell>
        </row>
        <row r="1449">
          <cell r="B1449">
            <v>17159</v>
          </cell>
          <cell r="C1449" t="str">
            <v>Hª Y METODOS DE LA CC.LITERARIA GENERALES E HISPANICOS</v>
          </cell>
          <cell r="D1449" t="str">
            <v>L. en Filología Hispánica</v>
          </cell>
          <cell r="E1449">
            <v>6</v>
          </cell>
          <cell r="F1449">
            <v>145</v>
          </cell>
          <cell r="G1449" t="str">
            <v>titulaciones anteriores</v>
          </cell>
        </row>
        <row r="1450">
          <cell r="B1450">
            <v>17160</v>
          </cell>
          <cell r="C1450" t="str">
            <v>INFORMÁTICA Y LINGÜÍSTICA</v>
          </cell>
          <cell r="D1450" t="str">
            <v>Licenciado en Filología Hispánica</v>
          </cell>
          <cell r="E1450">
            <v>6</v>
          </cell>
          <cell r="F1450">
            <v>213</v>
          </cell>
          <cell r="G1450" t="str">
            <v>titulaciones anteriores</v>
          </cell>
        </row>
        <row r="1451">
          <cell r="B1451">
            <v>17161</v>
          </cell>
          <cell r="C1451" t="str">
            <v>LEXICOLOGIA Y LEXICOGRAFIA GENERALES E HISPANICAS</v>
          </cell>
          <cell r="D1451" t="str">
            <v>L. en Filología Hispánica</v>
          </cell>
          <cell r="E1451">
            <v>6</v>
          </cell>
          <cell r="F1451">
            <v>145</v>
          </cell>
          <cell r="G1451" t="str">
            <v>titulaciones anteriores</v>
          </cell>
        </row>
        <row r="1452">
          <cell r="B1452">
            <v>17162</v>
          </cell>
          <cell r="C1452" t="str">
            <v>LINGUIST. APLICADA A LA ENSEÑANZA DEL ESPAÑ. COMO LENGUA EXT</v>
          </cell>
          <cell r="D1452" t="str">
            <v>Licenciado en Filología Hispánica</v>
          </cell>
          <cell r="E1452">
            <v>9</v>
          </cell>
          <cell r="F1452">
            <v>213</v>
          </cell>
          <cell r="G1452" t="str">
            <v>titulaciones anteriores</v>
          </cell>
        </row>
        <row r="1453">
          <cell r="B1453">
            <v>17163</v>
          </cell>
          <cell r="C1453" t="str">
            <v>LITERATURA EN ARAGON</v>
          </cell>
          <cell r="D1453" t="str">
            <v>L. en Filología Hispánica</v>
          </cell>
          <cell r="E1453">
            <v>6</v>
          </cell>
          <cell r="F1453">
            <v>145</v>
          </cell>
          <cell r="G1453" t="str">
            <v>titulaciones anteriores</v>
          </cell>
        </row>
        <row r="1454">
          <cell r="B1454">
            <v>17164</v>
          </cell>
          <cell r="C1454" t="str">
            <v>LITERATURA HISPANOAMERICANA II</v>
          </cell>
          <cell r="D1454" t="str">
            <v>L. en Filología Hispánica</v>
          </cell>
          <cell r="E1454">
            <v>6</v>
          </cell>
          <cell r="F1454">
            <v>145</v>
          </cell>
          <cell r="G1454" t="str">
            <v>titulaciones anteriores</v>
          </cell>
        </row>
        <row r="1455">
          <cell r="B1455">
            <v>17165</v>
          </cell>
          <cell r="C1455" t="str">
            <v>LITERATURAS HISPANICAS Y CONTEXTO SOCIO-CULTURAL</v>
          </cell>
          <cell r="D1455" t="str">
            <v>L. en Filología Hispánica</v>
          </cell>
          <cell r="E1455">
            <v>6</v>
          </cell>
          <cell r="F1455">
            <v>145</v>
          </cell>
          <cell r="G1455" t="str">
            <v>titulaciones anteriores</v>
          </cell>
        </row>
        <row r="1456">
          <cell r="B1456">
            <v>17166</v>
          </cell>
          <cell r="C1456" t="str">
            <v>SEMANTICA Y PRAGMATICA Y LENGUA ESPAÑOLA</v>
          </cell>
          <cell r="D1456" t="str">
            <v>L. en Filología Hispánica</v>
          </cell>
          <cell r="E1456">
            <v>9</v>
          </cell>
          <cell r="F1456">
            <v>145</v>
          </cell>
          <cell r="G1456" t="str">
            <v>titulaciones anteriores</v>
          </cell>
        </row>
        <row r="1457">
          <cell r="B1457">
            <v>17167</v>
          </cell>
          <cell r="C1457" t="str">
            <v>TEORIA Y FORMAS DE LA OBRA LITERARIA</v>
          </cell>
          <cell r="D1457" t="str">
            <v>L. en Filología Hispánica</v>
          </cell>
          <cell r="E1457">
            <v>9</v>
          </cell>
          <cell r="F1457">
            <v>145</v>
          </cell>
          <cell r="G1457" t="str">
            <v>titulaciones anteriores</v>
          </cell>
        </row>
        <row r="1458">
          <cell r="B1458">
            <v>17168</v>
          </cell>
          <cell r="C1458" t="str">
            <v>TEORIAS Y NIVELES LINGUISTICOS</v>
          </cell>
          <cell r="D1458" t="str">
            <v>L. en Filología Hispánica</v>
          </cell>
          <cell r="E1458">
            <v>9</v>
          </cell>
          <cell r="F1458">
            <v>145</v>
          </cell>
          <cell r="G1458" t="str">
            <v>titulaciones anteriores</v>
          </cell>
        </row>
        <row r="1459">
          <cell r="B1459">
            <v>17169</v>
          </cell>
          <cell r="C1459" t="str">
            <v>VARIEDADES LINGUISTICAS EN ARAGON</v>
          </cell>
          <cell r="D1459" t="str">
            <v>L. en Filología Hispánica</v>
          </cell>
          <cell r="E1459">
            <v>9</v>
          </cell>
          <cell r="F1459">
            <v>145</v>
          </cell>
          <cell r="G1459" t="str">
            <v>titulaciones anteriores</v>
          </cell>
        </row>
        <row r="1460">
          <cell r="B1460">
            <v>17170</v>
          </cell>
          <cell r="C1460" t="str">
            <v>VARIEDADES LINGUISTICAS GEOGRAFICAS EN EL DOMINIO HISPANICO</v>
          </cell>
          <cell r="D1460" t="str">
            <v>L. en Filología Hispánica</v>
          </cell>
          <cell r="E1460">
            <v>9</v>
          </cell>
          <cell r="F1460">
            <v>145</v>
          </cell>
          <cell r="G1460" t="str">
            <v>titulaciones anteriores</v>
          </cell>
        </row>
        <row r="1461">
          <cell r="B1461">
            <v>17171</v>
          </cell>
          <cell r="C1461" t="str">
            <v>VARIEDADES LINGUISTICAS SOCIALES EN EL DOMINIO HISPANICO</v>
          </cell>
          <cell r="D1461" t="str">
            <v>L. en Filología Hispánica</v>
          </cell>
          <cell r="E1461">
            <v>6</v>
          </cell>
          <cell r="F1461">
            <v>145</v>
          </cell>
          <cell r="G1461" t="str">
            <v>titulaciones anteriores</v>
          </cell>
        </row>
        <row r="1462">
          <cell r="B1462">
            <v>17200</v>
          </cell>
          <cell r="C1462" t="str">
            <v>Derecho civil y penitenciario</v>
          </cell>
          <cell r="D1462" t="str">
            <v>Diplomado en Trabajo Social</v>
          </cell>
          <cell r="E1462">
            <v>3</v>
          </cell>
          <cell r="F1462">
            <v>139</v>
          </cell>
          <cell r="G1462" t="str">
            <v>titulaciones anteriores</v>
          </cell>
        </row>
        <row r="1463">
          <cell r="B1463">
            <v>17201</v>
          </cell>
          <cell r="C1463" t="str">
            <v>Derecho administrativo</v>
          </cell>
          <cell r="D1463" t="str">
            <v>Diplomado en Trabajo Social</v>
          </cell>
          <cell r="E1463">
            <v>4</v>
          </cell>
          <cell r="F1463">
            <v>139</v>
          </cell>
          <cell r="G1463" t="str">
            <v>titulaciones anteriores</v>
          </cell>
        </row>
        <row r="1464">
          <cell r="B1464">
            <v>17202</v>
          </cell>
          <cell r="C1464" t="str">
            <v>Métodos y técnicas de investigación social</v>
          </cell>
          <cell r="D1464" t="str">
            <v>Diplomado en Trabajo Social</v>
          </cell>
          <cell r="E1464">
            <v>5</v>
          </cell>
          <cell r="F1464">
            <v>139</v>
          </cell>
          <cell r="G1464" t="str">
            <v>titulaciones anteriores</v>
          </cell>
        </row>
        <row r="1465">
          <cell r="B1465">
            <v>17203</v>
          </cell>
          <cell r="C1465" t="str">
            <v>Psicología</v>
          </cell>
          <cell r="D1465" t="str">
            <v>Diplomado en Trabajo Social</v>
          </cell>
          <cell r="E1465">
            <v>6</v>
          </cell>
          <cell r="F1465">
            <v>139</v>
          </cell>
          <cell r="G1465" t="str">
            <v>titulaciones anteriores</v>
          </cell>
        </row>
        <row r="1466">
          <cell r="B1466">
            <v>17204</v>
          </cell>
          <cell r="C1466" t="str">
            <v>Salud pública y trabajo social</v>
          </cell>
          <cell r="D1466" t="str">
            <v>Diplomado en Trabajo Social</v>
          </cell>
          <cell r="E1466">
            <v>4.5</v>
          </cell>
          <cell r="F1466">
            <v>139</v>
          </cell>
          <cell r="G1466" t="str">
            <v>titulaciones anteriores</v>
          </cell>
        </row>
        <row r="1467">
          <cell r="B1467">
            <v>17205</v>
          </cell>
          <cell r="C1467" t="str">
            <v>Introducción a los servicios sociales I</v>
          </cell>
          <cell r="D1467" t="str">
            <v>Diplomado en Trabajo Social</v>
          </cell>
          <cell r="E1467">
            <v>3</v>
          </cell>
          <cell r="F1467">
            <v>139</v>
          </cell>
          <cell r="G1467" t="str">
            <v>titulaciones anteriores</v>
          </cell>
        </row>
        <row r="1468">
          <cell r="B1468">
            <v>17206</v>
          </cell>
          <cell r="C1468" t="str">
            <v>Servicios sociales en España</v>
          </cell>
          <cell r="D1468" t="str">
            <v>Diplomado en Trabajo Social</v>
          </cell>
          <cell r="E1468">
            <v>4.5</v>
          </cell>
          <cell r="F1468">
            <v>139</v>
          </cell>
          <cell r="G1468" t="str">
            <v>titulaciones anteriores</v>
          </cell>
        </row>
        <row r="1469">
          <cell r="B1469">
            <v>17207</v>
          </cell>
          <cell r="C1469" t="str">
            <v>Sociología</v>
          </cell>
          <cell r="D1469" t="str">
            <v>Diplomado en Trabajo Social</v>
          </cell>
          <cell r="E1469">
            <v>4.5</v>
          </cell>
          <cell r="F1469">
            <v>139</v>
          </cell>
          <cell r="G1469" t="str">
            <v>titulaciones anteriores</v>
          </cell>
        </row>
        <row r="1470">
          <cell r="B1470">
            <v>17208</v>
          </cell>
          <cell r="C1470" t="str">
            <v>Antropología social</v>
          </cell>
          <cell r="D1470" t="str">
            <v>Diplomado en Trabajo Social</v>
          </cell>
          <cell r="E1470">
            <v>4.5</v>
          </cell>
          <cell r="F1470">
            <v>139</v>
          </cell>
          <cell r="G1470" t="str">
            <v>titulaciones anteriores</v>
          </cell>
        </row>
        <row r="1471">
          <cell r="B1471">
            <v>17209</v>
          </cell>
          <cell r="C1471" t="str">
            <v>Fundamentos del trabajo social</v>
          </cell>
          <cell r="D1471" t="str">
            <v>Diplomado en Trabajo Social</v>
          </cell>
          <cell r="E1471">
            <v>6</v>
          </cell>
          <cell r="F1471">
            <v>139</v>
          </cell>
          <cell r="G1471" t="str">
            <v>titulaciones anteriores</v>
          </cell>
        </row>
        <row r="1472">
          <cell r="B1472">
            <v>17210</v>
          </cell>
          <cell r="C1472" t="str">
            <v>Historia del trabajo social</v>
          </cell>
          <cell r="D1472" t="str">
            <v>Diplomado en Trabajo Social</v>
          </cell>
          <cell r="E1472">
            <v>3</v>
          </cell>
          <cell r="F1472">
            <v>139</v>
          </cell>
          <cell r="G1472" t="str">
            <v>titulaciones anteriores</v>
          </cell>
        </row>
        <row r="1473">
          <cell r="B1473">
            <v>17211</v>
          </cell>
          <cell r="C1473" t="str">
            <v>Introducción a la economía</v>
          </cell>
          <cell r="D1473" t="str">
            <v>Diplomado en Trabajo Social</v>
          </cell>
          <cell r="E1473">
            <v>4.5</v>
          </cell>
          <cell r="F1473">
            <v>139</v>
          </cell>
          <cell r="G1473" t="str">
            <v>titulaciones anteriores</v>
          </cell>
        </row>
        <row r="1474">
          <cell r="B1474">
            <v>17212</v>
          </cell>
          <cell r="C1474" t="str">
            <v>Derechos humanos</v>
          </cell>
          <cell r="D1474" t="str">
            <v>Diplomado en Trabajo Social</v>
          </cell>
          <cell r="E1474">
            <v>3</v>
          </cell>
          <cell r="F1474">
            <v>139</v>
          </cell>
          <cell r="G1474" t="str">
            <v>titulaciones anteriores</v>
          </cell>
        </row>
        <row r="1475">
          <cell r="B1475">
            <v>17213</v>
          </cell>
          <cell r="C1475" t="str">
            <v>Introducción al derecho civil</v>
          </cell>
          <cell r="D1475" t="str">
            <v>Diplomado en Trabajo Social</v>
          </cell>
          <cell r="E1475">
            <v>3</v>
          </cell>
          <cell r="F1475">
            <v>139</v>
          </cell>
          <cell r="G1475" t="str">
            <v>titulaciones anteriores</v>
          </cell>
        </row>
        <row r="1476">
          <cell r="B1476">
            <v>17214</v>
          </cell>
          <cell r="C1476" t="str">
            <v>Estadística aplicada a las ciencias sociales</v>
          </cell>
          <cell r="D1476" t="str">
            <v>Diplomado en Trabajo Social</v>
          </cell>
          <cell r="E1476">
            <v>5.5</v>
          </cell>
          <cell r="F1476">
            <v>139</v>
          </cell>
          <cell r="G1476" t="str">
            <v>titulaciones anteriores</v>
          </cell>
        </row>
        <row r="1477">
          <cell r="B1477">
            <v>17215</v>
          </cell>
          <cell r="C1477" t="str">
            <v>Derecho del trabajo y seguridad social</v>
          </cell>
          <cell r="D1477" t="str">
            <v>Diplomado en Trabajo Social</v>
          </cell>
          <cell r="E1477">
            <v>3</v>
          </cell>
          <cell r="F1477">
            <v>139</v>
          </cell>
          <cell r="G1477" t="str">
            <v>titulaciones anteriores</v>
          </cell>
        </row>
        <row r="1478">
          <cell r="B1478">
            <v>17216</v>
          </cell>
          <cell r="C1478" t="str">
            <v>Psicología social I</v>
          </cell>
          <cell r="D1478" t="str">
            <v>Diplomado en Trabajo Social</v>
          </cell>
          <cell r="E1478">
            <v>4.5</v>
          </cell>
          <cell r="F1478">
            <v>139</v>
          </cell>
          <cell r="G1478" t="str">
            <v>titulaciones anteriores</v>
          </cell>
        </row>
        <row r="1479">
          <cell r="B1479">
            <v>17217</v>
          </cell>
          <cell r="C1479" t="str">
            <v>Psicología social II</v>
          </cell>
          <cell r="D1479" t="str">
            <v>Diplomado en Trabajo Social</v>
          </cell>
          <cell r="E1479">
            <v>3</v>
          </cell>
          <cell r="F1479">
            <v>139</v>
          </cell>
          <cell r="G1479" t="str">
            <v>titulaciones anteriores</v>
          </cell>
        </row>
        <row r="1480">
          <cell r="B1480">
            <v>17218</v>
          </cell>
          <cell r="C1480" t="str">
            <v>Modelos de los servicios sociales</v>
          </cell>
          <cell r="D1480" t="str">
            <v>Diplomado en Trabajo Social</v>
          </cell>
          <cell r="E1480">
            <v>3</v>
          </cell>
          <cell r="F1480">
            <v>139</v>
          </cell>
          <cell r="G1480" t="str">
            <v>titulaciones anteriores</v>
          </cell>
        </row>
        <row r="1481">
          <cell r="B1481">
            <v>17219</v>
          </cell>
          <cell r="C1481" t="str">
            <v>Estructura social</v>
          </cell>
          <cell r="D1481" t="str">
            <v>Diplomado en Trabajo Social</v>
          </cell>
          <cell r="E1481">
            <v>4.5</v>
          </cell>
          <cell r="F1481">
            <v>139</v>
          </cell>
          <cell r="G1481" t="str">
            <v>titulaciones anteriores</v>
          </cell>
        </row>
        <row r="1482">
          <cell r="B1482">
            <v>17220</v>
          </cell>
          <cell r="C1482" t="str">
            <v>Metodología del trabajo social</v>
          </cell>
          <cell r="D1482" t="str">
            <v>Diplomado en Trabajo Social</v>
          </cell>
          <cell r="E1482">
            <v>9</v>
          </cell>
          <cell r="F1482">
            <v>139</v>
          </cell>
          <cell r="G1482" t="str">
            <v>titulaciones anteriores</v>
          </cell>
        </row>
        <row r="1483">
          <cell r="B1483">
            <v>17221</v>
          </cell>
          <cell r="C1483" t="str">
            <v>Modelos de intervención en el trabajo social</v>
          </cell>
          <cell r="D1483" t="str">
            <v>Diplomado en Trabajo Social</v>
          </cell>
          <cell r="E1483">
            <v>9</v>
          </cell>
          <cell r="F1483">
            <v>139</v>
          </cell>
          <cell r="G1483" t="str">
            <v>titulaciones anteriores</v>
          </cell>
        </row>
        <row r="1484">
          <cell r="B1484">
            <v>17222</v>
          </cell>
          <cell r="C1484" t="str">
            <v>Política social</v>
          </cell>
          <cell r="D1484" t="str">
            <v>Diplomado en Trabajo Social</v>
          </cell>
          <cell r="E1484">
            <v>6</v>
          </cell>
          <cell r="F1484">
            <v>139</v>
          </cell>
          <cell r="G1484" t="str">
            <v>titulaciones anteriores</v>
          </cell>
        </row>
        <row r="1485">
          <cell r="B1485">
            <v>17223</v>
          </cell>
          <cell r="C1485" t="str">
            <v>Intervención en los servicios sociales</v>
          </cell>
          <cell r="D1485" t="str">
            <v>Diplomado en Trabajo Social</v>
          </cell>
          <cell r="E1485">
            <v>6</v>
          </cell>
          <cell r="F1485">
            <v>139</v>
          </cell>
          <cell r="G1485" t="str">
            <v>titulaciones anteriores</v>
          </cell>
        </row>
        <row r="1486">
          <cell r="B1486">
            <v>17224</v>
          </cell>
          <cell r="C1486" t="str">
            <v>Intervención colectiva en el trabajo social</v>
          </cell>
          <cell r="D1486" t="str">
            <v>Diplomado en Trabajo Social</v>
          </cell>
          <cell r="E1486">
            <v>9</v>
          </cell>
          <cell r="F1486">
            <v>139</v>
          </cell>
          <cell r="G1486" t="str">
            <v>titulaciones anteriores</v>
          </cell>
        </row>
        <row r="1487">
          <cell r="B1487">
            <v>17225</v>
          </cell>
          <cell r="C1487" t="str">
            <v>Prácticas externas</v>
          </cell>
          <cell r="D1487" t="str">
            <v>Diplomado en Trabajo Social</v>
          </cell>
          <cell r="E1487">
            <v>18</v>
          </cell>
          <cell r="F1487">
            <v>139</v>
          </cell>
          <cell r="G1487" t="str">
            <v>titulaciones anteriores</v>
          </cell>
        </row>
        <row r="1488">
          <cell r="B1488">
            <v>17226</v>
          </cell>
          <cell r="C1488" t="str">
            <v>Niveles de intervención del trabajo social</v>
          </cell>
          <cell r="D1488" t="str">
            <v>Diplomado en Trabajo Social</v>
          </cell>
          <cell r="E1488">
            <v>7.5</v>
          </cell>
          <cell r="F1488">
            <v>139</v>
          </cell>
          <cell r="G1488" t="str">
            <v>titulaciones anteriores</v>
          </cell>
        </row>
        <row r="1489">
          <cell r="B1489">
            <v>17227</v>
          </cell>
          <cell r="C1489" t="str">
            <v>Ámbitos de intervención y ética profesional del trabajador social</v>
          </cell>
          <cell r="D1489" t="str">
            <v>Diplomado en Trabajo Social</v>
          </cell>
          <cell r="E1489">
            <v>7.5</v>
          </cell>
          <cell r="F1489">
            <v>139</v>
          </cell>
          <cell r="G1489" t="str">
            <v>titulaciones anteriores</v>
          </cell>
        </row>
        <row r="1490">
          <cell r="B1490">
            <v>17228</v>
          </cell>
          <cell r="C1490" t="str">
            <v>Política social en la unión europea</v>
          </cell>
          <cell r="D1490" t="str">
            <v>Diplomado en Trabajo Social</v>
          </cell>
          <cell r="E1490">
            <v>6</v>
          </cell>
          <cell r="F1490">
            <v>139</v>
          </cell>
          <cell r="G1490" t="str">
            <v>titulaciones anteriores</v>
          </cell>
        </row>
        <row r="1491">
          <cell r="B1491">
            <v>17229</v>
          </cell>
          <cell r="C1491" t="str">
            <v>Acción social no gubernamental</v>
          </cell>
          <cell r="D1491" t="str">
            <v>Diplomado en Trabajo Social</v>
          </cell>
          <cell r="E1491">
            <v>6</v>
          </cell>
          <cell r="F1491">
            <v>139</v>
          </cell>
          <cell r="G1491" t="str">
            <v>titulaciones anteriores</v>
          </cell>
        </row>
        <row r="1492">
          <cell r="B1492">
            <v>17230</v>
          </cell>
          <cell r="C1492" t="str">
            <v>Técnicas de investigación social</v>
          </cell>
          <cell r="D1492" t="str">
            <v>Diplomado en Trabajo Social</v>
          </cell>
          <cell r="E1492">
            <v>7.5</v>
          </cell>
          <cell r="F1492">
            <v>139</v>
          </cell>
          <cell r="G1492" t="str">
            <v>titulaciones anteriores</v>
          </cell>
        </row>
        <row r="1493">
          <cell r="B1493">
            <v>17231</v>
          </cell>
          <cell r="C1493" t="str">
            <v>Sociología de la población</v>
          </cell>
          <cell r="D1493" t="str">
            <v>Diplomado en Trabajo Social</v>
          </cell>
          <cell r="E1493">
            <v>6</v>
          </cell>
          <cell r="F1493">
            <v>139</v>
          </cell>
          <cell r="G1493" t="str">
            <v>titulaciones anteriores</v>
          </cell>
        </row>
        <row r="1494">
          <cell r="B1494">
            <v>17232</v>
          </cell>
          <cell r="C1494" t="str">
            <v>Procesos sociales</v>
          </cell>
          <cell r="D1494" t="str">
            <v>Diplomado en Trabajo Social</v>
          </cell>
          <cell r="E1494">
            <v>6</v>
          </cell>
          <cell r="F1494">
            <v>139</v>
          </cell>
          <cell r="G1494" t="str">
            <v>titulaciones anteriores</v>
          </cell>
        </row>
        <row r="1495">
          <cell r="B1495">
            <v>17233</v>
          </cell>
          <cell r="C1495" t="str">
            <v>Comunicación social</v>
          </cell>
          <cell r="D1495" t="str">
            <v>Diplomado en Trabajo Social</v>
          </cell>
          <cell r="E1495">
            <v>6</v>
          </cell>
          <cell r="F1495">
            <v>139</v>
          </cell>
          <cell r="G1495" t="str">
            <v>titulaciones anteriores</v>
          </cell>
        </row>
        <row r="1496">
          <cell r="B1496">
            <v>17234</v>
          </cell>
          <cell r="C1496" t="str">
            <v>Antropología urbana</v>
          </cell>
          <cell r="D1496" t="str">
            <v>Diplomado en Trabajo Social</v>
          </cell>
          <cell r="E1496">
            <v>6</v>
          </cell>
          <cell r="F1496">
            <v>139</v>
          </cell>
          <cell r="G1496" t="str">
            <v>titulaciones anteriores</v>
          </cell>
        </row>
        <row r="1497">
          <cell r="B1497">
            <v>17235</v>
          </cell>
          <cell r="C1497" t="str">
            <v>Promoción de la salud</v>
          </cell>
          <cell r="D1497" t="str">
            <v>Diplomado en Trabajo Social</v>
          </cell>
          <cell r="E1497">
            <v>6</v>
          </cell>
          <cell r="F1497">
            <v>139</v>
          </cell>
          <cell r="G1497" t="str">
            <v>titulaciones anteriores</v>
          </cell>
        </row>
        <row r="1498">
          <cell r="B1498">
            <v>17236</v>
          </cell>
          <cell r="C1498" t="str">
            <v>Redistribución y politica de empleo: perspectiva histórica y tendencias</v>
          </cell>
          <cell r="D1498" t="str">
            <v>Diplomado en Trabajo Social</v>
          </cell>
          <cell r="E1498">
            <v>6</v>
          </cell>
          <cell r="F1498">
            <v>139</v>
          </cell>
          <cell r="G1498" t="str">
            <v>titulaciones anteriores</v>
          </cell>
        </row>
        <row r="1499">
          <cell r="B1499">
            <v>17237</v>
          </cell>
          <cell r="C1499" t="str">
            <v>Educación social</v>
          </cell>
          <cell r="D1499" t="str">
            <v>Diplomado en Trabajo Social</v>
          </cell>
          <cell r="E1499">
            <v>6</v>
          </cell>
          <cell r="F1499">
            <v>139</v>
          </cell>
          <cell r="G1499" t="str">
            <v>titulaciones anteriores</v>
          </cell>
        </row>
        <row r="1500">
          <cell r="B1500">
            <v>17238</v>
          </cell>
          <cell r="C1500" t="str">
            <v>Epistemología</v>
          </cell>
          <cell r="D1500" t="str">
            <v>Diplomado en Trabajo Social</v>
          </cell>
          <cell r="E1500">
            <v>6</v>
          </cell>
          <cell r="F1500">
            <v>139</v>
          </cell>
          <cell r="G1500" t="str">
            <v>titulaciones anteriores</v>
          </cell>
        </row>
        <row r="1501">
          <cell r="B1501">
            <v>17239</v>
          </cell>
          <cell r="C1501" t="str">
            <v>Acción protectora de la seguridad social</v>
          </cell>
          <cell r="D1501" t="str">
            <v>Diplomado en Trabajo Social</v>
          </cell>
          <cell r="E1501">
            <v>6</v>
          </cell>
          <cell r="F1501">
            <v>139</v>
          </cell>
          <cell r="G1501" t="str">
            <v>titulaciones anteriores</v>
          </cell>
        </row>
        <row r="1502">
          <cell r="B1502">
            <v>17240</v>
          </cell>
          <cell r="C1502" t="str">
            <v>Concepciones del ser humano</v>
          </cell>
          <cell r="D1502" t="str">
            <v>Diplomado en Trabajo Social</v>
          </cell>
          <cell r="E1502">
            <v>6</v>
          </cell>
          <cell r="F1502">
            <v>139</v>
          </cell>
          <cell r="G1502" t="str">
            <v>titulaciones anteriores</v>
          </cell>
        </row>
        <row r="1503">
          <cell r="B1503">
            <v>17241</v>
          </cell>
          <cell r="C1503" t="str">
            <v>Problemas sociales I</v>
          </cell>
          <cell r="D1503" t="str">
            <v>Diplomado en Trabajo Social</v>
          </cell>
          <cell r="E1503">
            <v>12</v>
          </cell>
          <cell r="F1503">
            <v>139</v>
          </cell>
          <cell r="G1503" t="str">
            <v>titulaciones anteriores</v>
          </cell>
        </row>
        <row r="1504">
          <cell r="B1504">
            <v>17242</v>
          </cell>
          <cell r="C1504" t="str">
            <v>Problemas sociales II</v>
          </cell>
          <cell r="D1504" t="str">
            <v>Diplomado en Trabajo Social</v>
          </cell>
          <cell r="E1504">
            <v>12</v>
          </cell>
          <cell r="F1504">
            <v>139</v>
          </cell>
          <cell r="G1504" t="str">
            <v>titulaciones anteriores</v>
          </cell>
        </row>
        <row r="1505">
          <cell r="B1505">
            <v>17243</v>
          </cell>
          <cell r="C1505" t="str">
            <v>Técnicas de análisis de datos</v>
          </cell>
          <cell r="D1505" t="str">
            <v>Diplomado en Trabajo Social</v>
          </cell>
          <cell r="E1505">
            <v>6</v>
          </cell>
          <cell r="F1505">
            <v>139</v>
          </cell>
          <cell r="G1505" t="str">
            <v>titulaciones anteriores</v>
          </cell>
        </row>
        <row r="1506">
          <cell r="B1506">
            <v>17244</v>
          </cell>
          <cell r="C1506" t="str">
            <v>Tratamiento informatizado</v>
          </cell>
          <cell r="D1506" t="str">
            <v>Diplomado en Trabajo Social</v>
          </cell>
          <cell r="E1506">
            <v>6</v>
          </cell>
          <cell r="F1506">
            <v>139</v>
          </cell>
          <cell r="G1506" t="str">
            <v>titulaciones anteriores</v>
          </cell>
        </row>
        <row r="1507">
          <cell r="B1507">
            <v>17245</v>
          </cell>
          <cell r="C1507" t="str">
            <v>Fundamentos de informática</v>
          </cell>
          <cell r="D1507" t="str">
            <v>Diplomado en Trabajo Social</v>
          </cell>
          <cell r="E1507">
            <v>6</v>
          </cell>
          <cell r="F1507">
            <v>139</v>
          </cell>
          <cell r="G1507" t="str">
            <v>titulaciones anteriores</v>
          </cell>
        </row>
        <row r="1508">
          <cell r="B1508">
            <v>17246</v>
          </cell>
          <cell r="C1508" t="str">
            <v>Inglés</v>
          </cell>
          <cell r="D1508" t="str">
            <v>Diplomado en Trabajo Social</v>
          </cell>
          <cell r="E1508">
            <v>6</v>
          </cell>
          <cell r="F1508">
            <v>139</v>
          </cell>
          <cell r="G1508" t="str">
            <v>titulaciones anteriores</v>
          </cell>
        </row>
        <row r="1509">
          <cell r="B1509">
            <v>17247</v>
          </cell>
          <cell r="C1509" t="str">
            <v>Francés</v>
          </cell>
          <cell r="D1509" t="str">
            <v>Diplomado en Trabajo Social</v>
          </cell>
          <cell r="E1509">
            <v>6</v>
          </cell>
          <cell r="F1509">
            <v>139</v>
          </cell>
          <cell r="G1509" t="str">
            <v>titulaciones anteriores</v>
          </cell>
        </row>
        <row r="1510">
          <cell r="B1510">
            <v>17251</v>
          </cell>
          <cell r="C1510" t="str">
            <v>Prácticas en empresas, instituciones públicas y privadas</v>
          </cell>
          <cell r="D1510" t="str">
            <v>Diplomado en Trabajo Social</v>
          </cell>
          <cell r="E1510">
            <v>3</v>
          </cell>
          <cell r="F1510">
            <v>139</v>
          </cell>
          <cell r="G1510" t="str">
            <v>titulaciones anteriores</v>
          </cell>
        </row>
        <row r="1511">
          <cell r="B1511">
            <v>17252</v>
          </cell>
          <cell r="C1511" t="str">
            <v>Prácticas en empresas, instituciones públicas y privadas</v>
          </cell>
          <cell r="D1511" t="str">
            <v>Diplomado en Trabajo Social</v>
          </cell>
          <cell r="E1511">
            <v>4</v>
          </cell>
          <cell r="F1511">
            <v>139</v>
          </cell>
          <cell r="G1511" t="str">
            <v>titulaciones anteriores</v>
          </cell>
        </row>
        <row r="1512">
          <cell r="B1512">
            <v>17253</v>
          </cell>
          <cell r="C1512" t="str">
            <v>Prácticas en empresas, instituciones públicas y privadas</v>
          </cell>
          <cell r="D1512" t="str">
            <v>Diplomado en Trabajo Social</v>
          </cell>
          <cell r="E1512">
            <v>6</v>
          </cell>
          <cell r="F1512">
            <v>139</v>
          </cell>
          <cell r="G1512" t="str">
            <v>titulaciones anteriores</v>
          </cell>
        </row>
        <row r="1513">
          <cell r="B1513">
            <v>17254</v>
          </cell>
          <cell r="C1513" t="str">
            <v>Prácticas en empresas, instituciones públicas y privadas</v>
          </cell>
          <cell r="D1513" t="str">
            <v>Diplomado en Trabajo Social</v>
          </cell>
          <cell r="E1513">
            <v>8</v>
          </cell>
          <cell r="F1513">
            <v>139</v>
          </cell>
          <cell r="G1513" t="str">
            <v>titulaciones anteriores</v>
          </cell>
        </row>
        <row r="1514">
          <cell r="B1514">
            <v>17255</v>
          </cell>
          <cell r="C1514" t="str">
            <v>Prácticas en empresas, instituciones públicas y privadas</v>
          </cell>
          <cell r="D1514" t="str">
            <v>Diplomado en Trabajo Social</v>
          </cell>
          <cell r="E1514">
            <v>10</v>
          </cell>
          <cell r="F1514">
            <v>139</v>
          </cell>
          <cell r="G1514" t="str">
            <v>titulaciones anteriores</v>
          </cell>
        </row>
        <row r="1515">
          <cell r="B1515">
            <v>17260</v>
          </cell>
          <cell r="C1515" t="str">
            <v>Trabajos académicamente dirigidos</v>
          </cell>
          <cell r="D1515" t="str">
            <v>Diplomado en Trabajo Social</v>
          </cell>
          <cell r="E1515">
            <v>0.5</v>
          </cell>
          <cell r="F1515">
            <v>139</v>
          </cell>
          <cell r="G1515" t="str">
            <v>titulaciones anteriores</v>
          </cell>
        </row>
        <row r="1516">
          <cell r="B1516">
            <v>17261</v>
          </cell>
          <cell r="C1516" t="str">
            <v>Trabajos académicamente diridigos</v>
          </cell>
          <cell r="D1516" t="str">
            <v>Diplomado en Trabajo Social</v>
          </cell>
          <cell r="E1516">
            <v>1</v>
          </cell>
          <cell r="F1516">
            <v>139</v>
          </cell>
          <cell r="G1516" t="str">
            <v>titulaciones anteriores</v>
          </cell>
        </row>
        <row r="1517">
          <cell r="B1517">
            <v>17262</v>
          </cell>
          <cell r="C1517" t="str">
            <v>Trabajos académicamente dirigidos</v>
          </cell>
          <cell r="D1517" t="str">
            <v>Diplomado en Trabajo Social</v>
          </cell>
          <cell r="E1517">
            <v>1.5</v>
          </cell>
          <cell r="F1517">
            <v>139</v>
          </cell>
          <cell r="G1517" t="str">
            <v>titulaciones anteriores</v>
          </cell>
        </row>
        <row r="1518">
          <cell r="B1518">
            <v>17263</v>
          </cell>
          <cell r="C1518" t="str">
            <v>Trabajos académicamente dirigidos</v>
          </cell>
          <cell r="D1518" t="str">
            <v>Diplomado en Trabajo Social</v>
          </cell>
          <cell r="E1518">
            <v>2</v>
          </cell>
          <cell r="F1518">
            <v>139</v>
          </cell>
          <cell r="G1518" t="str">
            <v>titulaciones anteriores</v>
          </cell>
        </row>
        <row r="1519">
          <cell r="B1519">
            <v>17264</v>
          </cell>
          <cell r="C1519" t="str">
            <v>Trabajos académicamente dirigidos</v>
          </cell>
          <cell r="D1519" t="str">
            <v>Diplomado en Trabajo Social</v>
          </cell>
          <cell r="E1519">
            <v>2.5</v>
          </cell>
          <cell r="F1519">
            <v>139</v>
          </cell>
          <cell r="G1519" t="str">
            <v>titulaciones anteriores</v>
          </cell>
        </row>
        <row r="1520">
          <cell r="B1520">
            <v>17265</v>
          </cell>
          <cell r="C1520" t="str">
            <v>Trabajos académicamente dirigidos</v>
          </cell>
          <cell r="D1520" t="str">
            <v>Diplomado en Trabajo Social</v>
          </cell>
          <cell r="E1520">
            <v>3</v>
          </cell>
          <cell r="F1520">
            <v>139</v>
          </cell>
          <cell r="G1520" t="str">
            <v>titulaciones anteriores</v>
          </cell>
        </row>
        <row r="1521">
          <cell r="B1521">
            <v>17266</v>
          </cell>
          <cell r="C1521" t="str">
            <v>Trabajos académicamente dirigidos</v>
          </cell>
          <cell r="D1521" t="str">
            <v>Diplomado en Trabajo Social</v>
          </cell>
          <cell r="E1521">
            <v>3.5</v>
          </cell>
          <cell r="F1521">
            <v>139</v>
          </cell>
          <cell r="G1521" t="str">
            <v>titulaciones anteriores</v>
          </cell>
        </row>
        <row r="1522">
          <cell r="B1522">
            <v>17267</v>
          </cell>
          <cell r="C1522" t="str">
            <v>Trabajos académicamente dirigidos</v>
          </cell>
          <cell r="D1522" t="str">
            <v>Diplomado en Trabajo Social</v>
          </cell>
          <cell r="E1522">
            <v>4</v>
          </cell>
          <cell r="F1522">
            <v>139</v>
          </cell>
          <cell r="G1522" t="str">
            <v>titulaciones anteriores</v>
          </cell>
        </row>
        <row r="1523">
          <cell r="B1523">
            <v>17268</v>
          </cell>
          <cell r="C1523" t="str">
            <v>Trabajos académicamente dirigidos</v>
          </cell>
          <cell r="D1523" t="str">
            <v>Diplomado en Trabajo Social</v>
          </cell>
          <cell r="E1523">
            <v>4.5</v>
          </cell>
          <cell r="F1523">
            <v>139</v>
          </cell>
          <cell r="G1523" t="str">
            <v>titulaciones anteriores</v>
          </cell>
        </row>
        <row r="1524">
          <cell r="B1524">
            <v>17269</v>
          </cell>
          <cell r="C1524" t="str">
            <v>Trabajos académicamente dirigidos</v>
          </cell>
          <cell r="D1524" t="str">
            <v>Diplomado en Trabajo Social</v>
          </cell>
          <cell r="E1524">
            <v>5</v>
          </cell>
          <cell r="F1524">
            <v>139</v>
          </cell>
          <cell r="G1524" t="str">
            <v>titulaciones anteriores</v>
          </cell>
        </row>
        <row r="1525">
          <cell r="B1525">
            <v>17300</v>
          </cell>
          <cell r="C1525" t="str">
            <v>Historia social y política contemporánea</v>
          </cell>
          <cell r="D1525" t="str">
            <v>Diplomado en Relaciones Laborales</v>
          </cell>
          <cell r="E1525">
            <v>6</v>
          </cell>
          <cell r="F1525">
            <v>183</v>
          </cell>
          <cell r="G1525" t="str">
            <v>titulaciones anteriores</v>
          </cell>
        </row>
        <row r="1526">
          <cell r="B1526">
            <v>17301</v>
          </cell>
          <cell r="C1526" t="str">
            <v>Derecho civil</v>
          </cell>
          <cell r="D1526" t="str">
            <v>Diplomado en Relaciones Laborales</v>
          </cell>
          <cell r="E1526">
            <v>5</v>
          </cell>
          <cell r="F1526">
            <v>183</v>
          </cell>
          <cell r="G1526" t="str">
            <v>titulaciones anteriores</v>
          </cell>
        </row>
        <row r="1527">
          <cell r="B1527">
            <v>17302</v>
          </cell>
          <cell r="C1527" t="str">
            <v>Derecho administrativo</v>
          </cell>
          <cell r="D1527" t="str">
            <v>Diplomado en Relaciones Laborales</v>
          </cell>
          <cell r="E1527">
            <v>6</v>
          </cell>
          <cell r="F1527">
            <v>183</v>
          </cell>
          <cell r="G1527" t="str">
            <v>titulaciones anteriores</v>
          </cell>
        </row>
        <row r="1528">
          <cell r="B1528">
            <v>17303</v>
          </cell>
          <cell r="C1528" t="str">
            <v>Derecho del trabajo I</v>
          </cell>
          <cell r="D1528" t="str">
            <v>Diplomado en Relaciones Laborales</v>
          </cell>
          <cell r="E1528">
            <v>4.5</v>
          </cell>
          <cell r="F1528">
            <v>183</v>
          </cell>
          <cell r="G1528" t="str">
            <v>titulaciones anteriores</v>
          </cell>
        </row>
        <row r="1529">
          <cell r="B1529">
            <v>17304</v>
          </cell>
          <cell r="C1529" t="str">
            <v>Sociología</v>
          </cell>
          <cell r="D1529" t="str">
            <v>Diplomado en Relaciones Laborales</v>
          </cell>
          <cell r="E1529">
            <v>5.5</v>
          </cell>
          <cell r="F1529">
            <v>183</v>
          </cell>
          <cell r="G1529" t="str">
            <v>titulaciones anteriores</v>
          </cell>
        </row>
        <row r="1530">
          <cell r="B1530">
            <v>17305</v>
          </cell>
          <cell r="C1530" t="str">
            <v>Técnicas de investigación social I</v>
          </cell>
          <cell r="D1530" t="str">
            <v>Diplomado en Relaciones Laborales</v>
          </cell>
          <cell r="E1530">
            <v>4.5</v>
          </cell>
          <cell r="F1530">
            <v>183</v>
          </cell>
          <cell r="G1530" t="str">
            <v>titulaciones anteriores</v>
          </cell>
        </row>
        <row r="1531">
          <cell r="B1531">
            <v>17306</v>
          </cell>
          <cell r="C1531" t="str">
            <v>Técnicas de investigación social II</v>
          </cell>
          <cell r="D1531" t="str">
            <v>Diplomado en Relaciones Laborales</v>
          </cell>
          <cell r="E1531">
            <v>3</v>
          </cell>
          <cell r="F1531">
            <v>183</v>
          </cell>
          <cell r="G1531" t="str">
            <v>titulaciones anteriores</v>
          </cell>
        </row>
        <row r="1532">
          <cell r="B1532">
            <v>17307</v>
          </cell>
          <cell r="C1532" t="str">
            <v>Psicología del trabajo</v>
          </cell>
          <cell r="D1532" t="str">
            <v>Diplomado en Relaciones Laborales</v>
          </cell>
          <cell r="E1532">
            <v>6</v>
          </cell>
          <cell r="F1532">
            <v>183</v>
          </cell>
          <cell r="G1532" t="str">
            <v>titulaciones anteriores</v>
          </cell>
        </row>
        <row r="1533">
          <cell r="B1533">
            <v>17308</v>
          </cell>
          <cell r="C1533" t="str">
            <v>Organización de empresas</v>
          </cell>
          <cell r="D1533" t="str">
            <v>Diplomado en Relaciones Laborales</v>
          </cell>
          <cell r="E1533">
            <v>6</v>
          </cell>
          <cell r="F1533">
            <v>183</v>
          </cell>
          <cell r="G1533" t="str">
            <v>titulaciones anteriores</v>
          </cell>
        </row>
        <row r="1534">
          <cell r="B1534">
            <v>17309</v>
          </cell>
          <cell r="C1534" t="str">
            <v>Planificación y métodos de trabajo</v>
          </cell>
          <cell r="D1534" t="str">
            <v>Diplomado en Relaciones Laborales</v>
          </cell>
          <cell r="E1534">
            <v>6</v>
          </cell>
          <cell r="F1534">
            <v>183</v>
          </cell>
          <cell r="G1534" t="str">
            <v>titulaciones anteriores</v>
          </cell>
        </row>
        <row r="1535">
          <cell r="B1535">
            <v>17310</v>
          </cell>
          <cell r="C1535" t="str">
            <v>Economía política</v>
          </cell>
          <cell r="D1535" t="str">
            <v>Diplomado en Relaciones Laborales</v>
          </cell>
          <cell r="E1535">
            <v>7.5</v>
          </cell>
          <cell r="F1535">
            <v>183</v>
          </cell>
          <cell r="G1535" t="str">
            <v>titulaciones anteriores</v>
          </cell>
        </row>
        <row r="1536">
          <cell r="B1536">
            <v>17311</v>
          </cell>
          <cell r="C1536" t="str">
            <v>Contabilidad</v>
          </cell>
          <cell r="D1536" t="str">
            <v>Diplomado en Relaciones Laborales</v>
          </cell>
          <cell r="E1536">
            <v>7.5</v>
          </cell>
          <cell r="F1536">
            <v>183</v>
          </cell>
          <cell r="G1536" t="str">
            <v>titulaciones anteriores</v>
          </cell>
        </row>
        <row r="1537">
          <cell r="B1537">
            <v>17312</v>
          </cell>
          <cell r="C1537" t="str">
            <v>Seguridad social I</v>
          </cell>
          <cell r="D1537" t="str">
            <v>Diplomado en Relaciones Laborales</v>
          </cell>
          <cell r="E1537">
            <v>6</v>
          </cell>
          <cell r="F1537">
            <v>183</v>
          </cell>
          <cell r="G1537" t="str">
            <v>titulaciones anteriores</v>
          </cell>
        </row>
        <row r="1538">
          <cell r="B1538">
            <v>17313</v>
          </cell>
          <cell r="C1538" t="str">
            <v>Seguridad social II</v>
          </cell>
          <cell r="D1538" t="str">
            <v>Diplomado en Relaciones Laborales</v>
          </cell>
          <cell r="E1538">
            <v>6</v>
          </cell>
          <cell r="F1538">
            <v>183</v>
          </cell>
          <cell r="G1538" t="str">
            <v>titulaciones anteriores</v>
          </cell>
        </row>
        <row r="1539">
          <cell r="B1539">
            <v>17314</v>
          </cell>
          <cell r="C1539" t="str">
            <v>Derecho sindical I</v>
          </cell>
          <cell r="D1539" t="str">
            <v>Diplomado en Relaciones Laborales</v>
          </cell>
          <cell r="E1539">
            <v>6</v>
          </cell>
          <cell r="F1539">
            <v>183</v>
          </cell>
          <cell r="G1539" t="str">
            <v>titulaciones anteriores</v>
          </cell>
        </row>
        <row r="1540">
          <cell r="B1540">
            <v>17315</v>
          </cell>
          <cell r="C1540" t="str">
            <v>Derecho sindical II</v>
          </cell>
          <cell r="D1540" t="str">
            <v>Diplomado en Relaciones Laborales</v>
          </cell>
          <cell r="E1540">
            <v>6</v>
          </cell>
          <cell r="F1540">
            <v>183</v>
          </cell>
          <cell r="G1540" t="str">
            <v>titulaciones anteriores</v>
          </cell>
        </row>
        <row r="1541">
          <cell r="B1541">
            <v>17316</v>
          </cell>
          <cell r="C1541" t="str">
            <v>Derecho del trabajo II</v>
          </cell>
          <cell r="D1541" t="str">
            <v>Diplomado en Relaciones Laborales</v>
          </cell>
          <cell r="E1541">
            <v>4.5</v>
          </cell>
          <cell r="F1541">
            <v>183</v>
          </cell>
          <cell r="G1541" t="str">
            <v>titulaciones anteriores</v>
          </cell>
        </row>
        <row r="1542">
          <cell r="B1542">
            <v>17317</v>
          </cell>
          <cell r="C1542" t="str">
            <v>Seguridad en el trabajo I</v>
          </cell>
          <cell r="D1542" t="str">
            <v>Diplomado en Relaciones Laborales</v>
          </cell>
          <cell r="E1542">
            <v>3</v>
          </cell>
          <cell r="F1542">
            <v>183</v>
          </cell>
          <cell r="G1542" t="str">
            <v>titulaciones anteriores</v>
          </cell>
        </row>
        <row r="1543">
          <cell r="B1543">
            <v>17318</v>
          </cell>
          <cell r="C1543" t="str">
            <v>Recursos humanos I</v>
          </cell>
          <cell r="D1543" t="str">
            <v>Diplomado en Relaciones Laborales</v>
          </cell>
          <cell r="E1543">
            <v>6</v>
          </cell>
          <cell r="F1543">
            <v>183</v>
          </cell>
          <cell r="G1543" t="str">
            <v>titulaciones anteriores</v>
          </cell>
        </row>
        <row r="1544">
          <cell r="B1544">
            <v>17319</v>
          </cell>
          <cell r="C1544" t="str">
            <v>Dirección de personal</v>
          </cell>
          <cell r="D1544" t="str">
            <v>Diplomado en Relaciones Laborales</v>
          </cell>
          <cell r="E1544">
            <v>4.5</v>
          </cell>
          <cell r="F1544">
            <v>183</v>
          </cell>
          <cell r="G1544" t="str">
            <v>titulaciones anteriores</v>
          </cell>
        </row>
        <row r="1545">
          <cell r="B1545">
            <v>17320</v>
          </cell>
          <cell r="C1545" t="str">
            <v>Derecho del trabajo III</v>
          </cell>
          <cell r="D1545" t="str">
            <v>Diplomado en Relaciones Laborales</v>
          </cell>
          <cell r="E1545">
            <v>3</v>
          </cell>
          <cell r="F1545">
            <v>183</v>
          </cell>
          <cell r="G1545" t="str">
            <v>titulaciones anteriores</v>
          </cell>
        </row>
        <row r="1546">
          <cell r="B1546">
            <v>17321</v>
          </cell>
          <cell r="C1546" t="str">
            <v>Derecho de la empresa</v>
          </cell>
          <cell r="D1546" t="str">
            <v>Diplomado en Relaciones Laborales</v>
          </cell>
          <cell r="E1546">
            <v>4</v>
          </cell>
          <cell r="F1546">
            <v>183</v>
          </cell>
          <cell r="G1546" t="str">
            <v>titulaciones anteriores</v>
          </cell>
        </row>
        <row r="1547">
          <cell r="B1547">
            <v>17322</v>
          </cell>
          <cell r="C1547" t="str">
            <v>Derecho procesal del trabajo</v>
          </cell>
          <cell r="D1547" t="str">
            <v>Diplomado en Relaciones Laborales</v>
          </cell>
          <cell r="E1547">
            <v>4.5</v>
          </cell>
          <cell r="F1547">
            <v>183</v>
          </cell>
          <cell r="G1547" t="str">
            <v>titulaciones anteriores</v>
          </cell>
        </row>
        <row r="1548">
          <cell r="B1548">
            <v>17323</v>
          </cell>
          <cell r="C1548" t="str">
            <v>Acción social en la empresa</v>
          </cell>
          <cell r="D1548" t="str">
            <v>Diplomado en Relaciones Laborales</v>
          </cell>
          <cell r="E1548">
            <v>3</v>
          </cell>
          <cell r="F1548">
            <v>183</v>
          </cell>
          <cell r="G1548" t="str">
            <v>titulaciones anteriores</v>
          </cell>
        </row>
        <row r="1549">
          <cell r="B1549">
            <v>17324</v>
          </cell>
          <cell r="C1549" t="str">
            <v>Seguridad en el trabajo II</v>
          </cell>
          <cell r="D1549" t="str">
            <v>Diplomado en Relaciones Laborales</v>
          </cell>
          <cell r="E1549">
            <v>6</v>
          </cell>
          <cell r="F1549">
            <v>183</v>
          </cell>
          <cell r="G1549" t="str">
            <v>titulaciones anteriores</v>
          </cell>
        </row>
        <row r="1550">
          <cell r="B1550">
            <v>17325</v>
          </cell>
          <cell r="C1550" t="str">
            <v>Recursos humanos II</v>
          </cell>
          <cell r="D1550" t="str">
            <v>Diplomado en Relaciones Laborales</v>
          </cell>
          <cell r="E1550">
            <v>4.5</v>
          </cell>
          <cell r="F1550">
            <v>183</v>
          </cell>
          <cell r="G1550" t="str">
            <v>titulaciones anteriores</v>
          </cell>
        </row>
        <row r="1551">
          <cell r="B1551">
            <v>17326</v>
          </cell>
          <cell r="C1551" t="str">
            <v>Prácticas integradas</v>
          </cell>
          <cell r="D1551" t="str">
            <v>Diplomado en Relaciones Laborales</v>
          </cell>
          <cell r="E1551">
            <v>12</v>
          </cell>
          <cell r="F1551">
            <v>183</v>
          </cell>
          <cell r="G1551" t="str">
            <v>titulaciones anteriores</v>
          </cell>
        </row>
        <row r="1552">
          <cell r="B1552">
            <v>17327</v>
          </cell>
          <cell r="C1552" t="str">
            <v>Relaciones laborales en el empleo público</v>
          </cell>
          <cell r="D1552" t="str">
            <v>Diplomado en Relaciones Laborales</v>
          </cell>
          <cell r="E1552">
            <v>6</v>
          </cell>
          <cell r="F1552">
            <v>183</v>
          </cell>
          <cell r="G1552" t="str">
            <v>titulaciones anteriores</v>
          </cell>
        </row>
        <row r="1553">
          <cell r="B1553">
            <v>17328</v>
          </cell>
          <cell r="C1553" t="str">
            <v>Márketing e investigación de mercados</v>
          </cell>
          <cell r="D1553" t="str">
            <v>Diplomado en Relaciones Laborales</v>
          </cell>
          <cell r="E1553">
            <v>6</v>
          </cell>
          <cell r="F1553">
            <v>183</v>
          </cell>
          <cell r="G1553" t="str">
            <v>titulaciones anteriores</v>
          </cell>
        </row>
        <row r="1554">
          <cell r="B1554">
            <v>17329</v>
          </cell>
          <cell r="C1554" t="str">
            <v>Mercado de trabajo: políticas de empleo</v>
          </cell>
          <cell r="D1554" t="str">
            <v>Diplomado en Relaciones Laborales</v>
          </cell>
          <cell r="E1554">
            <v>6</v>
          </cell>
          <cell r="F1554">
            <v>183</v>
          </cell>
          <cell r="G1554" t="str">
            <v>titulaciones anteriores</v>
          </cell>
        </row>
        <row r="1555">
          <cell r="B1555">
            <v>17330</v>
          </cell>
          <cell r="C1555" t="str">
            <v>Inglés comercial</v>
          </cell>
          <cell r="D1555" t="str">
            <v>Diplomado en Relaciones Laborales</v>
          </cell>
          <cell r="E1555">
            <v>6</v>
          </cell>
          <cell r="F1555">
            <v>183</v>
          </cell>
          <cell r="G1555" t="str">
            <v>titulaciones anteriores</v>
          </cell>
        </row>
        <row r="1556">
          <cell r="B1556">
            <v>17331</v>
          </cell>
          <cell r="C1556" t="str">
            <v>Sociedades mercantiles</v>
          </cell>
          <cell r="D1556" t="str">
            <v>Diplomado en Relaciones Laborales</v>
          </cell>
          <cell r="E1556">
            <v>6</v>
          </cell>
          <cell r="F1556">
            <v>183</v>
          </cell>
          <cell r="G1556" t="str">
            <v>titulaciones anteriores</v>
          </cell>
        </row>
        <row r="1557">
          <cell r="B1557">
            <v>17332</v>
          </cell>
          <cell r="C1557" t="str">
            <v>Derecho administrativo II</v>
          </cell>
          <cell r="D1557" t="str">
            <v>Diplomado en Relaciones Laborales</v>
          </cell>
          <cell r="E1557">
            <v>6</v>
          </cell>
          <cell r="F1557">
            <v>183</v>
          </cell>
          <cell r="G1557" t="str">
            <v>titulaciones anteriores</v>
          </cell>
        </row>
        <row r="1558">
          <cell r="B1558">
            <v>17333</v>
          </cell>
          <cell r="C1558" t="str">
            <v>Derecho social comunitario</v>
          </cell>
          <cell r="D1558" t="str">
            <v>Diplomado en Relaciones Laborales</v>
          </cell>
          <cell r="E1558">
            <v>6</v>
          </cell>
          <cell r="F1558">
            <v>183</v>
          </cell>
          <cell r="G1558" t="str">
            <v>titulaciones anteriores</v>
          </cell>
        </row>
        <row r="1559">
          <cell r="B1559">
            <v>17334</v>
          </cell>
          <cell r="C1559" t="str">
            <v>Régimen fiscal de la empresa</v>
          </cell>
          <cell r="D1559" t="str">
            <v>Diplomado en Relaciones Laborales</v>
          </cell>
          <cell r="E1559">
            <v>6</v>
          </cell>
          <cell r="F1559">
            <v>183</v>
          </cell>
          <cell r="G1559" t="str">
            <v>titulaciones anteriores</v>
          </cell>
        </row>
        <row r="1560">
          <cell r="B1560">
            <v>17335</v>
          </cell>
          <cell r="C1560" t="str">
            <v>Economía de la política social</v>
          </cell>
          <cell r="D1560" t="str">
            <v>Diplomado en Relaciones Laborales</v>
          </cell>
          <cell r="E1560">
            <v>6</v>
          </cell>
          <cell r="F1560">
            <v>183</v>
          </cell>
          <cell r="G1560" t="str">
            <v>titulaciones anteriores</v>
          </cell>
        </row>
        <row r="1561">
          <cell r="B1561">
            <v>17336</v>
          </cell>
          <cell r="C1561" t="str">
            <v>Estructura económica de España</v>
          </cell>
          <cell r="D1561" t="str">
            <v>Diplomado en Relaciones Laborales</v>
          </cell>
          <cell r="E1561">
            <v>6</v>
          </cell>
          <cell r="F1561">
            <v>183</v>
          </cell>
          <cell r="G1561" t="str">
            <v>titulaciones anteriores</v>
          </cell>
        </row>
        <row r="1562">
          <cell r="B1562">
            <v>17337</v>
          </cell>
          <cell r="C1562" t="str">
            <v>Análisis contable</v>
          </cell>
          <cell r="D1562" t="str">
            <v>Diplomado en Relaciones Laborales</v>
          </cell>
          <cell r="E1562">
            <v>6</v>
          </cell>
          <cell r="F1562">
            <v>183</v>
          </cell>
          <cell r="G1562" t="str">
            <v>titulaciones anteriores</v>
          </cell>
        </row>
        <row r="1563">
          <cell r="B1563">
            <v>17338</v>
          </cell>
          <cell r="C1563" t="str">
            <v>Informática de gestión y dirección</v>
          </cell>
          <cell r="D1563" t="str">
            <v>Diplomado en Relaciones Laborales</v>
          </cell>
          <cell r="E1563">
            <v>6</v>
          </cell>
          <cell r="F1563">
            <v>183</v>
          </cell>
          <cell r="G1563" t="str">
            <v>titulaciones anteriores</v>
          </cell>
        </row>
        <row r="1564">
          <cell r="B1564">
            <v>17339</v>
          </cell>
          <cell r="C1564" t="str">
            <v>Análisis de datos y estadísticas laborales</v>
          </cell>
          <cell r="D1564" t="str">
            <v>Diplomado en Relaciones Laborales</v>
          </cell>
          <cell r="E1564">
            <v>6</v>
          </cell>
          <cell r="F1564">
            <v>183</v>
          </cell>
          <cell r="G1564" t="str">
            <v>titulaciones anteriores</v>
          </cell>
        </row>
        <row r="1565">
          <cell r="B1565">
            <v>17340</v>
          </cell>
          <cell r="C1565" t="str">
            <v>Sociología de la empresa</v>
          </cell>
          <cell r="D1565" t="str">
            <v>Diplomado en Relaciones Laborales</v>
          </cell>
          <cell r="E1565">
            <v>6</v>
          </cell>
          <cell r="F1565">
            <v>183</v>
          </cell>
          <cell r="G1565" t="str">
            <v>titulaciones anteriores</v>
          </cell>
        </row>
        <row r="1566">
          <cell r="B1566">
            <v>17341</v>
          </cell>
          <cell r="C1566" t="str">
            <v>Prácticas en empresas</v>
          </cell>
          <cell r="D1566" t="str">
            <v>Diplomado en Relaciones Laborales</v>
          </cell>
          <cell r="E1566">
            <v>1</v>
          </cell>
          <cell r="F1566">
            <v>183</v>
          </cell>
          <cell r="G1566" t="str">
            <v>titulaciones anteriores</v>
          </cell>
        </row>
        <row r="1567">
          <cell r="B1567">
            <v>17342</v>
          </cell>
          <cell r="C1567" t="str">
            <v>Prácticas en empresas</v>
          </cell>
          <cell r="D1567" t="str">
            <v>Diplomado en Relaciones Laborales</v>
          </cell>
          <cell r="E1567">
            <v>1.5</v>
          </cell>
          <cell r="F1567">
            <v>183</v>
          </cell>
          <cell r="G1567" t="str">
            <v>titulaciones anteriores</v>
          </cell>
        </row>
        <row r="1568">
          <cell r="B1568">
            <v>17343</v>
          </cell>
          <cell r="C1568" t="str">
            <v>Prácticas en empresas</v>
          </cell>
          <cell r="D1568" t="str">
            <v>Diplomado en Relaciones Laborales</v>
          </cell>
          <cell r="E1568">
            <v>2</v>
          </cell>
          <cell r="F1568">
            <v>183</v>
          </cell>
          <cell r="G1568" t="str">
            <v>titulaciones anteriores</v>
          </cell>
        </row>
        <row r="1569">
          <cell r="B1569">
            <v>17344</v>
          </cell>
          <cell r="C1569" t="str">
            <v>Prácticas en empresas</v>
          </cell>
          <cell r="D1569" t="str">
            <v>Diplomado en Relaciones Laborales</v>
          </cell>
          <cell r="E1569">
            <v>2.5</v>
          </cell>
          <cell r="F1569">
            <v>183</v>
          </cell>
          <cell r="G1569" t="str">
            <v>titulaciones anteriores</v>
          </cell>
        </row>
        <row r="1570">
          <cell r="B1570">
            <v>17345</v>
          </cell>
          <cell r="C1570" t="str">
            <v>Prácticas en empresas</v>
          </cell>
          <cell r="D1570" t="str">
            <v>Diplomado en Relaciones Laborales</v>
          </cell>
          <cell r="E1570">
            <v>3</v>
          </cell>
          <cell r="F1570">
            <v>183</v>
          </cell>
          <cell r="G1570" t="str">
            <v>titulaciones anteriores</v>
          </cell>
        </row>
        <row r="1571">
          <cell r="B1571">
            <v>17346</v>
          </cell>
          <cell r="C1571" t="str">
            <v>Prácticas en empresas</v>
          </cell>
          <cell r="D1571" t="str">
            <v>Diplomado en Relaciones Laborales</v>
          </cell>
          <cell r="E1571">
            <v>3.5</v>
          </cell>
          <cell r="F1571">
            <v>183</v>
          </cell>
          <cell r="G1571" t="str">
            <v>titulaciones anteriores</v>
          </cell>
        </row>
        <row r="1572">
          <cell r="B1572">
            <v>17347</v>
          </cell>
          <cell r="C1572" t="str">
            <v>Prácticas en empresas</v>
          </cell>
          <cell r="D1572" t="str">
            <v>Diplomado en Relaciones Laborales</v>
          </cell>
          <cell r="E1572">
            <v>4</v>
          </cell>
          <cell r="F1572">
            <v>183</v>
          </cell>
          <cell r="G1572" t="str">
            <v>titulaciones anteriores</v>
          </cell>
        </row>
        <row r="1573">
          <cell r="B1573">
            <v>17348</v>
          </cell>
          <cell r="C1573" t="str">
            <v>Prácticas en empresas</v>
          </cell>
          <cell r="D1573" t="str">
            <v>Diplomado en Relaciones Laborales</v>
          </cell>
          <cell r="E1573">
            <v>4.5</v>
          </cell>
          <cell r="F1573">
            <v>183</v>
          </cell>
          <cell r="G1573" t="str">
            <v>titulaciones anteriores</v>
          </cell>
        </row>
        <row r="1574">
          <cell r="B1574">
            <v>17349</v>
          </cell>
          <cell r="C1574" t="str">
            <v>Prácticas en empresas</v>
          </cell>
          <cell r="D1574" t="str">
            <v>Diplomado en Relaciones Laborales</v>
          </cell>
          <cell r="E1574">
            <v>5</v>
          </cell>
          <cell r="F1574">
            <v>183</v>
          </cell>
          <cell r="G1574" t="str">
            <v>titulaciones anteriores</v>
          </cell>
        </row>
        <row r="1575">
          <cell r="B1575">
            <v>17350</v>
          </cell>
          <cell r="C1575" t="str">
            <v>Prácticas en empresas</v>
          </cell>
          <cell r="D1575" t="str">
            <v>Diplomado en Relaciones Laborales</v>
          </cell>
          <cell r="E1575">
            <v>5.5</v>
          </cell>
          <cell r="F1575">
            <v>183</v>
          </cell>
          <cell r="G1575" t="str">
            <v>titulaciones anteriores</v>
          </cell>
        </row>
        <row r="1576">
          <cell r="B1576">
            <v>17351</v>
          </cell>
          <cell r="C1576" t="str">
            <v>Prácticas en empresas</v>
          </cell>
          <cell r="D1576" t="str">
            <v>Diplomado en Relaciones Laborales</v>
          </cell>
          <cell r="E1576">
            <v>6</v>
          </cell>
          <cell r="F1576">
            <v>183</v>
          </cell>
          <cell r="G1576" t="str">
            <v>titulaciones anteriores</v>
          </cell>
        </row>
        <row r="1577">
          <cell r="B1577">
            <v>17352</v>
          </cell>
          <cell r="C1577" t="str">
            <v>Prácticas en empresas</v>
          </cell>
          <cell r="D1577" t="str">
            <v>Diplomado en Relaciones Laborales</v>
          </cell>
          <cell r="E1577">
            <v>6.5</v>
          </cell>
          <cell r="F1577">
            <v>183</v>
          </cell>
          <cell r="G1577" t="str">
            <v>titulaciones anteriores</v>
          </cell>
        </row>
        <row r="1578">
          <cell r="B1578">
            <v>17400</v>
          </cell>
          <cell r="C1578" t="str">
            <v>Historia social y política contemporánea</v>
          </cell>
          <cell r="D1578" t="str">
            <v>Diplomado en Relaciones Laborales</v>
          </cell>
          <cell r="E1578">
            <v>6</v>
          </cell>
          <cell r="F1578">
            <v>146</v>
          </cell>
          <cell r="G1578" t="str">
            <v>titulaciones anteriores</v>
          </cell>
        </row>
        <row r="1579">
          <cell r="B1579">
            <v>17401</v>
          </cell>
          <cell r="C1579" t="str">
            <v>Derecho civil</v>
          </cell>
          <cell r="D1579" t="str">
            <v>Diplomado en Relaciones Laborales</v>
          </cell>
          <cell r="E1579">
            <v>5</v>
          </cell>
          <cell r="F1579">
            <v>146</v>
          </cell>
          <cell r="G1579" t="str">
            <v>titulaciones anteriores</v>
          </cell>
        </row>
        <row r="1580">
          <cell r="B1580">
            <v>17402</v>
          </cell>
          <cell r="C1580" t="str">
            <v>Derecho administrativo</v>
          </cell>
          <cell r="D1580" t="str">
            <v>Diplomado en Relaciones Laborales</v>
          </cell>
          <cell r="E1580">
            <v>6</v>
          </cell>
          <cell r="F1580">
            <v>146</v>
          </cell>
          <cell r="G1580" t="str">
            <v>titulaciones anteriores</v>
          </cell>
        </row>
        <row r="1581">
          <cell r="B1581">
            <v>17403</v>
          </cell>
          <cell r="C1581" t="str">
            <v>Derecho del trabajo I</v>
          </cell>
          <cell r="D1581" t="str">
            <v>Diplomado en Relaciones Laborales</v>
          </cell>
          <cell r="E1581">
            <v>4.5</v>
          </cell>
          <cell r="F1581">
            <v>146</v>
          </cell>
          <cell r="G1581" t="str">
            <v>titulaciones anteriores</v>
          </cell>
        </row>
        <row r="1582">
          <cell r="B1582">
            <v>17404</v>
          </cell>
          <cell r="C1582" t="str">
            <v>Sociología</v>
          </cell>
          <cell r="D1582" t="str">
            <v>Diplomado en Relaciones Laborales</v>
          </cell>
          <cell r="E1582">
            <v>5.5</v>
          </cell>
          <cell r="F1582">
            <v>146</v>
          </cell>
          <cell r="G1582" t="str">
            <v>titulaciones anteriores</v>
          </cell>
        </row>
        <row r="1583">
          <cell r="B1583">
            <v>17405</v>
          </cell>
          <cell r="C1583" t="str">
            <v>Técnicas de investigación social I</v>
          </cell>
          <cell r="D1583" t="str">
            <v>Diplomado en Relaciones Laborales</v>
          </cell>
          <cell r="E1583">
            <v>4.5</v>
          </cell>
          <cell r="F1583">
            <v>146</v>
          </cell>
          <cell r="G1583" t="str">
            <v>titulaciones anteriores</v>
          </cell>
        </row>
        <row r="1584">
          <cell r="B1584">
            <v>17406</v>
          </cell>
          <cell r="C1584" t="str">
            <v>Técnicas de investigación social II</v>
          </cell>
          <cell r="D1584" t="str">
            <v>Diplomado en Relaciones Laborales</v>
          </cell>
          <cell r="E1584">
            <v>3</v>
          </cell>
          <cell r="F1584">
            <v>146</v>
          </cell>
          <cell r="G1584" t="str">
            <v>titulaciones anteriores</v>
          </cell>
        </row>
        <row r="1585">
          <cell r="B1585">
            <v>17407</v>
          </cell>
          <cell r="C1585" t="str">
            <v>Psicología del trabajo</v>
          </cell>
          <cell r="D1585" t="str">
            <v>Diplomado en Relaciones Laborales</v>
          </cell>
          <cell r="E1585">
            <v>6</v>
          </cell>
          <cell r="F1585">
            <v>146</v>
          </cell>
          <cell r="G1585" t="str">
            <v>titulaciones anteriores</v>
          </cell>
        </row>
        <row r="1586">
          <cell r="B1586">
            <v>17408</v>
          </cell>
          <cell r="C1586" t="str">
            <v>Organización de empresas</v>
          </cell>
          <cell r="D1586" t="str">
            <v>Diplomado en Relaciones Laborales</v>
          </cell>
          <cell r="E1586">
            <v>6</v>
          </cell>
          <cell r="F1586">
            <v>146</v>
          </cell>
          <cell r="G1586" t="str">
            <v>titulaciones anteriores</v>
          </cell>
        </row>
        <row r="1587">
          <cell r="B1587">
            <v>17409</v>
          </cell>
          <cell r="C1587" t="str">
            <v>Planificación y métodos de trabajo</v>
          </cell>
          <cell r="D1587" t="str">
            <v>Diplomado en Relaciones Laborales</v>
          </cell>
          <cell r="E1587">
            <v>6</v>
          </cell>
          <cell r="F1587">
            <v>146</v>
          </cell>
          <cell r="G1587" t="str">
            <v>titulaciones anteriores</v>
          </cell>
        </row>
        <row r="1588">
          <cell r="B1588">
            <v>17410</v>
          </cell>
          <cell r="C1588" t="str">
            <v>Economía política</v>
          </cell>
          <cell r="D1588" t="str">
            <v>Diplomado en Relaciones Laborales</v>
          </cell>
          <cell r="E1588">
            <v>7.5</v>
          </cell>
          <cell r="F1588">
            <v>146</v>
          </cell>
          <cell r="G1588" t="str">
            <v>titulaciones anteriores</v>
          </cell>
        </row>
        <row r="1589">
          <cell r="B1589">
            <v>17411</v>
          </cell>
          <cell r="C1589" t="str">
            <v>Contabilidad</v>
          </cell>
          <cell r="D1589" t="str">
            <v>Diplomado en Relaciones Laborales</v>
          </cell>
          <cell r="E1589">
            <v>7.5</v>
          </cell>
          <cell r="F1589">
            <v>146</v>
          </cell>
          <cell r="G1589" t="str">
            <v>titulaciones anteriores</v>
          </cell>
        </row>
        <row r="1590">
          <cell r="B1590">
            <v>17412</v>
          </cell>
          <cell r="C1590" t="str">
            <v>Seguridad social I</v>
          </cell>
          <cell r="D1590" t="str">
            <v>Diplomado en Relaciones Laborales</v>
          </cell>
          <cell r="E1590">
            <v>6</v>
          </cell>
          <cell r="F1590">
            <v>146</v>
          </cell>
          <cell r="G1590" t="str">
            <v>titulaciones anteriores</v>
          </cell>
        </row>
        <row r="1591">
          <cell r="B1591">
            <v>17413</v>
          </cell>
          <cell r="C1591" t="str">
            <v>Seguridad social II</v>
          </cell>
          <cell r="D1591" t="str">
            <v>Diplomado en Relaciones Laborales</v>
          </cell>
          <cell r="E1591">
            <v>6</v>
          </cell>
          <cell r="F1591">
            <v>146</v>
          </cell>
          <cell r="G1591" t="str">
            <v>titulaciones anteriores</v>
          </cell>
        </row>
        <row r="1592">
          <cell r="B1592">
            <v>17414</v>
          </cell>
          <cell r="C1592" t="str">
            <v>Derecho sindical I</v>
          </cell>
          <cell r="D1592" t="str">
            <v>Diplomado en Relaciones Laborales</v>
          </cell>
          <cell r="E1592">
            <v>6</v>
          </cell>
          <cell r="F1592">
            <v>146</v>
          </cell>
          <cell r="G1592" t="str">
            <v>titulaciones anteriores</v>
          </cell>
        </row>
        <row r="1593">
          <cell r="B1593">
            <v>17415</v>
          </cell>
          <cell r="C1593" t="str">
            <v>Derecho sindical II</v>
          </cell>
          <cell r="D1593" t="str">
            <v>Diplomado en Relaciones Laborales</v>
          </cell>
          <cell r="E1593">
            <v>6</v>
          </cell>
          <cell r="F1593">
            <v>146</v>
          </cell>
          <cell r="G1593" t="str">
            <v>titulaciones anteriores</v>
          </cell>
        </row>
        <row r="1594">
          <cell r="B1594">
            <v>17416</v>
          </cell>
          <cell r="C1594" t="str">
            <v>Derecho del trabajo II</v>
          </cell>
          <cell r="D1594" t="str">
            <v>Diplomado en Relaciones Laborales</v>
          </cell>
          <cell r="E1594">
            <v>4.5</v>
          </cell>
          <cell r="F1594">
            <v>146</v>
          </cell>
          <cell r="G1594" t="str">
            <v>titulaciones anteriores</v>
          </cell>
        </row>
        <row r="1595">
          <cell r="B1595">
            <v>17417</v>
          </cell>
          <cell r="C1595" t="str">
            <v>Seguridad en el trabajo I</v>
          </cell>
          <cell r="D1595" t="str">
            <v>Diplomado en Relaciones Laborales</v>
          </cell>
          <cell r="E1595">
            <v>3</v>
          </cell>
          <cell r="F1595">
            <v>146</v>
          </cell>
          <cell r="G1595" t="str">
            <v>titulaciones anteriores</v>
          </cell>
        </row>
        <row r="1596">
          <cell r="B1596">
            <v>17418</v>
          </cell>
          <cell r="C1596" t="str">
            <v>Recursos humanos I</v>
          </cell>
          <cell r="D1596" t="str">
            <v>Diplomado en Relaciones Laborales</v>
          </cell>
          <cell r="E1596">
            <v>6</v>
          </cell>
          <cell r="F1596">
            <v>146</v>
          </cell>
          <cell r="G1596" t="str">
            <v>titulaciones anteriores</v>
          </cell>
        </row>
        <row r="1597">
          <cell r="B1597">
            <v>17419</v>
          </cell>
          <cell r="C1597" t="str">
            <v>Dirección de personal</v>
          </cell>
          <cell r="D1597" t="str">
            <v>Diplomado en Relaciones Laborales</v>
          </cell>
          <cell r="E1597">
            <v>4.5</v>
          </cell>
          <cell r="F1597">
            <v>146</v>
          </cell>
          <cell r="G1597" t="str">
            <v>titulaciones anteriores</v>
          </cell>
        </row>
        <row r="1598">
          <cell r="B1598">
            <v>17420</v>
          </cell>
          <cell r="C1598" t="str">
            <v>Derecho del trabajo III</v>
          </cell>
          <cell r="D1598" t="str">
            <v>Diplomado en Relaciones Laborales</v>
          </cell>
          <cell r="E1598">
            <v>3</v>
          </cell>
          <cell r="F1598">
            <v>146</v>
          </cell>
          <cell r="G1598" t="str">
            <v>titulaciones anteriores</v>
          </cell>
        </row>
        <row r="1599">
          <cell r="B1599">
            <v>17421</v>
          </cell>
          <cell r="C1599" t="str">
            <v>Derecho de la empresa</v>
          </cell>
          <cell r="D1599" t="str">
            <v>Diplomado en Relaciones Laborales</v>
          </cell>
          <cell r="E1599">
            <v>4</v>
          </cell>
          <cell r="F1599">
            <v>146</v>
          </cell>
          <cell r="G1599" t="str">
            <v>titulaciones anteriores</v>
          </cell>
        </row>
        <row r="1600">
          <cell r="B1600">
            <v>17422</v>
          </cell>
          <cell r="C1600" t="str">
            <v>Derecho procesal del trabajo</v>
          </cell>
          <cell r="D1600" t="str">
            <v>Diplomado en Relaciones Laborales</v>
          </cell>
          <cell r="E1600">
            <v>4.5</v>
          </cell>
          <cell r="F1600">
            <v>146</v>
          </cell>
          <cell r="G1600" t="str">
            <v>titulaciones anteriores</v>
          </cell>
        </row>
        <row r="1601">
          <cell r="B1601">
            <v>17423</v>
          </cell>
          <cell r="C1601" t="str">
            <v>Acción social en la empresa</v>
          </cell>
          <cell r="D1601" t="str">
            <v>Diplomado en Relaciones Laborales</v>
          </cell>
          <cell r="E1601">
            <v>3</v>
          </cell>
          <cell r="F1601">
            <v>146</v>
          </cell>
          <cell r="G1601" t="str">
            <v>titulaciones anteriores</v>
          </cell>
        </row>
        <row r="1602">
          <cell r="B1602">
            <v>17424</v>
          </cell>
          <cell r="C1602" t="str">
            <v>Seguridad en el trabajo II</v>
          </cell>
          <cell r="D1602" t="str">
            <v>Diplomado en Relaciones Laborales</v>
          </cell>
          <cell r="E1602">
            <v>6</v>
          </cell>
          <cell r="F1602">
            <v>146</v>
          </cell>
          <cell r="G1602" t="str">
            <v>titulaciones anteriores</v>
          </cell>
        </row>
        <row r="1603">
          <cell r="B1603">
            <v>17425</v>
          </cell>
          <cell r="C1603" t="str">
            <v>Recursos humanos II</v>
          </cell>
          <cell r="D1603" t="str">
            <v>Diplomado en Relaciones Laborales</v>
          </cell>
          <cell r="E1603">
            <v>4.5</v>
          </cell>
          <cell r="F1603">
            <v>146</v>
          </cell>
          <cell r="G1603" t="str">
            <v>titulaciones anteriores</v>
          </cell>
        </row>
        <row r="1604">
          <cell r="B1604">
            <v>17426</v>
          </cell>
          <cell r="C1604" t="str">
            <v>Prácticas integradas</v>
          </cell>
          <cell r="D1604" t="str">
            <v>Diplomado en Relaciones Laborales</v>
          </cell>
          <cell r="E1604">
            <v>12</v>
          </cell>
          <cell r="F1604">
            <v>146</v>
          </cell>
          <cell r="G1604" t="str">
            <v>titulaciones anteriores</v>
          </cell>
        </row>
        <row r="1605">
          <cell r="B1605">
            <v>17427</v>
          </cell>
          <cell r="C1605" t="str">
            <v>Derecho de sociedades</v>
          </cell>
          <cell r="D1605" t="str">
            <v>Diplomado en Relaciones Laborales</v>
          </cell>
          <cell r="E1605">
            <v>6</v>
          </cell>
          <cell r="F1605">
            <v>146</v>
          </cell>
          <cell r="G1605" t="str">
            <v>titulaciones anteriores</v>
          </cell>
        </row>
        <row r="1606">
          <cell r="B1606">
            <v>17428</v>
          </cell>
          <cell r="C1606" t="str">
            <v>Derecho del consumidor</v>
          </cell>
          <cell r="D1606" t="str">
            <v>Diplomado en Relaciones Laborales</v>
          </cell>
          <cell r="E1606">
            <v>6</v>
          </cell>
          <cell r="F1606">
            <v>146</v>
          </cell>
          <cell r="G1606" t="str">
            <v>titulaciones anteriores</v>
          </cell>
        </row>
        <row r="1607">
          <cell r="B1607">
            <v>17429</v>
          </cell>
          <cell r="C1607" t="str">
            <v>Relaciones laborales y de la seguridad social en el empleo público</v>
          </cell>
          <cell r="D1607" t="str">
            <v>Diplomado en Relaciones Laborales</v>
          </cell>
          <cell r="E1607">
            <v>6</v>
          </cell>
          <cell r="F1607">
            <v>146</v>
          </cell>
          <cell r="G1607" t="str">
            <v>titulaciones anteriores</v>
          </cell>
        </row>
        <row r="1608">
          <cell r="B1608">
            <v>17430</v>
          </cell>
          <cell r="C1608" t="str">
            <v>Economía de la política social</v>
          </cell>
          <cell r="D1608" t="str">
            <v>Diplomado en Relaciones Laborales</v>
          </cell>
          <cell r="E1608">
            <v>6</v>
          </cell>
          <cell r="F1608">
            <v>146</v>
          </cell>
          <cell r="G1608" t="str">
            <v>titulaciones anteriores</v>
          </cell>
        </row>
        <row r="1609">
          <cell r="B1609">
            <v>17431</v>
          </cell>
          <cell r="C1609" t="str">
            <v>Derecho de la economía social</v>
          </cell>
          <cell r="D1609" t="str">
            <v>Diplomado en Relaciones Laborales</v>
          </cell>
          <cell r="E1609">
            <v>6</v>
          </cell>
          <cell r="F1609">
            <v>146</v>
          </cell>
          <cell r="G1609" t="str">
            <v>titulaciones anteriores</v>
          </cell>
        </row>
        <row r="1610">
          <cell r="B1610">
            <v>17432</v>
          </cell>
          <cell r="C1610" t="str">
            <v>Sistema de financiación de la seguridad social y la protección complementaria</v>
          </cell>
          <cell r="D1610" t="str">
            <v>Diplomado en Relaciones Laborales</v>
          </cell>
          <cell r="E1610">
            <v>6</v>
          </cell>
          <cell r="F1610">
            <v>146</v>
          </cell>
          <cell r="G1610" t="str">
            <v>titulaciones anteriores</v>
          </cell>
        </row>
        <row r="1611">
          <cell r="B1611">
            <v>17433</v>
          </cell>
          <cell r="C1611" t="str">
            <v>Mercado de trabajo y política de empleo</v>
          </cell>
          <cell r="D1611" t="str">
            <v>Diplomado en Relaciones Laborales</v>
          </cell>
          <cell r="E1611">
            <v>6</v>
          </cell>
          <cell r="F1611">
            <v>146</v>
          </cell>
          <cell r="G1611" t="str">
            <v>titulaciones anteriores</v>
          </cell>
        </row>
        <row r="1612">
          <cell r="B1612">
            <v>17434</v>
          </cell>
          <cell r="C1612" t="str">
            <v>Auditoría laboral</v>
          </cell>
          <cell r="D1612" t="str">
            <v>Diplomado en Relaciones Laborales</v>
          </cell>
          <cell r="E1612">
            <v>6</v>
          </cell>
          <cell r="F1612">
            <v>146</v>
          </cell>
          <cell r="G1612" t="str">
            <v>titulaciones anteriores</v>
          </cell>
        </row>
        <row r="1613">
          <cell r="B1613">
            <v>17435</v>
          </cell>
          <cell r="C1613" t="str">
            <v>Teoría y práctica de derecho procesal laboral</v>
          </cell>
          <cell r="D1613" t="str">
            <v>Diplomado en Relaciones Laborales</v>
          </cell>
          <cell r="E1613">
            <v>7.5</v>
          </cell>
          <cell r="F1613">
            <v>146</v>
          </cell>
          <cell r="G1613" t="str">
            <v>titulaciones anteriores</v>
          </cell>
        </row>
        <row r="1614">
          <cell r="B1614">
            <v>17436</v>
          </cell>
          <cell r="C1614" t="str">
            <v>Prácticas de seguridad social</v>
          </cell>
          <cell r="D1614" t="str">
            <v>Diplomado en Relaciones Laborales</v>
          </cell>
          <cell r="E1614">
            <v>6</v>
          </cell>
          <cell r="F1614">
            <v>146</v>
          </cell>
          <cell r="G1614" t="str">
            <v>titulaciones anteriores</v>
          </cell>
        </row>
        <row r="1615">
          <cell r="B1615">
            <v>17437</v>
          </cell>
          <cell r="C1615" t="str">
            <v>Derecho laboral internacional y social comunitario</v>
          </cell>
          <cell r="D1615" t="str">
            <v>Diplomado en Relaciones Laborales</v>
          </cell>
          <cell r="E1615">
            <v>6</v>
          </cell>
          <cell r="F1615">
            <v>146</v>
          </cell>
          <cell r="G1615" t="str">
            <v>titulaciones anteriores</v>
          </cell>
        </row>
        <row r="1616">
          <cell r="B1616">
            <v>17438</v>
          </cell>
          <cell r="C1616" t="str">
            <v>Contratación laboral</v>
          </cell>
          <cell r="D1616" t="str">
            <v>Diplomado en Relaciones Laborales</v>
          </cell>
          <cell r="E1616">
            <v>6</v>
          </cell>
          <cell r="F1616">
            <v>146</v>
          </cell>
          <cell r="G1616" t="str">
            <v>titulaciones anteriores</v>
          </cell>
        </row>
        <row r="1617">
          <cell r="B1617">
            <v>17439</v>
          </cell>
          <cell r="C1617" t="str">
            <v>Derecho administrativo laboral</v>
          </cell>
          <cell r="D1617" t="str">
            <v>Diplomado en Relaciones Laborales</v>
          </cell>
          <cell r="E1617">
            <v>6</v>
          </cell>
          <cell r="F1617">
            <v>146</v>
          </cell>
          <cell r="G1617" t="str">
            <v>titulaciones anteriores</v>
          </cell>
        </row>
        <row r="1618">
          <cell r="B1618">
            <v>17440</v>
          </cell>
          <cell r="C1618" t="str">
            <v>Historia económica de la empresa</v>
          </cell>
          <cell r="D1618" t="str">
            <v>Diplomado en Relaciones Laborales</v>
          </cell>
          <cell r="E1618">
            <v>6</v>
          </cell>
          <cell r="F1618">
            <v>146</v>
          </cell>
          <cell r="G1618" t="str">
            <v>titulaciones anteriores</v>
          </cell>
        </row>
        <row r="1619">
          <cell r="B1619">
            <v>17441</v>
          </cell>
          <cell r="C1619" t="str">
            <v>Prácticas de psicología de las organizaciones</v>
          </cell>
          <cell r="D1619" t="str">
            <v>Diplomado en Relaciones Laborales</v>
          </cell>
          <cell r="E1619">
            <v>6</v>
          </cell>
          <cell r="F1619">
            <v>146</v>
          </cell>
          <cell r="G1619" t="str">
            <v>titulaciones anteriores</v>
          </cell>
        </row>
        <row r="1620">
          <cell r="B1620">
            <v>17442</v>
          </cell>
          <cell r="C1620" t="str">
            <v>Derecho administrativo II</v>
          </cell>
          <cell r="D1620" t="str">
            <v>Diplomado en Relaciones Laborales</v>
          </cell>
          <cell r="E1620">
            <v>6</v>
          </cell>
          <cell r="F1620">
            <v>146</v>
          </cell>
          <cell r="G1620" t="str">
            <v>titulaciones anteriores</v>
          </cell>
        </row>
        <row r="1621">
          <cell r="B1621">
            <v>17443</v>
          </cell>
          <cell r="C1621" t="str">
            <v>Informática aplicada a la gestión laboral</v>
          </cell>
          <cell r="D1621" t="str">
            <v>Diplomado en Relaciones Laborales</v>
          </cell>
          <cell r="E1621">
            <v>6</v>
          </cell>
          <cell r="F1621">
            <v>146</v>
          </cell>
          <cell r="G1621" t="str">
            <v>titulaciones anteriores</v>
          </cell>
        </row>
        <row r="1622">
          <cell r="B1622">
            <v>17444</v>
          </cell>
          <cell r="C1622" t="str">
            <v>Análisis contable</v>
          </cell>
          <cell r="D1622" t="str">
            <v>Diplomado en Relaciones Laborales</v>
          </cell>
          <cell r="E1622">
            <v>6</v>
          </cell>
          <cell r="F1622">
            <v>146</v>
          </cell>
          <cell r="G1622" t="str">
            <v>titulaciones anteriores</v>
          </cell>
        </row>
        <row r="1623">
          <cell r="B1623">
            <v>17445</v>
          </cell>
          <cell r="C1623" t="str">
            <v>Contabilidad de sociedades</v>
          </cell>
          <cell r="D1623" t="str">
            <v>Diplomado en Relaciones Laborales</v>
          </cell>
          <cell r="E1623">
            <v>6</v>
          </cell>
          <cell r="F1623">
            <v>146</v>
          </cell>
          <cell r="G1623" t="str">
            <v>titulaciones anteriores</v>
          </cell>
        </row>
        <row r="1624">
          <cell r="B1624">
            <v>17446</v>
          </cell>
          <cell r="C1624" t="str">
            <v>Economía española</v>
          </cell>
          <cell r="D1624" t="str">
            <v>Diplomado en Relaciones Laborales</v>
          </cell>
          <cell r="E1624">
            <v>6</v>
          </cell>
          <cell r="F1624">
            <v>146</v>
          </cell>
          <cell r="G1624" t="str">
            <v>titulaciones anteriores</v>
          </cell>
        </row>
        <row r="1625">
          <cell r="B1625">
            <v>17447</v>
          </cell>
          <cell r="C1625" t="str">
            <v>Régimen fiscal de la empresa</v>
          </cell>
          <cell r="D1625" t="str">
            <v>Diplomado en Relaciones Laborales</v>
          </cell>
          <cell r="E1625">
            <v>6</v>
          </cell>
          <cell r="F1625">
            <v>146</v>
          </cell>
          <cell r="G1625" t="str">
            <v>titulaciones anteriores</v>
          </cell>
        </row>
        <row r="1626">
          <cell r="B1626">
            <v>17448</v>
          </cell>
          <cell r="C1626" t="str">
            <v>Prácticas en empresas, instituciones públicas o privadas</v>
          </cell>
          <cell r="D1626" t="str">
            <v>Diplomado en Relaciones Laborales</v>
          </cell>
          <cell r="E1626">
            <v>6</v>
          </cell>
          <cell r="F1626">
            <v>146</v>
          </cell>
          <cell r="G1626" t="str">
            <v>titulaciones anteriores</v>
          </cell>
        </row>
        <row r="1627">
          <cell r="B1627">
            <v>17449</v>
          </cell>
          <cell r="C1627" t="str">
            <v>Trabajos academicamente dirigidos e integrados en el plan de estudios</v>
          </cell>
          <cell r="D1627" t="str">
            <v>Diplomado en Relaciones Laborales</v>
          </cell>
          <cell r="E1627">
            <v>6</v>
          </cell>
          <cell r="F1627">
            <v>146</v>
          </cell>
          <cell r="G1627" t="str">
            <v>titulaciones anteriores</v>
          </cell>
        </row>
        <row r="1628">
          <cell r="B1628">
            <v>17500</v>
          </cell>
          <cell r="C1628" t="str">
            <v>Historia social y política contemporánea</v>
          </cell>
          <cell r="D1628" t="str">
            <v>Diplomado en Relaciones Laborales</v>
          </cell>
          <cell r="E1628">
            <v>6</v>
          </cell>
          <cell r="F1628">
            <v>140</v>
          </cell>
          <cell r="G1628" t="str">
            <v>titulaciones anteriores</v>
          </cell>
        </row>
        <row r="1629">
          <cell r="B1629">
            <v>17501</v>
          </cell>
          <cell r="C1629" t="str">
            <v>Derecho civil</v>
          </cell>
          <cell r="D1629" t="str">
            <v>Diplomado en Relaciones Laborales</v>
          </cell>
          <cell r="E1629">
            <v>5</v>
          </cell>
          <cell r="F1629">
            <v>140</v>
          </cell>
          <cell r="G1629" t="str">
            <v>titulaciones anteriores</v>
          </cell>
        </row>
        <row r="1630">
          <cell r="B1630">
            <v>17502</v>
          </cell>
          <cell r="C1630" t="str">
            <v>Derecho administrativo</v>
          </cell>
          <cell r="D1630" t="str">
            <v>Diplomado en Relaciones Laborales</v>
          </cell>
          <cell r="E1630">
            <v>6</v>
          </cell>
          <cell r="F1630">
            <v>140</v>
          </cell>
          <cell r="G1630" t="str">
            <v>titulaciones anteriores</v>
          </cell>
        </row>
        <row r="1631">
          <cell r="B1631">
            <v>17503</v>
          </cell>
          <cell r="C1631" t="str">
            <v>Derecho del trabajo I</v>
          </cell>
          <cell r="D1631" t="str">
            <v>Diplomado en Relaciones Laborales</v>
          </cell>
          <cell r="E1631">
            <v>4.5</v>
          </cell>
          <cell r="F1631">
            <v>140</v>
          </cell>
          <cell r="G1631" t="str">
            <v>titulaciones anteriores</v>
          </cell>
        </row>
        <row r="1632">
          <cell r="B1632">
            <v>17504</v>
          </cell>
          <cell r="C1632" t="str">
            <v>Sociología</v>
          </cell>
          <cell r="D1632" t="str">
            <v>Diplomado en Relaciones Laborales</v>
          </cell>
          <cell r="E1632">
            <v>5.5</v>
          </cell>
          <cell r="F1632">
            <v>140</v>
          </cell>
          <cell r="G1632" t="str">
            <v>titulaciones anteriores</v>
          </cell>
        </row>
        <row r="1633">
          <cell r="B1633">
            <v>17505</v>
          </cell>
          <cell r="C1633" t="str">
            <v>Técnicas de investigación social I</v>
          </cell>
          <cell r="D1633" t="str">
            <v>Diplomado en Relaciones Laborales</v>
          </cell>
          <cell r="E1633">
            <v>4.5</v>
          </cell>
          <cell r="F1633">
            <v>140</v>
          </cell>
          <cell r="G1633" t="str">
            <v>titulaciones anteriores</v>
          </cell>
        </row>
        <row r="1634">
          <cell r="B1634">
            <v>17506</v>
          </cell>
          <cell r="C1634" t="str">
            <v>Técnicas de investigación social II</v>
          </cell>
          <cell r="D1634" t="str">
            <v>Diplomado en Relaciones Laborales</v>
          </cell>
          <cell r="E1634">
            <v>3</v>
          </cell>
          <cell r="F1634">
            <v>140</v>
          </cell>
          <cell r="G1634" t="str">
            <v>titulaciones anteriores</v>
          </cell>
        </row>
        <row r="1635">
          <cell r="B1635">
            <v>17507</v>
          </cell>
          <cell r="C1635" t="str">
            <v>Psicología del trabajo</v>
          </cell>
          <cell r="D1635" t="str">
            <v>Diplomado en Relaciones Laborales</v>
          </cell>
          <cell r="E1635">
            <v>6</v>
          </cell>
          <cell r="F1635">
            <v>140</v>
          </cell>
          <cell r="G1635" t="str">
            <v>titulaciones anteriores</v>
          </cell>
        </row>
        <row r="1636">
          <cell r="B1636">
            <v>17508</v>
          </cell>
          <cell r="C1636" t="str">
            <v>Organización de empresas</v>
          </cell>
          <cell r="D1636" t="str">
            <v>Diplomado en Relaciones Laborales</v>
          </cell>
          <cell r="E1636">
            <v>6</v>
          </cell>
          <cell r="F1636">
            <v>140</v>
          </cell>
          <cell r="G1636" t="str">
            <v>titulaciones anteriores</v>
          </cell>
        </row>
        <row r="1637">
          <cell r="B1637">
            <v>17509</v>
          </cell>
          <cell r="C1637" t="str">
            <v>Planificación y métodos de trabajo</v>
          </cell>
          <cell r="D1637" t="str">
            <v>Diplomado en Relaciones Laborales</v>
          </cell>
          <cell r="E1637">
            <v>6</v>
          </cell>
          <cell r="F1637">
            <v>140</v>
          </cell>
          <cell r="G1637" t="str">
            <v>titulaciones anteriores</v>
          </cell>
        </row>
        <row r="1638">
          <cell r="B1638">
            <v>17510</v>
          </cell>
          <cell r="C1638" t="str">
            <v>Economía política</v>
          </cell>
          <cell r="D1638" t="str">
            <v>Diplomado en Relaciones Laborales</v>
          </cell>
          <cell r="E1638">
            <v>7.5</v>
          </cell>
          <cell r="F1638">
            <v>140</v>
          </cell>
          <cell r="G1638" t="str">
            <v>titulaciones anteriores</v>
          </cell>
        </row>
        <row r="1639">
          <cell r="B1639">
            <v>17511</v>
          </cell>
          <cell r="C1639" t="str">
            <v>Contabilidad</v>
          </cell>
          <cell r="D1639" t="str">
            <v>Diplomado en Relaciones Laborales</v>
          </cell>
          <cell r="E1639">
            <v>7.5</v>
          </cell>
          <cell r="F1639">
            <v>140</v>
          </cell>
          <cell r="G1639" t="str">
            <v>titulaciones anteriores</v>
          </cell>
        </row>
        <row r="1640">
          <cell r="B1640">
            <v>17512</v>
          </cell>
          <cell r="C1640" t="str">
            <v>Seguridad social I</v>
          </cell>
          <cell r="D1640" t="str">
            <v>Diplomado en Relaciones Laborales</v>
          </cell>
          <cell r="E1640">
            <v>6</v>
          </cell>
          <cell r="F1640">
            <v>140</v>
          </cell>
          <cell r="G1640" t="str">
            <v>titulaciones anteriores</v>
          </cell>
        </row>
        <row r="1641">
          <cell r="B1641">
            <v>17513</v>
          </cell>
          <cell r="C1641" t="str">
            <v>Seguridad social II</v>
          </cell>
          <cell r="D1641" t="str">
            <v>Diplomado en Relaciones Laborales</v>
          </cell>
          <cell r="E1641">
            <v>6</v>
          </cell>
          <cell r="F1641">
            <v>140</v>
          </cell>
          <cell r="G1641" t="str">
            <v>titulaciones anteriores</v>
          </cell>
        </row>
        <row r="1642">
          <cell r="B1642">
            <v>17514</v>
          </cell>
          <cell r="C1642" t="str">
            <v>Derecho sindical I</v>
          </cell>
          <cell r="D1642" t="str">
            <v>Diplomado en Relaciones Laborales</v>
          </cell>
          <cell r="E1642">
            <v>6</v>
          </cell>
          <cell r="F1642">
            <v>140</v>
          </cell>
          <cell r="G1642" t="str">
            <v>titulaciones anteriores</v>
          </cell>
        </row>
        <row r="1643">
          <cell r="B1643">
            <v>17515</v>
          </cell>
          <cell r="C1643" t="str">
            <v>Derecho sindical II</v>
          </cell>
          <cell r="D1643" t="str">
            <v>Diplomado en Relaciones Laborales</v>
          </cell>
          <cell r="E1643">
            <v>6</v>
          </cell>
          <cell r="F1643">
            <v>140</v>
          </cell>
          <cell r="G1643" t="str">
            <v>titulaciones anteriores</v>
          </cell>
        </row>
        <row r="1644">
          <cell r="B1644">
            <v>17516</v>
          </cell>
          <cell r="C1644" t="str">
            <v>Derecho del trabajo II</v>
          </cell>
          <cell r="D1644" t="str">
            <v>Diplomado en Relaciones Laborales</v>
          </cell>
          <cell r="E1644">
            <v>4.5</v>
          </cell>
          <cell r="F1644">
            <v>140</v>
          </cell>
          <cell r="G1644" t="str">
            <v>titulaciones anteriores</v>
          </cell>
        </row>
        <row r="1645">
          <cell r="B1645">
            <v>17517</v>
          </cell>
          <cell r="C1645" t="str">
            <v>Seguridad en el trabajo I</v>
          </cell>
          <cell r="D1645" t="str">
            <v>Diplomado en Relaciones Laborales</v>
          </cell>
          <cell r="E1645">
            <v>3</v>
          </cell>
          <cell r="F1645">
            <v>140</v>
          </cell>
          <cell r="G1645" t="str">
            <v>titulaciones anteriores</v>
          </cell>
        </row>
        <row r="1646">
          <cell r="B1646">
            <v>17518</v>
          </cell>
          <cell r="C1646" t="str">
            <v>Recursos humanos I</v>
          </cell>
          <cell r="D1646" t="str">
            <v>Diplomado en Relaciones Laborales</v>
          </cell>
          <cell r="E1646">
            <v>6</v>
          </cell>
          <cell r="F1646">
            <v>140</v>
          </cell>
          <cell r="G1646" t="str">
            <v>titulaciones anteriores</v>
          </cell>
        </row>
        <row r="1647">
          <cell r="B1647">
            <v>17519</v>
          </cell>
          <cell r="C1647" t="str">
            <v>Dirección de personal</v>
          </cell>
          <cell r="D1647" t="str">
            <v>Diplomado en Relaciones Laborales</v>
          </cell>
          <cell r="E1647">
            <v>4.5</v>
          </cell>
          <cell r="F1647">
            <v>140</v>
          </cell>
          <cell r="G1647" t="str">
            <v>titulaciones anteriores</v>
          </cell>
        </row>
        <row r="1648">
          <cell r="B1648">
            <v>17520</v>
          </cell>
          <cell r="C1648" t="str">
            <v>Derecho del trabajo III</v>
          </cell>
          <cell r="D1648" t="str">
            <v>Diplomado en Relaciones Laborales</v>
          </cell>
          <cell r="E1648">
            <v>3</v>
          </cell>
          <cell r="F1648">
            <v>140</v>
          </cell>
          <cell r="G1648" t="str">
            <v>titulaciones anteriores</v>
          </cell>
        </row>
        <row r="1649">
          <cell r="B1649">
            <v>17521</v>
          </cell>
          <cell r="C1649" t="str">
            <v>Derecho de la empresa</v>
          </cell>
          <cell r="D1649" t="str">
            <v>Diplomado en Relaciones Laborales</v>
          </cell>
          <cell r="E1649">
            <v>4</v>
          </cell>
          <cell r="F1649">
            <v>140</v>
          </cell>
          <cell r="G1649" t="str">
            <v>titulaciones anteriores</v>
          </cell>
        </row>
        <row r="1650">
          <cell r="B1650">
            <v>17522</v>
          </cell>
          <cell r="C1650" t="str">
            <v>Derecho procesal del trabajo</v>
          </cell>
          <cell r="D1650" t="str">
            <v>Diplomado en Relaciones Laborales</v>
          </cell>
          <cell r="E1650">
            <v>4.5</v>
          </cell>
          <cell r="F1650">
            <v>140</v>
          </cell>
          <cell r="G1650" t="str">
            <v>titulaciones anteriores</v>
          </cell>
        </row>
        <row r="1651">
          <cell r="B1651">
            <v>17523</v>
          </cell>
          <cell r="C1651" t="str">
            <v>Acción social en la empresa</v>
          </cell>
          <cell r="D1651" t="str">
            <v>Diplomado en Relaciones Laborales</v>
          </cell>
          <cell r="E1651">
            <v>3</v>
          </cell>
          <cell r="F1651">
            <v>140</v>
          </cell>
          <cell r="G1651" t="str">
            <v>titulaciones anteriores</v>
          </cell>
        </row>
        <row r="1652">
          <cell r="B1652">
            <v>17524</v>
          </cell>
          <cell r="C1652" t="str">
            <v>Seguridad en el trabajo II</v>
          </cell>
          <cell r="D1652" t="str">
            <v>Diplomado en Relaciones Laborales</v>
          </cell>
          <cell r="E1652">
            <v>6</v>
          </cell>
          <cell r="F1652">
            <v>140</v>
          </cell>
          <cell r="G1652" t="str">
            <v>titulaciones anteriores</v>
          </cell>
        </row>
        <row r="1653">
          <cell r="B1653">
            <v>17525</v>
          </cell>
          <cell r="C1653" t="str">
            <v>Recursos humanos II</v>
          </cell>
          <cell r="D1653" t="str">
            <v>Diplomado en Relaciones Laborales</v>
          </cell>
          <cell r="E1653">
            <v>4.5</v>
          </cell>
          <cell r="F1653">
            <v>140</v>
          </cell>
          <cell r="G1653" t="str">
            <v>titulaciones anteriores</v>
          </cell>
        </row>
        <row r="1654">
          <cell r="B1654">
            <v>17526</v>
          </cell>
          <cell r="C1654" t="str">
            <v>Prácticas integradas</v>
          </cell>
          <cell r="D1654" t="str">
            <v>Diplomado en Relaciones Laborales</v>
          </cell>
          <cell r="E1654">
            <v>12</v>
          </cell>
          <cell r="F1654">
            <v>140</v>
          </cell>
          <cell r="G1654" t="str">
            <v>titulaciones anteriores</v>
          </cell>
        </row>
        <row r="1655">
          <cell r="B1655">
            <v>17527</v>
          </cell>
          <cell r="C1655" t="str">
            <v>Acción protectora del sistema de la seguridad social</v>
          </cell>
          <cell r="D1655" t="str">
            <v>Diplomado en Relaciones Laborales</v>
          </cell>
          <cell r="E1655">
            <v>6</v>
          </cell>
          <cell r="F1655">
            <v>140</v>
          </cell>
          <cell r="G1655" t="str">
            <v>titulaciones anteriores</v>
          </cell>
        </row>
        <row r="1656">
          <cell r="B1656">
            <v>17528</v>
          </cell>
          <cell r="C1656" t="str">
            <v>Práctica sobre afiliación. Alta y cotización en la seguridad social</v>
          </cell>
          <cell r="D1656" t="str">
            <v>Diplomado en Relaciones Laborales</v>
          </cell>
          <cell r="E1656">
            <v>6</v>
          </cell>
          <cell r="F1656">
            <v>140</v>
          </cell>
          <cell r="G1656" t="str">
            <v>titulaciones anteriores</v>
          </cell>
        </row>
        <row r="1657">
          <cell r="B1657">
            <v>17529</v>
          </cell>
          <cell r="C1657" t="str">
            <v>Práctica de contratación laboral</v>
          </cell>
          <cell r="D1657" t="str">
            <v>Diplomado en Relaciones Laborales</v>
          </cell>
          <cell r="E1657">
            <v>6</v>
          </cell>
          <cell r="F1657">
            <v>140</v>
          </cell>
          <cell r="G1657" t="str">
            <v>titulaciones anteriores</v>
          </cell>
        </row>
        <row r="1658">
          <cell r="B1658">
            <v>17530</v>
          </cell>
          <cell r="C1658" t="str">
            <v>Derecho de economía social</v>
          </cell>
          <cell r="D1658" t="str">
            <v>Diplomado en Relaciones Laborales</v>
          </cell>
          <cell r="E1658">
            <v>6</v>
          </cell>
          <cell r="F1658">
            <v>140</v>
          </cell>
          <cell r="G1658" t="str">
            <v>titulaciones anteriores</v>
          </cell>
        </row>
        <row r="1659">
          <cell r="B1659">
            <v>17531</v>
          </cell>
          <cell r="C1659" t="str">
            <v>Sindicatos. Asociaciones empresariales y poderes públicos</v>
          </cell>
          <cell r="D1659" t="str">
            <v>Diplomado en Relaciones Laborales</v>
          </cell>
          <cell r="E1659">
            <v>6</v>
          </cell>
          <cell r="F1659">
            <v>140</v>
          </cell>
          <cell r="G1659" t="str">
            <v>titulaciones anteriores</v>
          </cell>
        </row>
        <row r="1660">
          <cell r="B1660">
            <v>17532</v>
          </cell>
          <cell r="C1660" t="str">
            <v>Práctica de procedimiento: administrativo y procesal laboral</v>
          </cell>
          <cell r="D1660" t="str">
            <v>Diplomado en Relaciones Laborales</v>
          </cell>
          <cell r="E1660">
            <v>9</v>
          </cell>
          <cell r="F1660">
            <v>140</v>
          </cell>
          <cell r="G1660" t="str">
            <v>titulaciones anteriores</v>
          </cell>
        </row>
        <row r="1661">
          <cell r="B1661">
            <v>17533</v>
          </cell>
          <cell r="C1661" t="str">
            <v>Análisis contable</v>
          </cell>
          <cell r="D1661" t="str">
            <v>Diplomado en Relaciones Laborales</v>
          </cell>
          <cell r="E1661">
            <v>6</v>
          </cell>
          <cell r="F1661">
            <v>140</v>
          </cell>
          <cell r="G1661" t="str">
            <v>titulaciones anteriores</v>
          </cell>
        </row>
        <row r="1662">
          <cell r="B1662">
            <v>17534</v>
          </cell>
          <cell r="C1662" t="str">
            <v>Contabilidad financiera y de sociedades</v>
          </cell>
          <cell r="D1662" t="str">
            <v>Diplomado en Relaciones Laborales</v>
          </cell>
          <cell r="E1662">
            <v>6</v>
          </cell>
          <cell r="F1662">
            <v>140</v>
          </cell>
          <cell r="G1662" t="str">
            <v>titulaciones anteriores</v>
          </cell>
        </row>
        <row r="1663">
          <cell r="B1663">
            <v>17535</v>
          </cell>
          <cell r="C1663" t="str">
            <v>Organización. Actuación y procedimiento administrativo</v>
          </cell>
          <cell r="D1663" t="str">
            <v>Diplomado en Relaciones Laborales</v>
          </cell>
          <cell r="E1663">
            <v>6</v>
          </cell>
          <cell r="F1663">
            <v>140</v>
          </cell>
          <cell r="G1663" t="str">
            <v>titulaciones anteriores</v>
          </cell>
        </row>
        <row r="1664">
          <cell r="B1664">
            <v>17536</v>
          </cell>
          <cell r="C1664" t="str">
            <v>Evolución de la organización empresarial y del mercado laboral</v>
          </cell>
          <cell r="D1664" t="str">
            <v>Diplomado en Relaciones Laborales</v>
          </cell>
          <cell r="E1664">
            <v>6</v>
          </cell>
          <cell r="F1664">
            <v>140</v>
          </cell>
          <cell r="G1664" t="str">
            <v>titulaciones anteriores</v>
          </cell>
        </row>
        <row r="1665">
          <cell r="B1665">
            <v>17537</v>
          </cell>
          <cell r="C1665" t="str">
            <v>Estructura económica de España</v>
          </cell>
          <cell r="D1665" t="str">
            <v>Diplomado en Relaciones Laborales</v>
          </cell>
          <cell r="E1665">
            <v>6</v>
          </cell>
          <cell r="F1665">
            <v>140</v>
          </cell>
          <cell r="G1665" t="str">
            <v>titulaciones anteriores</v>
          </cell>
        </row>
        <row r="1666">
          <cell r="B1666">
            <v>17538</v>
          </cell>
          <cell r="C1666" t="str">
            <v>Política de empleo y redistribución económica</v>
          </cell>
          <cell r="D1666" t="str">
            <v>Diplomado en Relaciones Laborales</v>
          </cell>
          <cell r="E1666">
            <v>6</v>
          </cell>
          <cell r="F1666">
            <v>140</v>
          </cell>
          <cell r="G1666" t="str">
            <v>titulaciones anteriores</v>
          </cell>
        </row>
        <row r="1667">
          <cell r="B1667">
            <v>17539</v>
          </cell>
          <cell r="C1667" t="str">
            <v>Relaciones industriales</v>
          </cell>
          <cell r="D1667" t="str">
            <v>Diplomado en Relaciones Laborales</v>
          </cell>
          <cell r="E1667">
            <v>7.5</v>
          </cell>
          <cell r="F1667">
            <v>140</v>
          </cell>
          <cell r="G1667" t="str">
            <v>titulaciones anteriores</v>
          </cell>
        </row>
        <row r="1668">
          <cell r="B1668">
            <v>17540</v>
          </cell>
          <cell r="C1668" t="str">
            <v>Negociación de las condiciones de trabajo</v>
          </cell>
          <cell r="D1668" t="str">
            <v>Diplomado en Relaciones Laborales</v>
          </cell>
          <cell r="E1668">
            <v>6</v>
          </cell>
          <cell r="F1668">
            <v>140</v>
          </cell>
          <cell r="G1668" t="str">
            <v>titulaciones anteriores</v>
          </cell>
        </row>
        <row r="1669">
          <cell r="B1669">
            <v>17541</v>
          </cell>
          <cell r="C1669" t="str">
            <v>Política de personal en las pymes</v>
          </cell>
          <cell r="D1669" t="str">
            <v>Diplomado en Relaciones Laborales</v>
          </cell>
          <cell r="E1669">
            <v>6</v>
          </cell>
          <cell r="F1669">
            <v>140</v>
          </cell>
          <cell r="G1669" t="str">
            <v>titulaciones anteriores</v>
          </cell>
        </row>
        <row r="1670">
          <cell r="B1670">
            <v>17542</v>
          </cell>
          <cell r="C1670" t="str">
            <v>Comunicación y opinión pública</v>
          </cell>
          <cell r="D1670" t="str">
            <v>Diplomado en Relaciones Laborales</v>
          </cell>
          <cell r="E1670">
            <v>6</v>
          </cell>
          <cell r="F1670">
            <v>140</v>
          </cell>
          <cell r="G1670" t="str">
            <v>titulaciones anteriores</v>
          </cell>
        </row>
        <row r="1671">
          <cell r="B1671">
            <v>17543</v>
          </cell>
          <cell r="C1671" t="str">
            <v>Modelos de decisión empresarial</v>
          </cell>
          <cell r="D1671" t="str">
            <v>Diplomado en Relaciones Laborales</v>
          </cell>
          <cell r="E1671">
            <v>6</v>
          </cell>
          <cell r="F1671">
            <v>140</v>
          </cell>
          <cell r="G1671" t="str">
            <v>titulaciones anteriores</v>
          </cell>
        </row>
        <row r="1672">
          <cell r="B1672">
            <v>17544</v>
          </cell>
          <cell r="C1672" t="str">
            <v>Análisis de datos y estadísticas laborales</v>
          </cell>
          <cell r="D1672" t="str">
            <v>Diplomado en Relaciones Laborales</v>
          </cell>
          <cell r="E1672">
            <v>6</v>
          </cell>
          <cell r="F1672">
            <v>140</v>
          </cell>
          <cell r="G1672" t="str">
            <v>titulaciones anteriores</v>
          </cell>
        </row>
        <row r="1673">
          <cell r="B1673">
            <v>17545</v>
          </cell>
          <cell r="C1673" t="str">
            <v>Derecho privado de la actividad económica</v>
          </cell>
          <cell r="D1673" t="str">
            <v>Diplomado en Relaciones Laborales</v>
          </cell>
          <cell r="E1673">
            <v>6</v>
          </cell>
          <cell r="F1673">
            <v>140</v>
          </cell>
          <cell r="G1673" t="str">
            <v>titulaciones anteriores</v>
          </cell>
        </row>
        <row r="1674">
          <cell r="B1674">
            <v>17546</v>
          </cell>
          <cell r="C1674" t="str">
            <v>Régimen jurídico de la empresa</v>
          </cell>
          <cell r="D1674" t="str">
            <v>Diplomado en Relaciones Laborales</v>
          </cell>
          <cell r="E1674">
            <v>6</v>
          </cell>
          <cell r="F1674">
            <v>140</v>
          </cell>
          <cell r="G1674" t="str">
            <v>titulaciones anteriores</v>
          </cell>
        </row>
        <row r="1675">
          <cell r="B1675">
            <v>17547</v>
          </cell>
          <cell r="C1675" t="str">
            <v>Problemática laboral</v>
          </cell>
          <cell r="D1675" t="str">
            <v>Diplomado en Relaciones Laborales</v>
          </cell>
          <cell r="E1675">
            <v>9</v>
          </cell>
          <cell r="F1675">
            <v>140</v>
          </cell>
          <cell r="G1675" t="str">
            <v>titulaciones anteriores</v>
          </cell>
        </row>
        <row r="1676">
          <cell r="B1676">
            <v>17548</v>
          </cell>
          <cell r="C1676" t="str">
            <v>Fundamentos de informática</v>
          </cell>
          <cell r="D1676" t="str">
            <v>Diplomado en Relaciones Laborales</v>
          </cell>
          <cell r="E1676">
            <v>6</v>
          </cell>
          <cell r="F1676">
            <v>140</v>
          </cell>
          <cell r="G1676" t="str">
            <v>titulaciones anteriores</v>
          </cell>
        </row>
        <row r="1677">
          <cell r="B1677">
            <v>17549</v>
          </cell>
          <cell r="C1677" t="str">
            <v>Inglés</v>
          </cell>
          <cell r="D1677" t="str">
            <v>Diplomado en Relaciones Laborales</v>
          </cell>
          <cell r="E1677">
            <v>6</v>
          </cell>
          <cell r="F1677">
            <v>140</v>
          </cell>
          <cell r="G1677" t="str">
            <v>titulaciones anteriores</v>
          </cell>
        </row>
        <row r="1678">
          <cell r="B1678">
            <v>17550</v>
          </cell>
          <cell r="C1678" t="str">
            <v>Francés</v>
          </cell>
          <cell r="D1678" t="str">
            <v>Diplomado en Relaciones Laborales</v>
          </cell>
          <cell r="E1678">
            <v>6</v>
          </cell>
          <cell r="F1678">
            <v>140</v>
          </cell>
          <cell r="G1678" t="str">
            <v>titulaciones anteriores</v>
          </cell>
        </row>
        <row r="1679">
          <cell r="B1679">
            <v>17551</v>
          </cell>
          <cell r="C1679" t="str">
            <v>PRACTICAS EN EMPRESAS,INSTITUCIONES PUBLICAS Y PRIVADAS</v>
          </cell>
          <cell r="D1679" t="str">
            <v>Diplomado en Relaciones Laborales</v>
          </cell>
          <cell r="E1679">
            <v>3</v>
          </cell>
          <cell r="F1679">
            <v>140</v>
          </cell>
          <cell r="G1679" t="str">
            <v>titulaciones anteriores</v>
          </cell>
        </row>
        <row r="1680">
          <cell r="B1680">
            <v>17552</v>
          </cell>
          <cell r="C1680" t="str">
            <v>PRACTICAS EN EMPRESAS, INSTITUCIONES PUBLICAS Y PRIVADAS</v>
          </cell>
          <cell r="D1680" t="str">
            <v>Diplomado en Relaciones Laborales</v>
          </cell>
          <cell r="E1680">
            <v>4</v>
          </cell>
          <cell r="F1680">
            <v>140</v>
          </cell>
          <cell r="G1680" t="str">
            <v>titulaciones anteriores</v>
          </cell>
        </row>
        <row r="1681">
          <cell r="B1681">
            <v>17553</v>
          </cell>
          <cell r="C1681" t="str">
            <v>PRACTICAS EN EMPRESAS, INSTITUCIONES PUBLICAS Y PRIVADAS</v>
          </cell>
          <cell r="D1681" t="str">
            <v>Diplomado en Relaciones Laborales</v>
          </cell>
          <cell r="E1681">
            <v>6</v>
          </cell>
          <cell r="F1681">
            <v>140</v>
          </cell>
          <cell r="G1681" t="str">
            <v>titulaciones anteriores</v>
          </cell>
        </row>
        <row r="1682">
          <cell r="B1682">
            <v>17554</v>
          </cell>
          <cell r="C1682" t="str">
            <v>PRACTICAS EN EMPRESAS, INSTITUCIONES PUBLICAS Y PRIVADAS</v>
          </cell>
          <cell r="D1682" t="str">
            <v>Diplomado en Relaciones Laborales</v>
          </cell>
          <cell r="E1682">
            <v>8</v>
          </cell>
          <cell r="F1682">
            <v>140</v>
          </cell>
          <cell r="G1682" t="str">
            <v>titulaciones anteriores</v>
          </cell>
        </row>
        <row r="1683">
          <cell r="B1683">
            <v>17555</v>
          </cell>
          <cell r="C1683" t="str">
            <v>PRACTICAS EN EMPRESAS,INSTITUCIONES PUBLICAS Y PRIVADAS</v>
          </cell>
          <cell r="D1683" t="str">
            <v>Diplomado en Relaciones Laborales</v>
          </cell>
          <cell r="E1683">
            <v>10</v>
          </cell>
          <cell r="F1683">
            <v>140</v>
          </cell>
          <cell r="G1683" t="str">
            <v>titulaciones anteriores</v>
          </cell>
        </row>
        <row r="1684">
          <cell r="B1684">
            <v>17560</v>
          </cell>
          <cell r="C1684" t="str">
            <v>Trabajos académicamente dirigidos</v>
          </cell>
          <cell r="D1684" t="str">
            <v>Diplomado en Relaciones Laborales</v>
          </cell>
          <cell r="E1684">
            <v>0.5</v>
          </cell>
          <cell r="F1684">
            <v>140</v>
          </cell>
          <cell r="G1684" t="str">
            <v>titulaciones anteriores</v>
          </cell>
        </row>
        <row r="1685">
          <cell r="B1685">
            <v>17561</v>
          </cell>
          <cell r="C1685" t="str">
            <v>Trabajos académicamente dirigidos</v>
          </cell>
          <cell r="D1685" t="str">
            <v>Diplomado en Relaciones Laborales</v>
          </cell>
          <cell r="E1685">
            <v>1</v>
          </cell>
          <cell r="F1685">
            <v>140</v>
          </cell>
          <cell r="G1685" t="str">
            <v>titulaciones anteriores</v>
          </cell>
        </row>
        <row r="1686">
          <cell r="B1686">
            <v>17562</v>
          </cell>
          <cell r="C1686" t="str">
            <v>Trabajos académicamente dirigidos</v>
          </cell>
          <cell r="D1686" t="str">
            <v>Diplomado en Relaciones Laborales</v>
          </cell>
          <cell r="E1686">
            <v>1.5</v>
          </cell>
          <cell r="F1686">
            <v>140</v>
          </cell>
          <cell r="G1686" t="str">
            <v>titulaciones anteriores</v>
          </cell>
        </row>
        <row r="1687">
          <cell r="B1687">
            <v>17563</v>
          </cell>
          <cell r="C1687" t="str">
            <v>Trabajos académicamente dirigidos</v>
          </cell>
          <cell r="D1687" t="str">
            <v>Diplomado en Relaciones Laborales</v>
          </cell>
          <cell r="E1687">
            <v>2</v>
          </cell>
          <cell r="F1687">
            <v>140</v>
          </cell>
          <cell r="G1687" t="str">
            <v>titulaciones anteriores</v>
          </cell>
        </row>
        <row r="1688">
          <cell r="B1688">
            <v>17564</v>
          </cell>
          <cell r="C1688" t="str">
            <v>Trabajos académicamente dirigidos</v>
          </cell>
          <cell r="D1688" t="str">
            <v>Diplomado en Relaciones Laborales</v>
          </cell>
          <cell r="E1688">
            <v>2.5</v>
          </cell>
          <cell r="F1688">
            <v>140</v>
          </cell>
          <cell r="G1688" t="str">
            <v>titulaciones anteriores</v>
          </cell>
        </row>
        <row r="1689">
          <cell r="B1689">
            <v>17565</v>
          </cell>
          <cell r="C1689" t="str">
            <v>Trabajos académicamente dirigidos</v>
          </cell>
          <cell r="D1689" t="str">
            <v>Diplomado en Relaciones Laborales</v>
          </cell>
          <cell r="E1689">
            <v>3</v>
          </cell>
          <cell r="F1689">
            <v>140</v>
          </cell>
          <cell r="G1689" t="str">
            <v>titulaciones anteriores</v>
          </cell>
        </row>
        <row r="1690">
          <cell r="B1690">
            <v>17566</v>
          </cell>
          <cell r="C1690" t="str">
            <v>Trabajos académicamente dirigidos</v>
          </cell>
          <cell r="D1690" t="str">
            <v>Diplomado en Relaciones Laborales</v>
          </cell>
          <cell r="E1690">
            <v>3.5</v>
          </cell>
          <cell r="F1690">
            <v>140</v>
          </cell>
          <cell r="G1690" t="str">
            <v>titulaciones anteriores</v>
          </cell>
        </row>
        <row r="1691">
          <cell r="B1691">
            <v>17567</v>
          </cell>
          <cell r="C1691" t="str">
            <v>Trabajos académicamente dirigidos</v>
          </cell>
          <cell r="D1691" t="str">
            <v>Diplomado en Relaciones Laborales</v>
          </cell>
          <cell r="E1691">
            <v>4</v>
          </cell>
          <cell r="F1691">
            <v>140</v>
          </cell>
          <cell r="G1691" t="str">
            <v>titulaciones anteriores</v>
          </cell>
        </row>
        <row r="1692">
          <cell r="B1692">
            <v>17568</v>
          </cell>
          <cell r="C1692" t="str">
            <v>Trabajos académicamente dirigidos</v>
          </cell>
          <cell r="D1692" t="str">
            <v>Diplomado en Relaciones Laborales</v>
          </cell>
          <cell r="E1692">
            <v>4.5</v>
          </cell>
          <cell r="F1692">
            <v>140</v>
          </cell>
          <cell r="G1692" t="str">
            <v>titulaciones anteriores</v>
          </cell>
        </row>
        <row r="1693">
          <cell r="B1693">
            <v>17569</v>
          </cell>
          <cell r="C1693" t="str">
            <v>Trabajos académicamente dirigidos</v>
          </cell>
          <cell r="D1693" t="str">
            <v>Diplomado en Relaciones Laborales</v>
          </cell>
          <cell r="E1693">
            <v>5</v>
          </cell>
          <cell r="F1693">
            <v>140</v>
          </cell>
          <cell r="G1693" t="str">
            <v>titulaciones anteriores</v>
          </cell>
        </row>
        <row r="1694">
          <cell r="B1694">
            <v>17600</v>
          </cell>
          <cell r="C1694" t="str">
            <v>ANATOMIA E HISTOLOGIA</v>
          </cell>
          <cell r="D1694" t="str">
            <v>Diplomado en Fisioterapia</v>
          </cell>
          <cell r="E1694">
            <v>6</v>
          </cell>
          <cell r="F1694">
            <v>149</v>
          </cell>
          <cell r="G1694" t="str">
            <v>titulaciones anteriores</v>
          </cell>
        </row>
        <row r="1695">
          <cell r="B1695">
            <v>17601</v>
          </cell>
          <cell r="C1695" t="str">
            <v>CINESIOLOGIA</v>
          </cell>
          <cell r="D1695" t="str">
            <v>Diplomado en Fisioterapia</v>
          </cell>
          <cell r="E1695">
            <v>6</v>
          </cell>
          <cell r="F1695">
            <v>149</v>
          </cell>
          <cell r="G1695" t="str">
            <v>titulaciones anteriores</v>
          </cell>
        </row>
        <row r="1696">
          <cell r="B1696">
            <v>17602</v>
          </cell>
          <cell r="C1696" t="str">
            <v>FISIOLOGIA GENERAL</v>
          </cell>
          <cell r="D1696" t="str">
            <v>Diplomado en Fisioterapia</v>
          </cell>
          <cell r="E1696">
            <v>7</v>
          </cell>
          <cell r="F1696">
            <v>149</v>
          </cell>
          <cell r="G1696" t="str">
            <v>titulaciones anteriores</v>
          </cell>
        </row>
        <row r="1697">
          <cell r="B1697">
            <v>17603</v>
          </cell>
          <cell r="C1697" t="str">
            <v>TEORIA Y TECNICA FISIOTERAPICA GENERAL</v>
          </cell>
          <cell r="D1697" t="str">
            <v>Diplomado en Fisioterapia</v>
          </cell>
          <cell r="E1697">
            <v>15</v>
          </cell>
          <cell r="F1697">
            <v>149</v>
          </cell>
          <cell r="G1697" t="str">
            <v>titulaciones anteriores</v>
          </cell>
        </row>
        <row r="1698">
          <cell r="B1698">
            <v>17604</v>
          </cell>
          <cell r="C1698" t="str">
            <v>TEORIA GENERAL DE LA ENFERMEDAD E INCAPACIDAD</v>
          </cell>
          <cell r="D1698" t="str">
            <v>Diplomado en Fisioterapia</v>
          </cell>
          <cell r="E1698">
            <v>9</v>
          </cell>
          <cell r="F1698">
            <v>149</v>
          </cell>
          <cell r="G1698" t="str">
            <v>titulaciones anteriores</v>
          </cell>
        </row>
        <row r="1699">
          <cell r="B1699">
            <v>17605</v>
          </cell>
          <cell r="C1699" t="str">
            <v>BIOMECANICA</v>
          </cell>
          <cell r="D1699" t="str">
            <v>Diplomado en Fisioterapia</v>
          </cell>
          <cell r="E1699">
            <v>7</v>
          </cell>
          <cell r="F1699">
            <v>149</v>
          </cell>
          <cell r="G1699" t="str">
            <v>titulaciones anteriores</v>
          </cell>
        </row>
        <row r="1700">
          <cell r="B1700">
            <v>17606</v>
          </cell>
          <cell r="C1700" t="str">
            <v>INTRODUCCION A LA ANATOMIA</v>
          </cell>
          <cell r="D1700" t="str">
            <v>Diplomado en Fisioterapia</v>
          </cell>
          <cell r="E1700">
            <v>7</v>
          </cell>
          <cell r="F1700">
            <v>149</v>
          </cell>
          <cell r="G1700" t="str">
            <v>titulaciones anteriores</v>
          </cell>
        </row>
        <row r="1701">
          <cell r="B1701">
            <v>17607</v>
          </cell>
          <cell r="C1701" t="str">
            <v>Psicología y sociología general aplicadas a la incapacidad e invalidez</v>
          </cell>
          <cell r="D1701" t="str">
            <v>Diplomado en Fisioterapia</v>
          </cell>
          <cell r="E1701">
            <v>6</v>
          </cell>
          <cell r="F1701">
            <v>149</v>
          </cell>
          <cell r="G1701" t="str">
            <v>titulaciones anteriores</v>
          </cell>
        </row>
        <row r="1702">
          <cell r="B1702">
            <v>17608</v>
          </cell>
          <cell r="C1702" t="str">
            <v>Estancias clínicas I</v>
          </cell>
          <cell r="D1702" t="str">
            <v>Diplomado en Fisioterapia</v>
          </cell>
          <cell r="E1702">
            <v>10</v>
          </cell>
          <cell r="F1702">
            <v>149</v>
          </cell>
          <cell r="G1702" t="str">
            <v>titulaciones anteriores</v>
          </cell>
        </row>
        <row r="1703">
          <cell r="B1703">
            <v>17609</v>
          </cell>
          <cell r="C1703" t="str">
            <v>Teoría médico quirúrgica fisioterápica I</v>
          </cell>
          <cell r="D1703" t="str">
            <v>Diplomado en Fisioterapia</v>
          </cell>
          <cell r="E1703">
            <v>6</v>
          </cell>
          <cell r="F1703">
            <v>149</v>
          </cell>
          <cell r="G1703" t="str">
            <v>titulaciones anteriores</v>
          </cell>
        </row>
        <row r="1704">
          <cell r="B1704">
            <v>17610</v>
          </cell>
          <cell r="C1704" t="str">
            <v>Teoría y técnica fisioterápica especial I</v>
          </cell>
          <cell r="D1704" t="str">
            <v>Diplomado en Fisioterapia</v>
          </cell>
          <cell r="E1704">
            <v>28</v>
          </cell>
          <cell r="F1704">
            <v>149</v>
          </cell>
          <cell r="G1704" t="str">
            <v>titulaciones anteriores</v>
          </cell>
        </row>
        <row r="1705">
          <cell r="B1705">
            <v>17611</v>
          </cell>
          <cell r="C1705" t="str">
            <v>Electroterapia e hidroterapia</v>
          </cell>
          <cell r="D1705" t="str">
            <v>Diplomado en Fisioterapia</v>
          </cell>
          <cell r="E1705">
            <v>9</v>
          </cell>
          <cell r="F1705">
            <v>149</v>
          </cell>
          <cell r="G1705" t="str">
            <v>titulaciones anteriores</v>
          </cell>
        </row>
        <row r="1706">
          <cell r="B1706">
            <v>17612</v>
          </cell>
          <cell r="C1706" t="str">
            <v>Terapéuticas afines: logopedia y psicomotricidad</v>
          </cell>
          <cell r="D1706" t="str">
            <v>Diplomado en Fisioterapia</v>
          </cell>
          <cell r="E1706">
            <v>8</v>
          </cell>
          <cell r="F1706">
            <v>149</v>
          </cell>
          <cell r="G1706" t="str">
            <v>titulaciones anteriores</v>
          </cell>
        </row>
        <row r="1707">
          <cell r="B1707">
            <v>17613</v>
          </cell>
          <cell r="C1707" t="str">
            <v>Estancias clínicas II</v>
          </cell>
          <cell r="D1707" t="str">
            <v>Diplomado en Fisioterapia</v>
          </cell>
          <cell r="E1707">
            <v>11</v>
          </cell>
          <cell r="F1707">
            <v>149</v>
          </cell>
          <cell r="G1707" t="str">
            <v>titulaciones anteriores</v>
          </cell>
        </row>
        <row r="1708">
          <cell r="B1708">
            <v>17614</v>
          </cell>
          <cell r="C1708" t="str">
            <v>Legislación sanitaria</v>
          </cell>
          <cell r="D1708" t="str">
            <v>Diplomado en Fisioterapia</v>
          </cell>
          <cell r="E1708">
            <v>3</v>
          </cell>
          <cell r="F1708">
            <v>149</v>
          </cell>
          <cell r="G1708" t="str">
            <v>titulaciones anteriores</v>
          </cell>
        </row>
        <row r="1709">
          <cell r="B1709">
            <v>17615</v>
          </cell>
          <cell r="C1709" t="str">
            <v>Salud pública</v>
          </cell>
          <cell r="D1709" t="str">
            <v>Diplomado en Fisioterapia</v>
          </cell>
          <cell r="E1709">
            <v>5</v>
          </cell>
          <cell r="F1709">
            <v>149</v>
          </cell>
          <cell r="G1709" t="str">
            <v>titulaciones anteriores</v>
          </cell>
        </row>
        <row r="1710">
          <cell r="B1710">
            <v>17616</v>
          </cell>
          <cell r="C1710" t="str">
            <v>Teoría y técnica fisioterápica especial II</v>
          </cell>
          <cell r="D1710" t="str">
            <v>Diplomado en Fisioterapia</v>
          </cell>
          <cell r="E1710">
            <v>24</v>
          </cell>
          <cell r="F1710">
            <v>149</v>
          </cell>
          <cell r="G1710" t="str">
            <v>titulaciones anteriores</v>
          </cell>
        </row>
        <row r="1711">
          <cell r="B1711">
            <v>17617</v>
          </cell>
          <cell r="C1711" t="str">
            <v>Teoría médico quirúrgica fisioterápica II</v>
          </cell>
          <cell r="D1711" t="str">
            <v>Diplomado en Fisioterapia</v>
          </cell>
          <cell r="E1711">
            <v>6</v>
          </cell>
          <cell r="F1711">
            <v>149</v>
          </cell>
          <cell r="G1711" t="str">
            <v>titulaciones anteriores</v>
          </cell>
        </row>
        <row r="1712">
          <cell r="B1712">
            <v>17618</v>
          </cell>
          <cell r="C1712" t="str">
            <v>Terapéuticas asociadas: ortesis-prótesis</v>
          </cell>
          <cell r="D1712" t="str">
            <v>Diplomado en Fisioterapia</v>
          </cell>
          <cell r="E1712">
            <v>7</v>
          </cell>
          <cell r="F1712">
            <v>149</v>
          </cell>
          <cell r="G1712" t="str">
            <v>titulaciones anteriores</v>
          </cell>
        </row>
        <row r="1713">
          <cell r="B1713">
            <v>17619</v>
          </cell>
          <cell r="C1713" t="str">
            <v>Inglés técnico I</v>
          </cell>
          <cell r="D1713" t="str">
            <v>Diplomado en Fisioterapia</v>
          </cell>
          <cell r="E1713">
            <v>6</v>
          </cell>
          <cell r="F1713">
            <v>149</v>
          </cell>
          <cell r="G1713" t="str">
            <v>titulaciones anteriores</v>
          </cell>
        </row>
        <row r="1714">
          <cell r="B1714">
            <v>17620</v>
          </cell>
          <cell r="C1714" t="str">
            <v>Francés técnico I</v>
          </cell>
          <cell r="D1714" t="str">
            <v>Diplomado en Fisioterapia</v>
          </cell>
          <cell r="E1714">
            <v>6</v>
          </cell>
          <cell r="F1714">
            <v>149</v>
          </cell>
          <cell r="G1714" t="str">
            <v>titulaciones anteriores</v>
          </cell>
        </row>
        <row r="1715">
          <cell r="B1715">
            <v>17621</v>
          </cell>
          <cell r="C1715" t="str">
            <v>Inglés técnico II</v>
          </cell>
          <cell r="D1715" t="str">
            <v>Diplomado en Fisioterapia</v>
          </cell>
          <cell r="E1715">
            <v>6</v>
          </cell>
          <cell r="F1715">
            <v>149</v>
          </cell>
          <cell r="G1715" t="str">
            <v>titulaciones anteriores</v>
          </cell>
        </row>
        <row r="1716">
          <cell r="B1716">
            <v>17622</v>
          </cell>
          <cell r="C1716" t="str">
            <v>Francés técnico II</v>
          </cell>
          <cell r="D1716" t="str">
            <v>Diplomado en Fisioterapia</v>
          </cell>
          <cell r="E1716">
            <v>6</v>
          </cell>
          <cell r="F1716">
            <v>149</v>
          </cell>
          <cell r="G1716" t="str">
            <v>titulaciones anteriores</v>
          </cell>
        </row>
        <row r="1717">
          <cell r="B1717">
            <v>17623</v>
          </cell>
          <cell r="C1717" t="str">
            <v>Investigación en fisioterapia</v>
          </cell>
          <cell r="D1717" t="str">
            <v>Diplomado en Fisioterapia</v>
          </cell>
          <cell r="E1717">
            <v>6</v>
          </cell>
          <cell r="F1717">
            <v>149</v>
          </cell>
          <cell r="G1717" t="str">
            <v>titulaciones anteriores</v>
          </cell>
        </row>
        <row r="1718">
          <cell r="B1718">
            <v>17624</v>
          </cell>
          <cell r="C1718" t="str">
            <v>Fisioterapia en campos específicos: educación física; deporte y en ancianos</v>
          </cell>
          <cell r="D1718" t="str">
            <v>Diplomado en Fisioterapia</v>
          </cell>
          <cell r="E1718">
            <v>6</v>
          </cell>
          <cell r="F1718">
            <v>149</v>
          </cell>
          <cell r="G1718" t="str">
            <v>titulaciones anteriores</v>
          </cell>
        </row>
        <row r="1719">
          <cell r="B1719">
            <v>17625</v>
          </cell>
          <cell r="C1719" t="str">
            <v>Preparación física</v>
          </cell>
          <cell r="D1719" t="str">
            <v>Diplomado en Fisioterapia</v>
          </cell>
          <cell r="E1719">
            <v>6</v>
          </cell>
          <cell r="F1719">
            <v>149</v>
          </cell>
          <cell r="G1719" t="str">
            <v>titulaciones anteriores</v>
          </cell>
        </row>
        <row r="1720">
          <cell r="B1720">
            <v>17700</v>
          </cell>
          <cell r="C1720" t="str">
            <v>TRATAMIENTO Y RECUPERACION DE LA INFORMACION</v>
          </cell>
          <cell r="D1720" t="str">
            <v>D. en Biblioteconomía y Documentación</v>
          </cell>
          <cell r="E1720">
            <v>12</v>
          </cell>
          <cell r="F1720">
            <v>150</v>
          </cell>
          <cell r="G1720" t="str">
            <v>titulaciones anteriores</v>
          </cell>
        </row>
        <row r="1721">
          <cell r="B1721">
            <v>17701</v>
          </cell>
          <cell r="C1721" t="str">
            <v>ARCHIVISTICA I</v>
          </cell>
          <cell r="D1721" t="str">
            <v>D. en Biblioteconomía y Documentación</v>
          </cell>
          <cell r="E1721">
            <v>6</v>
          </cell>
          <cell r="F1721">
            <v>150</v>
          </cell>
          <cell r="G1721" t="str">
            <v>titulaciones anteriores</v>
          </cell>
        </row>
        <row r="1722">
          <cell r="B1722">
            <v>17702</v>
          </cell>
          <cell r="C1722" t="str">
            <v>HISTORIA DEL DOCUMENTO</v>
          </cell>
          <cell r="D1722" t="str">
            <v>D. en Biblioteconomía y Documentación</v>
          </cell>
          <cell r="E1722">
            <v>6</v>
          </cell>
          <cell r="F1722">
            <v>150</v>
          </cell>
          <cell r="G1722" t="str">
            <v>titulaciones anteriores</v>
          </cell>
        </row>
        <row r="1723">
          <cell r="B1723">
            <v>17703</v>
          </cell>
          <cell r="C1723" t="str">
            <v>BIBLIOTECONOMIA</v>
          </cell>
          <cell r="D1723" t="str">
            <v>D. en Biblioteconomía y Documentación</v>
          </cell>
          <cell r="E1723">
            <v>12</v>
          </cell>
          <cell r="F1723">
            <v>150</v>
          </cell>
          <cell r="G1723" t="str">
            <v>titulaciones anteriores</v>
          </cell>
        </row>
        <row r="1724">
          <cell r="B1724">
            <v>17704</v>
          </cell>
          <cell r="C1724" t="str">
            <v>DOCUMENTACION GENERAL</v>
          </cell>
          <cell r="D1724" t="str">
            <v>D. en Biblioteconomía y Documentación</v>
          </cell>
          <cell r="E1724">
            <v>12</v>
          </cell>
          <cell r="F1724">
            <v>150</v>
          </cell>
          <cell r="G1724" t="str">
            <v>titulaciones anteriores</v>
          </cell>
        </row>
        <row r="1725">
          <cell r="B1725">
            <v>17705</v>
          </cell>
          <cell r="C1725" t="str">
            <v>DOCUMENTACION AUTOMATIZADA I</v>
          </cell>
          <cell r="D1725" t="str">
            <v>D. en Biblioteconomía y Documentación</v>
          </cell>
          <cell r="E1725">
            <v>9</v>
          </cell>
          <cell r="F1725">
            <v>150</v>
          </cell>
          <cell r="G1725" t="str">
            <v>titulaciones anteriores</v>
          </cell>
        </row>
        <row r="1726">
          <cell r="B1726">
            <v>17706</v>
          </cell>
          <cell r="C1726" t="str">
            <v>LENGUA ESPAÑOLA</v>
          </cell>
          <cell r="D1726" t="str">
            <v>D. en Biblioteconomía y Documentación</v>
          </cell>
          <cell r="E1726">
            <v>9</v>
          </cell>
          <cell r="F1726">
            <v>150</v>
          </cell>
          <cell r="G1726" t="str">
            <v>titulaciones anteriores</v>
          </cell>
        </row>
        <row r="1727">
          <cell r="B1727">
            <v>17707</v>
          </cell>
          <cell r="C1727" t="str">
            <v>SEGUNDA LENGUA I (ALEMAN)</v>
          </cell>
          <cell r="D1727" t="str">
            <v>D. en Biblioteconomía y Documentación</v>
          </cell>
          <cell r="E1727">
            <v>9</v>
          </cell>
          <cell r="F1727">
            <v>150</v>
          </cell>
          <cell r="G1727" t="str">
            <v>titulaciones anteriores</v>
          </cell>
        </row>
        <row r="1728">
          <cell r="B1728">
            <v>17708</v>
          </cell>
          <cell r="C1728" t="str">
            <v>SEGUNDA LENGUA I (ARABE)</v>
          </cell>
          <cell r="D1728" t="str">
            <v>D. en Biblioteconomía y Documentación</v>
          </cell>
          <cell r="E1728">
            <v>9</v>
          </cell>
          <cell r="F1728">
            <v>150</v>
          </cell>
          <cell r="G1728" t="str">
            <v>titulaciones anteriores</v>
          </cell>
        </row>
        <row r="1729">
          <cell r="B1729">
            <v>17709</v>
          </cell>
          <cell r="C1729" t="str">
            <v>SEGUNDA LENGUA I (CATALAN)</v>
          </cell>
          <cell r="D1729" t="str">
            <v>D. en Biblioteconomía y Documentación</v>
          </cell>
          <cell r="E1729">
            <v>9</v>
          </cell>
          <cell r="F1729">
            <v>150</v>
          </cell>
          <cell r="G1729" t="str">
            <v>titulaciones anteriores</v>
          </cell>
        </row>
        <row r="1730">
          <cell r="B1730">
            <v>17710</v>
          </cell>
          <cell r="C1730" t="str">
            <v>SEGUNDA LENGUA I (FRANCES)</v>
          </cell>
          <cell r="D1730" t="str">
            <v>D. en Biblioteconomía y Documentación</v>
          </cell>
          <cell r="E1730">
            <v>9</v>
          </cell>
          <cell r="F1730">
            <v>150</v>
          </cell>
          <cell r="G1730" t="str">
            <v>titulaciones anteriores</v>
          </cell>
        </row>
        <row r="1731">
          <cell r="B1731">
            <v>17711</v>
          </cell>
          <cell r="C1731" t="str">
            <v>SEGUNDA LENGUA I (INGLES)</v>
          </cell>
          <cell r="D1731" t="str">
            <v>D. en Biblioteconomía y Documentación</v>
          </cell>
          <cell r="E1731">
            <v>9</v>
          </cell>
          <cell r="F1731">
            <v>150</v>
          </cell>
          <cell r="G1731" t="str">
            <v>titulaciones anteriores</v>
          </cell>
        </row>
        <row r="1732">
          <cell r="B1732">
            <v>17712</v>
          </cell>
          <cell r="C1732" t="str">
            <v>SEGUNDA LENGUA I (ITALIANO)</v>
          </cell>
          <cell r="D1732" t="str">
            <v>D. en Biblioteconomía y Documentación</v>
          </cell>
          <cell r="E1732">
            <v>9</v>
          </cell>
          <cell r="F1732">
            <v>150</v>
          </cell>
          <cell r="G1732" t="str">
            <v>titulaciones anteriores</v>
          </cell>
        </row>
        <row r="1733">
          <cell r="B1733">
            <v>17713</v>
          </cell>
          <cell r="C1733" t="str">
            <v>CATALOGACION</v>
          </cell>
          <cell r="D1733" t="str">
            <v>D. en Biblioteconomía y Documentación</v>
          </cell>
          <cell r="E1733">
            <v>9</v>
          </cell>
          <cell r="F1733">
            <v>150</v>
          </cell>
          <cell r="G1733" t="str">
            <v>titulaciones anteriores</v>
          </cell>
        </row>
        <row r="1734">
          <cell r="B1734">
            <v>17714</v>
          </cell>
          <cell r="C1734" t="str">
            <v>ARCHIVISTICA II</v>
          </cell>
          <cell r="D1734" t="str">
            <v>D. en Biblioteconomía y Documentación</v>
          </cell>
          <cell r="E1734">
            <v>6</v>
          </cell>
          <cell r="F1734">
            <v>150</v>
          </cell>
          <cell r="G1734" t="str">
            <v>titulaciones anteriores</v>
          </cell>
        </row>
        <row r="1735">
          <cell r="B1735">
            <v>17715</v>
          </cell>
          <cell r="C1735" t="str">
            <v>BIBLIOGRAFIA Y FUENTES DE INFORMACION</v>
          </cell>
          <cell r="D1735" t="str">
            <v>D. en Biblioteconomía y Documentación</v>
          </cell>
          <cell r="E1735">
            <v>6</v>
          </cell>
          <cell r="F1735">
            <v>150</v>
          </cell>
          <cell r="G1735" t="str">
            <v>titulaciones anteriores</v>
          </cell>
        </row>
        <row r="1736">
          <cell r="B1736">
            <v>17716</v>
          </cell>
          <cell r="C1736" t="str">
            <v>TECNICAS HISTORIOGRAFICAS DE LA INVESTIGACION DOCUMENTAL</v>
          </cell>
          <cell r="D1736" t="str">
            <v>D. en Biblioteconomía y Documentación</v>
          </cell>
          <cell r="E1736">
            <v>6</v>
          </cell>
          <cell r="F1736">
            <v>150</v>
          </cell>
          <cell r="G1736" t="str">
            <v>titulaciones anteriores</v>
          </cell>
        </row>
        <row r="1737">
          <cell r="B1737">
            <v>17717</v>
          </cell>
          <cell r="C1737" t="str">
            <v>DOCUMENTACION AUTOMATIZADA II</v>
          </cell>
          <cell r="D1737" t="str">
            <v>D. en Biblioteconomía y Documentación</v>
          </cell>
          <cell r="E1737">
            <v>9</v>
          </cell>
          <cell r="F1737">
            <v>150</v>
          </cell>
          <cell r="G1737" t="str">
            <v>titulaciones anteriores</v>
          </cell>
        </row>
        <row r="1738">
          <cell r="B1738">
            <v>17718</v>
          </cell>
          <cell r="C1738" t="str">
            <v>CONSERVACION Y RESTAURACION</v>
          </cell>
          <cell r="D1738" t="str">
            <v>D. en Biblioteconomía y Documentación</v>
          </cell>
          <cell r="E1738">
            <v>9</v>
          </cell>
          <cell r="F1738">
            <v>150</v>
          </cell>
          <cell r="G1738" t="str">
            <v>titulaciones anteriores</v>
          </cell>
        </row>
        <row r="1739">
          <cell r="B1739">
            <v>17719</v>
          </cell>
          <cell r="C1739" t="str">
            <v>INDIZACION Y CLASIFICACION DOCUMENTAL</v>
          </cell>
          <cell r="D1739" t="str">
            <v>D. en Biblioteconomía y Documentación</v>
          </cell>
          <cell r="E1739">
            <v>9</v>
          </cell>
          <cell r="F1739">
            <v>150</v>
          </cell>
          <cell r="G1739" t="str">
            <v>titulaciones anteriores</v>
          </cell>
        </row>
        <row r="1740">
          <cell r="B1740">
            <v>17720</v>
          </cell>
          <cell r="C1740" t="str">
            <v>SEGUNDA LENGUA II (ALEMAN)</v>
          </cell>
          <cell r="D1740" t="str">
            <v>D. en Biblioteconomía y Documentación</v>
          </cell>
          <cell r="E1740">
            <v>9</v>
          </cell>
          <cell r="F1740">
            <v>150</v>
          </cell>
          <cell r="G1740" t="str">
            <v>titulaciones anteriores</v>
          </cell>
        </row>
        <row r="1741">
          <cell r="B1741">
            <v>17721</v>
          </cell>
          <cell r="C1741" t="str">
            <v>SEGUNDA LENGUA II (ARABE)</v>
          </cell>
          <cell r="D1741" t="str">
            <v>D. en Biblioteconomía y Documentación</v>
          </cell>
          <cell r="E1741">
            <v>9</v>
          </cell>
          <cell r="F1741">
            <v>150</v>
          </cell>
          <cell r="G1741" t="str">
            <v>titulaciones anteriores</v>
          </cell>
        </row>
        <row r="1742">
          <cell r="B1742">
            <v>17722</v>
          </cell>
          <cell r="C1742" t="str">
            <v>SEGUNDA LENGUA II (CATALAN)</v>
          </cell>
          <cell r="D1742" t="str">
            <v>D. en Biblioteconomía y Documentación</v>
          </cell>
          <cell r="E1742">
            <v>9</v>
          </cell>
          <cell r="F1742">
            <v>150</v>
          </cell>
          <cell r="G1742" t="str">
            <v>titulaciones anteriores</v>
          </cell>
        </row>
        <row r="1743">
          <cell r="B1743">
            <v>17723</v>
          </cell>
          <cell r="C1743" t="str">
            <v>SEGUNDA LENGUA II (FRANCES)</v>
          </cell>
          <cell r="D1743" t="str">
            <v>D. en Biblioteconomía y Documentación</v>
          </cell>
          <cell r="E1743">
            <v>9</v>
          </cell>
          <cell r="F1743">
            <v>150</v>
          </cell>
          <cell r="G1743" t="str">
            <v>titulaciones anteriores</v>
          </cell>
        </row>
        <row r="1744">
          <cell r="B1744">
            <v>17724</v>
          </cell>
          <cell r="C1744" t="str">
            <v>SEGUNDA LENGUA II (INGLES)</v>
          </cell>
          <cell r="D1744" t="str">
            <v>D. en Biblioteconomía y Documentación</v>
          </cell>
          <cell r="E1744">
            <v>9</v>
          </cell>
          <cell r="F1744">
            <v>150</v>
          </cell>
          <cell r="G1744" t="str">
            <v>titulaciones anteriores</v>
          </cell>
        </row>
        <row r="1745">
          <cell r="B1745">
            <v>17725</v>
          </cell>
          <cell r="C1745" t="str">
            <v>SEGUNDA LENGUA II (ITALIANO)</v>
          </cell>
          <cell r="D1745" t="str">
            <v>D. en Biblioteconomía y Documentación</v>
          </cell>
          <cell r="E1745">
            <v>9</v>
          </cell>
          <cell r="F1745">
            <v>150</v>
          </cell>
          <cell r="G1745" t="str">
            <v>titulaciones anteriores</v>
          </cell>
        </row>
        <row r="1746">
          <cell r="B1746">
            <v>17726</v>
          </cell>
          <cell r="C1746" t="str">
            <v>PRACTICUM</v>
          </cell>
          <cell r="D1746" t="str">
            <v>D. en Biblioteconomía y Documentación</v>
          </cell>
          <cell r="E1746">
            <v>10</v>
          </cell>
          <cell r="F1746">
            <v>150</v>
          </cell>
          <cell r="G1746" t="str">
            <v>titulaciones anteriores</v>
          </cell>
        </row>
        <row r="1747">
          <cell r="B1747">
            <v>17727</v>
          </cell>
          <cell r="C1747" t="str">
            <v>ESTRUCTURA Y GESTION DE LOS LENGUAJES DOCUMENTALES</v>
          </cell>
          <cell r="D1747" t="str">
            <v>D. en Biblioteconomía y Documentación</v>
          </cell>
          <cell r="E1747">
            <v>6</v>
          </cell>
          <cell r="F1747">
            <v>150</v>
          </cell>
          <cell r="G1747" t="str">
            <v>titulaciones anteriores</v>
          </cell>
        </row>
        <row r="1748">
          <cell r="B1748">
            <v>17728</v>
          </cell>
          <cell r="C1748" t="str">
            <v>AUTOMATIZACION DE UNIDADES DE INFORMACION</v>
          </cell>
          <cell r="D1748" t="str">
            <v>D. en Biblioteconomía y Documentación</v>
          </cell>
          <cell r="E1748">
            <v>6</v>
          </cell>
          <cell r="F1748">
            <v>150</v>
          </cell>
          <cell r="G1748" t="str">
            <v>titulaciones anteriores</v>
          </cell>
        </row>
        <row r="1749">
          <cell r="B1749">
            <v>17729</v>
          </cell>
          <cell r="C1749" t="str">
            <v>Bibliografía material</v>
          </cell>
          <cell r="D1749" t="str">
            <v>Diplomado en Biblioteconomía y Documentación</v>
          </cell>
          <cell r="E1749">
            <v>6</v>
          </cell>
          <cell r="F1749">
            <v>218</v>
          </cell>
          <cell r="G1749" t="str">
            <v>titulaciones anteriores</v>
          </cell>
        </row>
        <row r="1750">
          <cell r="B1750">
            <v>17730</v>
          </cell>
          <cell r="C1750" t="str">
            <v>Bibliografía y fuentes especializadas</v>
          </cell>
          <cell r="D1750" t="str">
            <v>Diplomado en Biblioteconomía y Documentación</v>
          </cell>
          <cell r="E1750">
            <v>6</v>
          </cell>
          <cell r="F1750">
            <v>218</v>
          </cell>
          <cell r="G1750" t="str">
            <v>titulaciones anteriores</v>
          </cell>
        </row>
        <row r="1751">
          <cell r="B1751">
            <v>17731</v>
          </cell>
          <cell r="C1751" t="str">
            <v>Catalogación de materiales especiales</v>
          </cell>
          <cell r="D1751" t="str">
            <v>Diplomado en Biblioteconomía y Documentación</v>
          </cell>
          <cell r="E1751">
            <v>6</v>
          </cell>
          <cell r="F1751">
            <v>218</v>
          </cell>
          <cell r="G1751" t="str">
            <v>titulaciones anteriores</v>
          </cell>
        </row>
        <row r="1752">
          <cell r="B1752">
            <v>17732</v>
          </cell>
          <cell r="C1752" t="str">
            <v>Fundamentos de historia del libro</v>
          </cell>
          <cell r="D1752" t="str">
            <v>Diplomado en Biblioteconomía y Documentación</v>
          </cell>
          <cell r="E1752">
            <v>12</v>
          </cell>
          <cell r="F1752">
            <v>218</v>
          </cell>
          <cell r="G1752" t="str">
            <v>titulaciones anteriores</v>
          </cell>
        </row>
        <row r="1753">
          <cell r="B1753">
            <v>17733</v>
          </cell>
          <cell r="C1753" t="str">
            <v>Fundamentos de literatura española contemporánea</v>
          </cell>
          <cell r="D1753" t="str">
            <v>Diplomado en Biblioteconomía y Documentación</v>
          </cell>
          <cell r="E1753">
            <v>6</v>
          </cell>
          <cell r="F1753">
            <v>218</v>
          </cell>
          <cell r="G1753" t="str">
            <v>titulaciones anteriores</v>
          </cell>
        </row>
        <row r="1754">
          <cell r="B1754">
            <v>17734</v>
          </cell>
          <cell r="C1754" t="str">
            <v>Fundamentos del pensamiento</v>
          </cell>
          <cell r="D1754" t="str">
            <v>Diplomado en Biblioteconomía y Documentación</v>
          </cell>
          <cell r="E1754">
            <v>6</v>
          </cell>
          <cell r="F1754">
            <v>218</v>
          </cell>
          <cell r="G1754" t="str">
            <v>titulaciones anteriores</v>
          </cell>
        </row>
        <row r="1755">
          <cell r="B1755">
            <v>17735</v>
          </cell>
          <cell r="C1755" t="str">
            <v>FUNDAMENTOS DE REPRESENTACION Y ORGANIZACION DEL CONOCIMIENT</v>
          </cell>
          <cell r="D1755" t="str">
            <v>D. en Biblioteconomía y Documentación</v>
          </cell>
          <cell r="E1755">
            <v>6</v>
          </cell>
          <cell r="F1755">
            <v>150</v>
          </cell>
          <cell r="G1755" t="str">
            <v>titulaciones anteriores</v>
          </cell>
        </row>
        <row r="1756">
          <cell r="B1756">
            <v>17736</v>
          </cell>
          <cell r="C1756" t="str">
            <v>Gestión de la conservación</v>
          </cell>
          <cell r="D1756" t="str">
            <v>Diplomado en Biblioteconomía y Documentación</v>
          </cell>
          <cell r="E1756">
            <v>6</v>
          </cell>
          <cell r="F1756">
            <v>218</v>
          </cell>
          <cell r="G1756" t="str">
            <v>titulaciones anteriores</v>
          </cell>
        </row>
        <row r="1757">
          <cell r="B1757">
            <v>17737</v>
          </cell>
          <cell r="C1757" t="str">
            <v>GESTION DE LA INFORMACION EN LAS ORGANIZACIONES</v>
          </cell>
          <cell r="D1757" t="str">
            <v>D. en Biblioteconomía y Documentación</v>
          </cell>
          <cell r="E1757">
            <v>6</v>
          </cell>
          <cell r="F1757">
            <v>150</v>
          </cell>
          <cell r="G1757" t="str">
            <v>titulaciones anteriores</v>
          </cell>
        </row>
        <row r="1758">
          <cell r="B1758">
            <v>17738</v>
          </cell>
          <cell r="C1758" t="str">
            <v>HISTORIA DE LOS DEPOSITOS DOCUMENTALES</v>
          </cell>
          <cell r="D1758" t="str">
            <v>D. en Biblioteconomía y Documentación</v>
          </cell>
          <cell r="E1758">
            <v>6</v>
          </cell>
          <cell r="F1758">
            <v>150</v>
          </cell>
          <cell r="G1758" t="str">
            <v>titulaciones anteriores</v>
          </cell>
        </row>
        <row r="1759">
          <cell r="B1759">
            <v>17739</v>
          </cell>
          <cell r="C1759" t="str">
            <v>Indización y clasificación de materiales especiales</v>
          </cell>
          <cell r="D1759" t="str">
            <v>Diplomado en Biblioteconomía y Documentación</v>
          </cell>
          <cell r="E1759">
            <v>6</v>
          </cell>
          <cell r="F1759">
            <v>218</v>
          </cell>
          <cell r="G1759" t="str">
            <v>titulaciones anteriores</v>
          </cell>
        </row>
        <row r="1760">
          <cell r="B1760">
            <v>17740</v>
          </cell>
          <cell r="C1760" t="str">
            <v>INFORMETRIA Y BIBLIOMETRIA</v>
          </cell>
          <cell r="D1760" t="str">
            <v>D. en Biblioteconomía y Documentación</v>
          </cell>
          <cell r="E1760">
            <v>6</v>
          </cell>
          <cell r="F1760">
            <v>150</v>
          </cell>
          <cell r="G1760" t="str">
            <v>titulaciones anteriores</v>
          </cell>
        </row>
        <row r="1761">
          <cell r="B1761">
            <v>17741</v>
          </cell>
          <cell r="C1761" t="str">
            <v>INGLES DOCUMENTAL</v>
          </cell>
          <cell r="D1761" t="str">
            <v>D. en Biblioteconomía y Documentación</v>
          </cell>
          <cell r="E1761">
            <v>6</v>
          </cell>
          <cell r="F1761">
            <v>150</v>
          </cell>
          <cell r="G1761" t="str">
            <v>titulaciones anteriores</v>
          </cell>
        </row>
        <row r="1762">
          <cell r="B1762">
            <v>17742</v>
          </cell>
          <cell r="C1762" t="str">
            <v>SERVICIOS DE INFORMACION</v>
          </cell>
          <cell r="D1762" t="str">
            <v>D. en Biblioteconomía y Documentación</v>
          </cell>
          <cell r="E1762">
            <v>6</v>
          </cell>
          <cell r="F1762">
            <v>150</v>
          </cell>
          <cell r="G1762" t="str">
            <v>titulaciones anteriores</v>
          </cell>
        </row>
        <row r="1763">
          <cell r="B1763">
            <v>17743</v>
          </cell>
          <cell r="C1763" t="str">
            <v>PALEOGRAFIA ESPA/OLA</v>
          </cell>
          <cell r="D1763" t="str">
            <v>D. en Biblioteconomía y Documentación</v>
          </cell>
          <cell r="E1763">
            <v>6</v>
          </cell>
          <cell r="F1763">
            <v>150</v>
          </cell>
          <cell r="G1763" t="str">
            <v>titulaciones anteriores</v>
          </cell>
        </row>
        <row r="1764">
          <cell r="B1764">
            <v>17744</v>
          </cell>
          <cell r="C1764" t="str">
            <v>PALEOGRAFIA LATINA</v>
          </cell>
          <cell r="D1764" t="str">
            <v>D. en Biblioteconomía y Documentación</v>
          </cell>
          <cell r="E1764">
            <v>6</v>
          </cell>
          <cell r="F1764">
            <v>150</v>
          </cell>
          <cell r="G1764" t="str">
            <v>titulaciones anteriores</v>
          </cell>
        </row>
        <row r="1765">
          <cell r="B1765">
            <v>17745</v>
          </cell>
          <cell r="C1765" t="str">
            <v>DIPLOMATICA</v>
          </cell>
          <cell r="D1765" t="str">
            <v>D. en Biblioteconomía y Documentación</v>
          </cell>
          <cell r="E1765">
            <v>6</v>
          </cell>
          <cell r="F1765">
            <v>150</v>
          </cell>
          <cell r="G1765" t="str">
            <v>titulaciones anteriores</v>
          </cell>
        </row>
        <row r="1766">
          <cell r="B1766">
            <v>17746</v>
          </cell>
          <cell r="C1766" t="str">
            <v>Lengua árabe</v>
          </cell>
          <cell r="D1766" t="str">
            <v>Diplomado en Biblioteconomía y Documentación</v>
          </cell>
          <cell r="E1766">
            <v>9</v>
          </cell>
          <cell r="F1766">
            <v>218</v>
          </cell>
          <cell r="G1766" t="str">
            <v>titulaciones anteriores</v>
          </cell>
        </row>
        <row r="1767">
          <cell r="B1767">
            <v>17747</v>
          </cell>
          <cell r="C1767" t="str">
            <v>Griego I</v>
          </cell>
          <cell r="D1767" t="str">
            <v>Diplomado en Biblioteconomía y Documentación</v>
          </cell>
          <cell r="E1767">
            <v>9</v>
          </cell>
          <cell r="F1767">
            <v>218</v>
          </cell>
          <cell r="G1767" t="str">
            <v>titulaciones anteriores</v>
          </cell>
        </row>
        <row r="1768">
          <cell r="B1768">
            <v>17748</v>
          </cell>
          <cell r="C1768" t="str">
            <v>Latín</v>
          </cell>
          <cell r="D1768" t="str">
            <v>Diplomado en Biblioteconomía y Documentación</v>
          </cell>
          <cell r="E1768">
            <v>9</v>
          </cell>
          <cell r="F1768">
            <v>218</v>
          </cell>
          <cell r="G1768" t="str">
            <v>titulaciones anteriores</v>
          </cell>
        </row>
        <row r="1769">
          <cell r="B1769">
            <v>17800</v>
          </cell>
          <cell r="C1769" t="str">
            <v>HISTORIA ANTIGUA UNIVERSAL I</v>
          </cell>
          <cell r="D1769" t="str">
            <v>L. en Historia</v>
          </cell>
          <cell r="E1769">
            <v>9</v>
          </cell>
          <cell r="F1769">
            <v>152</v>
          </cell>
          <cell r="G1769" t="str">
            <v>titulaciones anteriores</v>
          </cell>
        </row>
        <row r="1770">
          <cell r="B1770">
            <v>17801</v>
          </cell>
          <cell r="C1770" t="str">
            <v>HISTORIA CONTEMPORANEA UNIVERSAL</v>
          </cell>
          <cell r="D1770" t="str">
            <v>L. en Historia</v>
          </cell>
          <cell r="E1770">
            <v>9</v>
          </cell>
          <cell r="F1770">
            <v>152</v>
          </cell>
          <cell r="G1770" t="str">
            <v>titulaciones anteriores</v>
          </cell>
        </row>
        <row r="1771">
          <cell r="B1771">
            <v>17802</v>
          </cell>
          <cell r="C1771" t="str">
            <v>HISTORIA MEDIEVAL I</v>
          </cell>
          <cell r="D1771" t="str">
            <v>L. en Historia</v>
          </cell>
          <cell r="E1771">
            <v>6</v>
          </cell>
          <cell r="F1771">
            <v>152</v>
          </cell>
          <cell r="G1771" t="str">
            <v>titulaciones anteriores</v>
          </cell>
        </row>
        <row r="1772">
          <cell r="B1772">
            <v>17803</v>
          </cell>
          <cell r="C1772" t="str">
            <v>HISTORIA MEDIEVAL II</v>
          </cell>
          <cell r="D1772" t="str">
            <v>L. en Historia</v>
          </cell>
          <cell r="E1772">
            <v>6</v>
          </cell>
          <cell r="F1772">
            <v>152</v>
          </cell>
          <cell r="G1772" t="str">
            <v>titulaciones anteriores</v>
          </cell>
        </row>
        <row r="1773">
          <cell r="B1773">
            <v>17804</v>
          </cell>
          <cell r="C1773" t="str">
            <v>HISTORIA MODERNA</v>
          </cell>
          <cell r="D1773" t="str">
            <v>L. en Historia</v>
          </cell>
          <cell r="E1773">
            <v>9</v>
          </cell>
          <cell r="F1773">
            <v>152</v>
          </cell>
          <cell r="G1773" t="str">
            <v>titulaciones anteriores</v>
          </cell>
        </row>
        <row r="1774">
          <cell r="B1774">
            <v>17805</v>
          </cell>
          <cell r="C1774" t="str">
            <v>PREHISTORIA UNIVERSAL I</v>
          </cell>
          <cell r="D1774" t="str">
            <v>L. en Historia</v>
          </cell>
          <cell r="E1774">
            <v>9</v>
          </cell>
          <cell r="F1774">
            <v>152</v>
          </cell>
          <cell r="G1774" t="str">
            <v>titulaciones anteriores</v>
          </cell>
        </row>
        <row r="1775">
          <cell r="B1775">
            <v>17806</v>
          </cell>
          <cell r="C1775" t="str">
            <v>ECONOMIA PARA HISTORIADORES</v>
          </cell>
          <cell r="D1775" t="str">
            <v>L. en Historia</v>
          </cell>
          <cell r="E1775">
            <v>4.5</v>
          </cell>
          <cell r="F1775">
            <v>152</v>
          </cell>
          <cell r="G1775" t="str">
            <v>titulaciones anteriores</v>
          </cell>
        </row>
        <row r="1776">
          <cell r="B1776">
            <v>17807</v>
          </cell>
          <cell r="C1776" t="str">
            <v>HISTORIA ANTIGUA UNIVERSAL II</v>
          </cell>
          <cell r="D1776" t="str">
            <v>L. en Historia</v>
          </cell>
          <cell r="E1776">
            <v>4.5</v>
          </cell>
          <cell r="F1776">
            <v>152</v>
          </cell>
          <cell r="G1776" t="str">
            <v>titulaciones anteriores</v>
          </cell>
        </row>
        <row r="1777">
          <cell r="B1777">
            <v>17808</v>
          </cell>
          <cell r="C1777" t="str">
            <v>HISTORIA CONTEMPORANEA DE ESPAÑA</v>
          </cell>
          <cell r="D1777" t="str">
            <v>L. en Historia</v>
          </cell>
          <cell r="E1777">
            <v>9</v>
          </cell>
          <cell r="F1777">
            <v>152</v>
          </cell>
          <cell r="G1777" t="str">
            <v>titulaciones anteriores</v>
          </cell>
        </row>
        <row r="1778">
          <cell r="B1778">
            <v>17809</v>
          </cell>
          <cell r="C1778" t="str">
            <v>HISTORIA MEDIEVAL DE ESPAÑA</v>
          </cell>
          <cell r="D1778" t="str">
            <v>L. en Historia</v>
          </cell>
          <cell r="E1778">
            <v>6</v>
          </cell>
          <cell r="F1778">
            <v>152</v>
          </cell>
          <cell r="G1778" t="str">
            <v>titulaciones anteriores</v>
          </cell>
        </row>
        <row r="1779">
          <cell r="B1779">
            <v>17810</v>
          </cell>
          <cell r="C1779" t="str">
            <v>HISTORIA MODERNA DE ESPAÑA</v>
          </cell>
          <cell r="D1779" t="str">
            <v>L. en Historia</v>
          </cell>
          <cell r="E1779">
            <v>9</v>
          </cell>
          <cell r="F1779">
            <v>152</v>
          </cell>
          <cell r="G1779" t="str">
            <v>titulaciones anteriores</v>
          </cell>
        </row>
        <row r="1780">
          <cell r="B1780">
            <v>17811</v>
          </cell>
          <cell r="C1780" t="str">
            <v>PREHISTORIA UNIVERSAL II</v>
          </cell>
          <cell r="D1780" t="str">
            <v>L. en Historia</v>
          </cell>
          <cell r="E1780">
            <v>4.5</v>
          </cell>
          <cell r="F1780">
            <v>152</v>
          </cell>
          <cell r="G1780" t="str">
            <v>titulaciones anteriores</v>
          </cell>
        </row>
        <row r="1781">
          <cell r="B1781">
            <v>17812</v>
          </cell>
          <cell r="C1781" t="str">
            <v>HISTORIA ANTIGUA UNIVERSAL III</v>
          </cell>
          <cell r="D1781" t="str">
            <v>L. en Historia</v>
          </cell>
          <cell r="E1781">
            <v>4.5</v>
          </cell>
          <cell r="F1781">
            <v>152</v>
          </cell>
          <cell r="G1781" t="str">
            <v>titulaciones anteriores</v>
          </cell>
        </row>
        <row r="1782">
          <cell r="B1782">
            <v>17813</v>
          </cell>
          <cell r="C1782" t="str">
            <v>INTRODUCCION A LA SOCIOLOGIA HISTORICA</v>
          </cell>
          <cell r="D1782" t="str">
            <v>L. en Historia</v>
          </cell>
          <cell r="E1782">
            <v>4.5</v>
          </cell>
          <cell r="F1782">
            <v>152</v>
          </cell>
          <cell r="G1782" t="str">
            <v>titulaciones anteriores</v>
          </cell>
        </row>
        <row r="1783">
          <cell r="B1783">
            <v>17814</v>
          </cell>
          <cell r="C1783" t="str">
            <v>PATRIMONIO HISTORICO ARQUEOLOGICO</v>
          </cell>
          <cell r="D1783" t="str">
            <v>L. en Historia</v>
          </cell>
          <cell r="E1783">
            <v>4.5</v>
          </cell>
          <cell r="F1783">
            <v>152</v>
          </cell>
          <cell r="G1783" t="str">
            <v>titulaciones anteriores</v>
          </cell>
        </row>
        <row r="1784">
          <cell r="B1784">
            <v>17815</v>
          </cell>
          <cell r="C1784" t="str">
            <v>PATRIMONIO HISTORICO DOCUMENTAL</v>
          </cell>
          <cell r="D1784" t="str">
            <v>L. en Historia</v>
          </cell>
          <cell r="E1784">
            <v>4.5</v>
          </cell>
          <cell r="F1784">
            <v>152</v>
          </cell>
          <cell r="G1784" t="str">
            <v>titulaciones anteriores</v>
          </cell>
        </row>
        <row r="1785">
          <cell r="B1785">
            <v>17816</v>
          </cell>
          <cell r="C1785" t="str">
            <v>PREHISTORIA DE LA PENINSULA IBERICA</v>
          </cell>
          <cell r="D1785" t="str">
            <v>L. en Historia</v>
          </cell>
          <cell r="E1785">
            <v>4.5</v>
          </cell>
          <cell r="F1785">
            <v>152</v>
          </cell>
          <cell r="G1785" t="str">
            <v>titulaciones anteriores</v>
          </cell>
        </row>
        <row r="1786">
          <cell r="B1786">
            <v>17817</v>
          </cell>
          <cell r="C1786" t="str">
            <v>ARQUEOLOGIA</v>
          </cell>
          <cell r="D1786" t="str">
            <v>L. en Historia</v>
          </cell>
          <cell r="E1786">
            <v>9</v>
          </cell>
          <cell r="F1786">
            <v>152</v>
          </cell>
          <cell r="G1786" t="str">
            <v>titulaciones anteriores</v>
          </cell>
        </row>
        <row r="1787">
          <cell r="B1787">
            <v>17818</v>
          </cell>
          <cell r="C1787" t="str">
            <v>HISTORIA DEL MUNDO ACTUAL</v>
          </cell>
          <cell r="D1787" t="str">
            <v>L. en Historia</v>
          </cell>
          <cell r="E1787">
            <v>6</v>
          </cell>
          <cell r="F1787">
            <v>152</v>
          </cell>
          <cell r="G1787" t="str">
            <v>titulaciones anteriores</v>
          </cell>
        </row>
        <row r="1788">
          <cell r="B1788">
            <v>17819</v>
          </cell>
          <cell r="C1788" t="str">
            <v>HISTORIA DE AMERICA I</v>
          </cell>
          <cell r="D1788" t="str">
            <v>L. en Historia</v>
          </cell>
          <cell r="E1788">
            <v>6</v>
          </cell>
          <cell r="F1788">
            <v>152</v>
          </cell>
          <cell r="G1788" t="str">
            <v>titulaciones anteriores</v>
          </cell>
        </row>
        <row r="1789">
          <cell r="B1789">
            <v>17820</v>
          </cell>
          <cell r="C1789" t="str">
            <v>METODOS Y TECNICAS DE INVESTIGACION HISTORICA</v>
          </cell>
          <cell r="D1789" t="str">
            <v>L. en Historia</v>
          </cell>
          <cell r="E1789">
            <v>9</v>
          </cell>
          <cell r="F1789">
            <v>152</v>
          </cell>
          <cell r="G1789" t="str">
            <v>titulaciones anteriores</v>
          </cell>
        </row>
        <row r="1790">
          <cell r="B1790">
            <v>17821</v>
          </cell>
          <cell r="C1790" t="str">
            <v>PALEOGRAFIA Y DIPLOMATICA. EPIGRAFIA Y NUMISMATICA.</v>
          </cell>
          <cell r="D1790" t="str">
            <v>L. en Historia</v>
          </cell>
          <cell r="E1790">
            <v>4.5</v>
          </cell>
          <cell r="F1790">
            <v>152</v>
          </cell>
          <cell r="G1790" t="str">
            <v>titulaciones anteriores</v>
          </cell>
        </row>
        <row r="1791">
          <cell r="B1791">
            <v>17822</v>
          </cell>
          <cell r="C1791" t="str">
            <v>ESTUDIOS DE PALEOGRAFIA. DIPLOMATICA. EPIGRAFIA Y NUMISMATIC</v>
          </cell>
          <cell r="D1791" t="str">
            <v>L. en Historia</v>
          </cell>
          <cell r="E1791">
            <v>4.5</v>
          </cell>
          <cell r="F1791">
            <v>152</v>
          </cell>
          <cell r="G1791" t="str">
            <v>titulaciones anteriores</v>
          </cell>
        </row>
        <row r="1792">
          <cell r="B1792">
            <v>17823</v>
          </cell>
          <cell r="C1792" t="str">
            <v>ARAGON EN LA EDAD MEDIA</v>
          </cell>
          <cell r="D1792" t="str">
            <v>L. en Historia</v>
          </cell>
          <cell r="E1792">
            <v>6</v>
          </cell>
          <cell r="F1792">
            <v>152</v>
          </cell>
          <cell r="G1792" t="str">
            <v>titulaciones anteriores</v>
          </cell>
        </row>
        <row r="1793">
          <cell r="B1793">
            <v>17824</v>
          </cell>
          <cell r="C1793" t="str">
            <v>HISTORIA DE AMERICA II</v>
          </cell>
          <cell r="D1793" t="str">
            <v>L. en Historia</v>
          </cell>
          <cell r="E1793">
            <v>6</v>
          </cell>
          <cell r="F1793">
            <v>152</v>
          </cell>
          <cell r="G1793" t="str">
            <v>titulaciones anteriores</v>
          </cell>
        </row>
        <row r="1794">
          <cell r="B1794">
            <v>17825</v>
          </cell>
          <cell r="C1794" t="str">
            <v>TENDENCIAS HISTORIOGRAFICAS ACTUALES</v>
          </cell>
          <cell r="D1794" t="str">
            <v>L. en Historia</v>
          </cell>
          <cell r="E1794">
            <v>9</v>
          </cell>
          <cell r="F1794">
            <v>152</v>
          </cell>
          <cell r="G1794" t="str">
            <v>titulaciones anteriores</v>
          </cell>
        </row>
        <row r="1795">
          <cell r="B1795">
            <v>17826</v>
          </cell>
          <cell r="C1795" t="str">
            <v>HISTORIA MODERNA Y CONTEMPORANEA DE ARAGON</v>
          </cell>
          <cell r="D1795" t="str">
            <v>L. en Historia</v>
          </cell>
          <cell r="E1795">
            <v>9</v>
          </cell>
          <cell r="F1795">
            <v>152</v>
          </cell>
          <cell r="G1795" t="str">
            <v>titulaciones anteriores</v>
          </cell>
        </row>
        <row r="1796">
          <cell r="B1796">
            <v>17827</v>
          </cell>
          <cell r="C1796" t="str">
            <v>ARTE Y PENSAMIENTO EN LA PREHISTORIA</v>
          </cell>
          <cell r="D1796" t="str">
            <v>L. en Historia</v>
          </cell>
          <cell r="E1796">
            <v>6</v>
          </cell>
          <cell r="F1796">
            <v>152</v>
          </cell>
          <cell r="G1796" t="str">
            <v>titulaciones anteriores</v>
          </cell>
        </row>
        <row r="1797">
          <cell r="B1797">
            <v>17828</v>
          </cell>
          <cell r="C1797" t="str">
            <v>FUNDAMENTOS DE GEOGRAFIA HUMANA</v>
          </cell>
          <cell r="D1797" t="str">
            <v>L. en Historia</v>
          </cell>
          <cell r="E1797">
            <v>6</v>
          </cell>
          <cell r="F1797">
            <v>152</v>
          </cell>
          <cell r="G1797" t="str">
            <v>titulaciones anteriores</v>
          </cell>
        </row>
        <row r="1798">
          <cell r="B1798">
            <v>17829</v>
          </cell>
          <cell r="C1798" t="str">
            <v>INTRODUCCION AL ANALISIS GEOGRAFICO REGIONAL</v>
          </cell>
          <cell r="D1798" t="str">
            <v>L. en Historia</v>
          </cell>
          <cell r="E1798">
            <v>6</v>
          </cell>
          <cell r="F1798">
            <v>152</v>
          </cell>
          <cell r="G1798" t="str">
            <v>titulaciones anteriores</v>
          </cell>
        </row>
        <row r="1799">
          <cell r="B1799">
            <v>17830</v>
          </cell>
          <cell r="C1799" t="str">
            <v>CARTOGRAFIA I</v>
          </cell>
          <cell r="D1799" t="str">
            <v>L. en Historia</v>
          </cell>
          <cell r="E1799">
            <v>6</v>
          </cell>
          <cell r="F1799">
            <v>152</v>
          </cell>
          <cell r="G1799" t="str">
            <v>titulaciones anteriores</v>
          </cell>
        </row>
        <row r="1800">
          <cell r="B1800">
            <v>17831</v>
          </cell>
          <cell r="C1800" t="str">
            <v>GRANDES CONJUNTOS REGIONALES DEL MUNDO</v>
          </cell>
          <cell r="D1800" t="str">
            <v>L. en Historia</v>
          </cell>
          <cell r="E1800">
            <v>6</v>
          </cell>
          <cell r="F1800">
            <v>152</v>
          </cell>
          <cell r="G1800" t="str">
            <v>titulaciones anteriores</v>
          </cell>
        </row>
        <row r="1801">
          <cell r="B1801">
            <v>17832</v>
          </cell>
          <cell r="C1801" t="str">
            <v>HISTORIA DE LA HISTORIOGRAFIA CONTEMPORANEA</v>
          </cell>
          <cell r="D1801" t="str">
            <v>Licenciado en Historia</v>
          </cell>
          <cell r="E1801">
            <v>6</v>
          </cell>
          <cell r="F1801">
            <v>216</v>
          </cell>
          <cell r="G1801" t="str">
            <v>titulaciones anteriores</v>
          </cell>
        </row>
        <row r="1802">
          <cell r="B1802">
            <v>17833</v>
          </cell>
          <cell r="C1802" t="str">
            <v>HISTORIA DE LA HISTORIOGRAFIA MODERNA</v>
          </cell>
          <cell r="D1802" t="str">
            <v>Licenciado en Historia</v>
          </cell>
          <cell r="E1802">
            <v>6</v>
          </cell>
          <cell r="F1802">
            <v>216</v>
          </cell>
          <cell r="G1802" t="str">
            <v>titulaciones anteriores</v>
          </cell>
        </row>
        <row r="1803">
          <cell r="B1803">
            <v>17834</v>
          </cell>
          <cell r="C1803" t="str">
            <v>ARTE DEL PROXIMO ORIENTE</v>
          </cell>
          <cell r="D1803" t="str">
            <v>L. en Historia</v>
          </cell>
          <cell r="E1803">
            <v>6</v>
          </cell>
          <cell r="F1803">
            <v>152</v>
          </cell>
          <cell r="G1803" t="str">
            <v>titulaciones anteriores</v>
          </cell>
        </row>
        <row r="1804">
          <cell r="B1804">
            <v>17835</v>
          </cell>
          <cell r="C1804" t="str">
            <v>ARTE CLASICO</v>
          </cell>
          <cell r="D1804" t="str">
            <v>L. en Historia</v>
          </cell>
          <cell r="E1804">
            <v>6</v>
          </cell>
          <cell r="F1804">
            <v>152</v>
          </cell>
          <cell r="G1804" t="str">
            <v>titulaciones anteriores</v>
          </cell>
        </row>
        <row r="1805">
          <cell r="B1805">
            <v>17836</v>
          </cell>
          <cell r="C1805" t="str">
            <v>ARTE DE LA ALTA EDAD MEDIA</v>
          </cell>
          <cell r="D1805" t="str">
            <v>L. en Historia</v>
          </cell>
          <cell r="E1805">
            <v>6</v>
          </cell>
          <cell r="F1805">
            <v>152</v>
          </cell>
          <cell r="G1805" t="str">
            <v>titulaciones anteriores</v>
          </cell>
        </row>
        <row r="1806">
          <cell r="B1806">
            <v>17837</v>
          </cell>
          <cell r="C1806" t="str">
            <v>ARTE DE LA BAJA EDAD MEDIA</v>
          </cell>
          <cell r="D1806" t="str">
            <v>L. en Historia</v>
          </cell>
          <cell r="E1806">
            <v>6</v>
          </cell>
          <cell r="F1806">
            <v>152</v>
          </cell>
          <cell r="G1806" t="str">
            <v>titulaciones anteriores</v>
          </cell>
        </row>
        <row r="1807">
          <cell r="B1807">
            <v>17838</v>
          </cell>
          <cell r="C1807" t="str">
            <v>ARTE DEL RENACIMIENTO</v>
          </cell>
          <cell r="D1807" t="str">
            <v>L. en Historia</v>
          </cell>
          <cell r="E1807">
            <v>6</v>
          </cell>
          <cell r="F1807">
            <v>152</v>
          </cell>
          <cell r="G1807" t="str">
            <v>titulaciones anteriores</v>
          </cell>
        </row>
        <row r="1808">
          <cell r="B1808">
            <v>17839</v>
          </cell>
          <cell r="C1808" t="str">
            <v>ARTE DEL BARROCO</v>
          </cell>
          <cell r="D1808" t="str">
            <v>L. en Historia</v>
          </cell>
          <cell r="E1808">
            <v>6</v>
          </cell>
          <cell r="F1808">
            <v>152</v>
          </cell>
          <cell r="G1808" t="str">
            <v>titulaciones anteriores</v>
          </cell>
        </row>
        <row r="1809">
          <cell r="B1809">
            <v>17840</v>
          </cell>
          <cell r="C1809" t="str">
            <v>ARTE DEL SIGLO XIX</v>
          </cell>
          <cell r="D1809" t="str">
            <v>L. en Historia</v>
          </cell>
          <cell r="E1809">
            <v>6</v>
          </cell>
          <cell r="F1809">
            <v>152</v>
          </cell>
          <cell r="G1809" t="str">
            <v>titulaciones anteriores</v>
          </cell>
        </row>
        <row r="1810">
          <cell r="B1810">
            <v>17841</v>
          </cell>
          <cell r="C1810" t="str">
            <v>ARTE DEL SIGLO XX</v>
          </cell>
          <cell r="D1810" t="str">
            <v>L. en Historia</v>
          </cell>
          <cell r="E1810">
            <v>6</v>
          </cell>
          <cell r="F1810">
            <v>152</v>
          </cell>
          <cell r="G1810" t="str">
            <v>titulaciones anteriores</v>
          </cell>
        </row>
        <row r="1811">
          <cell r="B1811">
            <v>17842</v>
          </cell>
          <cell r="C1811" t="str">
            <v>HISTORIA DEL PENSAMIENTO I</v>
          </cell>
          <cell r="D1811" t="str">
            <v>L. en Historia</v>
          </cell>
          <cell r="E1811">
            <v>6</v>
          </cell>
          <cell r="F1811">
            <v>152</v>
          </cell>
          <cell r="G1811" t="str">
            <v>titulaciones anteriores</v>
          </cell>
        </row>
        <row r="1812">
          <cell r="B1812">
            <v>17843</v>
          </cell>
          <cell r="C1812" t="str">
            <v>HISTORIA DEL PENSAMIENTO II</v>
          </cell>
          <cell r="D1812" t="str">
            <v>L. en Historia</v>
          </cell>
          <cell r="E1812">
            <v>6</v>
          </cell>
          <cell r="F1812">
            <v>152</v>
          </cell>
          <cell r="G1812" t="str">
            <v>titulaciones anteriores</v>
          </cell>
        </row>
        <row r="1813">
          <cell r="B1813">
            <v>17844</v>
          </cell>
          <cell r="C1813" t="str">
            <v>LENGUA ARABE</v>
          </cell>
          <cell r="D1813" t="str">
            <v>L. en Historia</v>
          </cell>
          <cell r="E1813">
            <v>9</v>
          </cell>
          <cell r="F1813">
            <v>152</v>
          </cell>
          <cell r="G1813" t="str">
            <v>titulaciones anteriores</v>
          </cell>
        </row>
        <row r="1814">
          <cell r="B1814">
            <v>17845</v>
          </cell>
          <cell r="C1814" t="str">
            <v>GRIEGO I</v>
          </cell>
          <cell r="D1814" t="str">
            <v>L. en Historia</v>
          </cell>
          <cell r="E1814">
            <v>9</v>
          </cell>
          <cell r="F1814">
            <v>152</v>
          </cell>
          <cell r="G1814" t="str">
            <v>titulaciones anteriores</v>
          </cell>
        </row>
        <row r="1815">
          <cell r="B1815">
            <v>17846</v>
          </cell>
          <cell r="C1815" t="str">
            <v>LATIN</v>
          </cell>
          <cell r="D1815" t="str">
            <v>L. en Historia</v>
          </cell>
          <cell r="E1815">
            <v>9</v>
          </cell>
          <cell r="F1815">
            <v>152</v>
          </cell>
          <cell r="G1815" t="str">
            <v>titulaciones anteriores</v>
          </cell>
        </row>
        <row r="1816">
          <cell r="B1816">
            <v>17847</v>
          </cell>
          <cell r="C1816" t="str">
            <v>LITERATURA DE LA TERCERA LENGUA (ALEMAN)</v>
          </cell>
          <cell r="D1816" t="str">
            <v>Licenciado en Historia</v>
          </cell>
          <cell r="E1816">
            <v>6</v>
          </cell>
          <cell r="F1816">
            <v>216</v>
          </cell>
          <cell r="G1816" t="str">
            <v>titulaciones anteriores</v>
          </cell>
        </row>
        <row r="1817">
          <cell r="B1817">
            <v>17848</v>
          </cell>
          <cell r="C1817" t="str">
            <v>LITERATURA DE LA TERCERA LENGUA (ARABE)</v>
          </cell>
          <cell r="D1817" t="str">
            <v>Licenciado en Historia</v>
          </cell>
          <cell r="E1817">
            <v>6</v>
          </cell>
          <cell r="F1817">
            <v>216</v>
          </cell>
          <cell r="G1817" t="str">
            <v>titulaciones anteriores</v>
          </cell>
        </row>
        <row r="1818">
          <cell r="B1818">
            <v>17849</v>
          </cell>
          <cell r="C1818" t="str">
            <v>LITERATURA DE LA TERCERA LENGUA (CATALAN)</v>
          </cell>
          <cell r="D1818" t="str">
            <v>Licenciado en Historia</v>
          </cell>
          <cell r="E1818">
            <v>6</v>
          </cell>
          <cell r="F1818">
            <v>216</v>
          </cell>
          <cell r="G1818" t="str">
            <v>titulaciones anteriores</v>
          </cell>
        </row>
        <row r="1819">
          <cell r="B1819">
            <v>17850</v>
          </cell>
          <cell r="C1819" t="str">
            <v>LITERATURA DE LA TERCERA LENGUA (ESPAÑOL)</v>
          </cell>
          <cell r="D1819" t="str">
            <v>Licenciado en Historia</v>
          </cell>
          <cell r="E1819">
            <v>6</v>
          </cell>
          <cell r="F1819">
            <v>216</v>
          </cell>
          <cell r="G1819" t="str">
            <v>titulaciones anteriores</v>
          </cell>
        </row>
        <row r="1820">
          <cell r="B1820">
            <v>17851</v>
          </cell>
          <cell r="C1820" t="str">
            <v>LITERATURA DE LA TERCERA LENGUA (FRANCES)</v>
          </cell>
          <cell r="D1820" t="str">
            <v>Licenciado en Historia</v>
          </cell>
          <cell r="E1820">
            <v>6</v>
          </cell>
          <cell r="F1820">
            <v>216</v>
          </cell>
          <cell r="G1820" t="str">
            <v>titulaciones anteriores</v>
          </cell>
        </row>
        <row r="1821">
          <cell r="B1821">
            <v>17852</v>
          </cell>
          <cell r="C1821" t="str">
            <v>LITERATURA DE LA TERCERA LENGUA (INGLES)</v>
          </cell>
          <cell r="D1821" t="str">
            <v>Licenciado en Historia</v>
          </cell>
          <cell r="E1821">
            <v>6</v>
          </cell>
          <cell r="F1821">
            <v>216</v>
          </cell>
          <cell r="G1821" t="str">
            <v>titulaciones anteriores</v>
          </cell>
        </row>
        <row r="1822">
          <cell r="B1822">
            <v>17853</v>
          </cell>
          <cell r="C1822" t="str">
            <v>LITERATURA DE LA TERCERA LENGUA (ITALIANO)</v>
          </cell>
          <cell r="D1822" t="str">
            <v>Licenciado en Historia</v>
          </cell>
          <cell r="E1822">
            <v>6</v>
          </cell>
          <cell r="F1822">
            <v>216</v>
          </cell>
          <cell r="G1822" t="str">
            <v>titulaciones anteriores</v>
          </cell>
        </row>
        <row r="1823">
          <cell r="B1823">
            <v>17854</v>
          </cell>
          <cell r="C1823" t="str">
            <v>PUEBLOS PRIMITIVOS ACTUALES. INTRODUCCION A LA ETNOARQUEOLOG</v>
          </cell>
          <cell r="D1823" t="str">
            <v>L. en Historia</v>
          </cell>
          <cell r="E1823">
            <v>6</v>
          </cell>
          <cell r="F1823">
            <v>152</v>
          </cell>
          <cell r="G1823" t="str">
            <v>titulaciones anteriores</v>
          </cell>
        </row>
        <row r="1824">
          <cell r="B1824">
            <v>17855</v>
          </cell>
          <cell r="C1824" t="str">
            <v>SEGUNDA LENGUA (ALEMAN)</v>
          </cell>
          <cell r="D1824" t="str">
            <v>Licenciado en Historia</v>
          </cell>
          <cell r="E1824">
            <v>9</v>
          </cell>
          <cell r="F1824">
            <v>216</v>
          </cell>
          <cell r="G1824" t="str">
            <v>titulaciones anteriores</v>
          </cell>
        </row>
        <row r="1825">
          <cell r="B1825">
            <v>17856</v>
          </cell>
          <cell r="C1825" t="str">
            <v>SEGUNDA LENGUA (ARABE)</v>
          </cell>
          <cell r="D1825" t="str">
            <v>Licenciado en Historia</v>
          </cell>
          <cell r="E1825">
            <v>9</v>
          </cell>
          <cell r="F1825">
            <v>216</v>
          </cell>
          <cell r="G1825" t="str">
            <v>titulaciones anteriores</v>
          </cell>
        </row>
        <row r="1826">
          <cell r="B1826">
            <v>17857</v>
          </cell>
          <cell r="C1826" t="str">
            <v>SEGUNDA LENGUA (CATALAN)</v>
          </cell>
          <cell r="D1826" t="str">
            <v>Licenciado en Historia</v>
          </cell>
          <cell r="E1826">
            <v>9</v>
          </cell>
          <cell r="F1826">
            <v>216</v>
          </cell>
          <cell r="G1826" t="str">
            <v>titulaciones anteriores</v>
          </cell>
        </row>
        <row r="1827">
          <cell r="B1827">
            <v>17858</v>
          </cell>
          <cell r="C1827" t="str">
            <v>SEGUNDA LENGUA (FRANCES)</v>
          </cell>
          <cell r="D1827" t="str">
            <v>Licenciado en Historia</v>
          </cell>
          <cell r="E1827">
            <v>9</v>
          </cell>
          <cell r="F1827">
            <v>216</v>
          </cell>
          <cell r="G1827" t="str">
            <v>titulaciones anteriores</v>
          </cell>
        </row>
        <row r="1828">
          <cell r="B1828">
            <v>17859</v>
          </cell>
          <cell r="C1828" t="str">
            <v>SEGUNDA LENGUA (INGLES)</v>
          </cell>
          <cell r="D1828" t="str">
            <v>Licenciado en Historia</v>
          </cell>
          <cell r="E1828">
            <v>9</v>
          </cell>
          <cell r="F1828">
            <v>216</v>
          </cell>
          <cell r="G1828" t="str">
            <v>titulaciones anteriores</v>
          </cell>
        </row>
        <row r="1829">
          <cell r="B1829">
            <v>17860</v>
          </cell>
          <cell r="C1829" t="str">
            <v>SEGUNDA LENGUA (ITALIANO)</v>
          </cell>
          <cell r="D1829" t="str">
            <v>Licenciado en Historia</v>
          </cell>
          <cell r="E1829">
            <v>9</v>
          </cell>
          <cell r="F1829">
            <v>216</v>
          </cell>
          <cell r="G1829" t="str">
            <v>titulaciones anteriores</v>
          </cell>
        </row>
        <row r="1830">
          <cell r="B1830">
            <v>17861</v>
          </cell>
          <cell r="C1830" t="str">
            <v>AMERICA PREHISTORICA</v>
          </cell>
          <cell r="D1830" t="str">
            <v>L. en Historia</v>
          </cell>
          <cell r="E1830">
            <v>6</v>
          </cell>
          <cell r="F1830">
            <v>152</v>
          </cell>
          <cell r="G1830" t="str">
            <v>titulaciones anteriores</v>
          </cell>
        </row>
        <row r="1831">
          <cell r="B1831">
            <v>17862</v>
          </cell>
          <cell r="C1831" t="str">
            <v>ARQUEOLOGIA CLASICA Y DE LAS PROVINCIAS</v>
          </cell>
          <cell r="D1831" t="str">
            <v>L. en Historia</v>
          </cell>
          <cell r="E1831">
            <v>9</v>
          </cell>
          <cell r="F1831">
            <v>152</v>
          </cell>
          <cell r="G1831" t="str">
            <v>titulaciones anteriores</v>
          </cell>
        </row>
        <row r="1832">
          <cell r="B1832">
            <v>17863</v>
          </cell>
          <cell r="C1832" t="str">
            <v>BIBLIOLOGIA</v>
          </cell>
          <cell r="D1832" t="str">
            <v>L. en Historia</v>
          </cell>
          <cell r="E1832">
            <v>9</v>
          </cell>
          <cell r="F1832">
            <v>152</v>
          </cell>
          <cell r="G1832" t="str">
            <v>titulaciones anteriores</v>
          </cell>
        </row>
        <row r="1833">
          <cell r="B1833">
            <v>17864</v>
          </cell>
          <cell r="C1833" t="str">
            <v>CULTURA MATERIAL EN LA EDAD MEDIA</v>
          </cell>
          <cell r="D1833" t="str">
            <v>L. en Historia</v>
          </cell>
          <cell r="E1833">
            <v>6</v>
          </cell>
          <cell r="F1833">
            <v>152</v>
          </cell>
          <cell r="G1833" t="str">
            <v>titulaciones anteriores</v>
          </cell>
        </row>
        <row r="1834">
          <cell r="B1834">
            <v>17865</v>
          </cell>
          <cell r="C1834" t="str">
            <v>CULTURA Y MENTALIDADES EN EL ANTIGUO REGIMEN</v>
          </cell>
          <cell r="D1834" t="str">
            <v>L. en Historia</v>
          </cell>
          <cell r="E1834">
            <v>6</v>
          </cell>
          <cell r="F1834">
            <v>152</v>
          </cell>
          <cell r="G1834" t="str">
            <v>titulaciones anteriores</v>
          </cell>
        </row>
        <row r="1835">
          <cell r="B1835">
            <v>17866</v>
          </cell>
          <cell r="C1835" t="str">
            <v>CULTURA Y MENTALIDADES EN LA EDAD MEDIA</v>
          </cell>
          <cell r="D1835" t="str">
            <v>L. en Historia</v>
          </cell>
          <cell r="E1835">
            <v>6</v>
          </cell>
          <cell r="F1835">
            <v>152</v>
          </cell>
          <cell r="G1835" t="str">
            <v>titulaciones anteriores</v>
          </cell>
        </row>
        <row r="1836">
          <cell r="B1836">
            <v>17867</v>
          </cell>
          <cell r="C1836" t="str">
            <v>DIPLOMATICA MEDIEVAL</v>
          </cell>
          <cell r="D1836" t="str">
            <v>L. en Historia</v>
          </cell>
          <cell r="E1836">
            <v>6</v>
          </cell>
          <cell r="F1836">
            <v>152</v>
          </cell>
          <cell r="G1836" t="str">
            <v>titulaciones anteriores</v>
          </cell>
        </row>
        <row r="1837">
          <cell r="B1837">
            <v>17868</v>
          </cell>
          <cell r="C1837" t="str">
            <v>ECONOMIA Y SOCIEDAD EN LA PREHISTORIA I</v>
          </cell>
          <cell r="D1837" t="str">
            <v>Licenciado en Historia</v>
          </cell>
          <cell r="E1837">
            <v>6</v>
          </cell>
          <cell r="F1837">
            <v>216</v>
          </cell>
          <cell r="G1837" t="str">
            <v>titulaciones anteriores</v>
          </cell>
        </row>
        <row r="1838">
          <cell r="B1838">
            <v>17869</v>
          </cell>
          <cell r="C1838" t="str">
            <v>ECONOMIA Y SOCIEDAD EN LA PREHISTORIA II</v>
          </cell>
          <cell r="D1838" t="str">
            <v>Licenciado en Historia</v>
          </cell>
          <cell r="E1838">
            <v>6</v>
          </cell>
          <cell r="F1838">
            <v>216</v>
          </cell>
          <cell r="G1838" t="str">
            <v>titulaciones anteriores</v>
          </cell>
        </row>
        <row r="1839">
          <cell r="B1839">
            <v>17870</v>
          </cell>
          <cell r="C1839" t="str">
            <v>EL ORIGEN DEL HOMBRE Y DE LA CULTURA</v>
          </cell>
          <cell r="D1839" t="str">
            <v>L. en Historia</v>
          </cell>
          <cell r="E1839">
            <v>6</v>
          </cell>
          <cell r="F1839">
            <v>152</v>
          </cell>
          <cell r="G1839" t="str">
            <v>titulaciones anteriores</v>
          </cell>
        </row>
        <row r="1840">
          <cell r="B1840">
            <v>17871</v>
          </cell>
          <cell r="C1840" t="str">
            <v>EPIGRAFIA CLASICA</v>
          </cell>
          <cell r="D1840" t="str">
            <v>L. en Historia</v>
          </cell>
          <cell r="E1840">
            <v>9</v>
          </cell>
          <cell r="F1840">
            <v>152</v>
          </cell>
          <cell r="G1840" t="str">
            <v>titulaciones anteriores</v>
          </cell>
        </row>
        <row r="1841">
          <cell r="B1841">
            <v>17872</v>
          </cell>
          <cell r="C1841" t="str">
            <v>FUENTES E HISTORIOGRAFIA MEDIEVALES</v>
          </cell>
          <cell r="D1841" t="str">
            <v>L. en Historia</v>
          </cell>
          <cell r="E1841">
            <v>6</v>
          </cell>
          <cell r="F1841">
            <v>152</v>
          </cell>
          <cell r="G1841" t="str">
            <v>titulaciones anteriores</v>
          </cell>
        </row>
        <row r="1842">
          <cell r="B1842">
            <v>17873</v>
          </cell>
          <cell r="C1842" t="str">
            <v>HISTORIA DE EUROPA EN LA EDAD CONTEMPORANEA</v>
          </cell>
          <cell r="D1842" t="str">
            <v>Licenciado en Historia</v>
          </cell>
          <cell r="E1842">
            <v>6</v>
          </cell>
          <cell r="F1842">
            <v>216</v>
          </cell>
          <cell r="G1842" t="str">
            <v>titulaciones anteriores</v>
          </cell>
        </row>
        <row r="1843">
          <cell r="B1843">
            <v>17874</v>
          </cell>
          <cell r="C1843" t="str">
            <v>HISTORIA DE GRECIA</v>
          </cell>
          <cell r="D1843" t="str">
            <v>L. en Historia</v>
          </cell>
          <cell r="E1843">
            <v>6</v>
          </cell>
          <cell r="F1843">
            <v>152</v>
          </cell>
          <cell r="G1843" t="str">
            <v>titulaciones anteriores</v>
          </cell>
        </row>
        <row r="1844">
          <cell r="B1844">
            <v>17875</v>
          </cell>
          <cell r="C1844" t="str">
            <v>HISTORIA DE LA HISPANIA ANTIGUA</v>
          </cell>
          <cell r="D1844" t="str">
            <v>L. en Historia</v>
          </cell>
          <cell r="E1844">
            <v>6</v>
          </cell>
          <cell r="F1844">
            <v>152</v>
          </cell>
          <cell r="G1844" t="str">
            <v>titulaciones anteriores</v>
          </cell>
        </row>
        <row r="1845">
          <cell r="B1845">
            <v>17876</v>
          </cell>
          <cell r="C1845" t="str">
            <v>HISTORIA DE LA MONEDA</v>
          </cell>
          <cell r="D1845" t="str">
            <v>L. en Historia</v>
          </cell>
          <cell r="E1845">
            <v>9</v>
          </cell>
          <cell r="F1845">
            <v>152</v>
          </cell>
          <cell r="G1845" t="str">
            <v>titulaciones anteriores</v>
          </cell>
        </row>
        <row r="1846">
          <cell r="B1846">
            <v>17877</v>
          </cell>
          <cell r="C1846" t="str">
            <v>HIST.DE LAS INSTIT.Y DE LOS SIST.POLIT.EN LA EDAD MEDIA</v>
          </cell>
          <cell r="D1846" t="str">
            <v>L. en Historia</v>
          </cell>
          <cell r="E1846">
            <v>6</v>
          </cell>
          <cell r="F1846">
            <v>152</v>
          </cell>
          <cell r="G1846" t="str">
            <v>titulaciones anteriores</v>
          </cell>
        </row>
        <row r="1847">
          <cell r="B1847">
            <v>17878</v>
          </cell>
          <cell r="C1847" t="str">
            <v>HISTORIA DE LOS MEDIOS DE COMUNICACION</v>
          </cell>
          <cell r="D1847" t="str">
            <v>L. en Historia</v>
          </cell>
          <cell r="E1847">
            <v>6</v>
          </cell>
          <cell r="F1847">
            <v>152</v>
          </cell>
          <cell r="G1847" t="str">
            <v>titulaciones anteriores</v>
          </cell>
        </row>
        <row r="1848">
          <cell r="B1848">
            <v>17879</v>
          </cell>
          <cell r="C1848" t="str">
            <v>HISTORIA DE LOS MOVIMIENTOS SOCIALES EN LOS SIGLOS XIX Y XX</v>
          </cell>
          <cell r="D1848" t="str">
            <v>L. en Historia</v>
          </cell>
          <cell r="E1848">
            <v>6</v>
          </cell>
          <cell r="F1848">
            <v>152</v>
          </cell>
          <cell r="G1848" t="str">
            <v>titulaciones anteriores</v>
          </cell>
        </row>
        <row r="1849">
          <cell r="B1849">
            <v>17880</v>
          </cell>
          <cell r="C1849" t="str">
            <v>HIST.DE LOS SIST.POLIT.Y DE LAS INSTIT.EN EUROPA EDAD MODERN</v>
          </cell>
          <cell r="D1849" t="str">
            <v>L. en Historia</v>
          </cell>
          <cell r="E1849">
            <v>6</v>
          </cell>
          <cell r="F1849">
            <v>152</v>
          </cell>
          <cell r="G1849" t="str">
            <v>titulaciones anteriores</v>
          </cell>
        </row>
        <row r="1850">
          <cell r="B1850">
            <v>17881</v>
          </cell>
          <cell r="C1850" t="str">
            <v>HISTORIA DE ROMA</v>
          </cell>
          <cell r="D1850" t="str">
            <v>L. en Historia</v>
          </cell>
          <cell r="E1850">
            <v>9</v>
          </cell>
          <cell r="F1850">
            <v>152</v>
          </cell>
          <cell r="G1850" t="str">
            <v>titulaciones anteriores</v>
          </cell>
        </row>
        <row r="1851">
          <cell r="B1851">
            <v>17882</v>
          </cell>
          <cell r="C1851" t="str">
            <v>HISTORIA DEL ISLAM ANDALUSI</v>
          </cell>
          <cell r="D1851" t="str">
            <v>L. en Historia</v>
          </cell>
          <cell r="E1851">
            <v>6</v>
          </cell>
          <cell r="F1851">
            <v>152</v>
          </cell>
          <cell r="G1851" t="str">
            <v>titulaciones anteriores</v>
          </cell>
        </row>
        <row r="1852">
          <cell r="B1852">
            <v>17883</v>
          </cell>
          <cell r="C1852" t="str">
            <v>HISTORIA ECONOMICA DE LA ESPAÑA MODERNA Y CONTEMPORANEA</v>
          </cell>
          <cell r="D1852" t="str">
            <v>Licenciado en Historia</v>
          </cell>
          <cell r="E1852">
            <v>6</v>
          </cell>
          <cell r="F1852">
            <v>216</v>
          </cell>
          <cell r="G1852" t="str">
            <v>titulaciones anteriores</v>
          </cell>
        </row>
        <row r="1853">
          <cell r="B1853">
            <v>17884</v>
          </cell>
          <cell r="C1853" t="str">
            <v>HISTORIA ECONOMICA MODERNA Y CONTEMPORANEA</v>
          </cell>
          <cell r="D1853" t="str">
            <v>L. en Historia</v>
          </cell>
          <cell r="E1853">
            <v>6</v>
          </cell>
          <cell r="F1853">
            <v>152</v>
          </cell>
          <cell r="G1853" t="str">
            <v>titulaciones anteriores</v>
          </cell>
        </row>
        <row r="1854">
          <cell r="B1854">
            <v>17885</v>
          </cell>
          <cell r="C1854" t="str">
            <v>HISTORIA ECONOMICA Y SOCIAL DE LA EDAD MEDIA</v>
          </cell>
          <cell r="D1854" t="str">
            <v>L. en Historia</v>
          </cell>
          <cell r="E1854">
            <v>6</v>
          </cell>
          <cell r="F1854">
            <v>152</v>
          </cell>
          <cell r="G1854" t="str">
            <v>titulaciones anteriores</v>
          </cell>
        </row>
        <row r="1855">
          <cell r="B1855">
            <v>17886</v>
          </cell>
          <cell r="C1855" t="str">
            <v>HISTORIA SOCIAL MODERNA</v>
          </cell>
          <cell r="D1855" t="str">
            <v>L. en Historia</v>
          </cell>
          <cell r="E1855">
            <v>6</v>
          </cell>
          <cell r="F1855">
            <v>152</v>
          </cell>
          <cell r="G1855" t="str">
            <v>titulaciones anteriores</v>
          </cell>
        </row>
        <row r="1856">
          <cell r="B1856">
            <v>17887</v>
          </cell>
          <cell r="C1856" t="str">
            <v>HISTORIA Y ARQUEOLOGIA DEL PROXIMO ORIENTE ANTIGUO</v>
          </cell>
          <cell r="D1856" t="str">
            <v>L. en Historia</v>
          </cell>
          <cell r="E1856">
            <v>9</v>
          </cell>
          <cell r="F1856">
            <v>152</v>
          </cell>
          <cell r="G1856" t="str">
            <v>titulaciones anteriores</v>
          </cell>
        </row>
        <row r="1857">
          <cell r="B1857">
            <v>17888</v>
          </cell>
          <cell r="C1857" t="str">
            <v>HISTORIOGRAFIA GRECOLATINA</v>
          </cell>
          <cell r="D1857" t="str">
            <v>Licenciado en Historia</v>
          </cell>
          <cell r="E1857">
            <v>6</v>
          </cell>
          <cell r="F1857">
            <v>216</v>
          </cell>
          <cell r="G1857" t="str">
            <v>titulaciones anteriores</v>
          </cell>
        </row>
        <row r="1858">
          <cell r="B1858">
            <v>17889</v>
          </cell>
          <cell r="C1858" t="str">
            <v>LA CONSTRUCCION DEL ESTADO CONTEMPORANEO EN ESPAÑA</v>
          </cell>
          <cell r="D1858" t="str">
            <v>L. en Historia</v>
          </cell>
          <cell r="E1858">
            <v>6</v>
          </cell>
          <cell r="F1858">
            <v>152</v>
          </cell>
          <cell r="G1858" t="str">
            <v>titulaciones anteriores</v>
          </cell>
        </row>
        <row r="1859">
          <cell r="B1859">
            <v>17890</v>
          </cell>
          <cell r="C1859" t="str">
            <v>LA EXPANSION COLONIAL DE EUROPA (SIGLOS XV-XVIII)</v>
          </cell>
          <cell r="D1859" t="str">
            <v>L. en Historia</v>
          </cell>
          <cell r="E1859">
            <v>6</v>
          </cell>
          <cell r="F1859">
            <v>152</v>
          </cell>
          <cell r="G1859" t="str">
            <v>titulaciones anteriores</v>
          </cell>
        </row>
        <row r="1860">
          <cell r="B1860">
            <v>17891</v>
          </cell>
          <cell r="C1860" t="str">
            <v>PALEOGRAFIA HISPANICA</v>
          </cell>
          <cell r="D1860" t="str">
            <v>L. en Historia</v>
          </cell>
          <cell r="E1860">
            <v>6</v>
          </cell>
          <cell r="F1860">
            <v>152</v>
          </cell>
          <cell r="G1860" t="str">
            <v>titulaciones anteriores</v>
          </cell>
        </row>
        <row r="1861">
          <cell r="B1861">
            <v>17892</v>
          </cell>
          <cell r="C1861" t="str">
            <v>RELIGIONES DEL MUNDO CLASICO</v>
          </cell>
          <cell r="D1861" t="str">
            <v>L. en Historia</v>
          </cell>
          <cell r="E1861">
            <v>6</v>
          </cell>
          <cell r="F1861">
            <v>152</v>
          </cell>
          <cell r="G1861" t="str">
            <v>titulaciones anteriores</v>
          </cell>
        </row>
        <row r="1862">
          <cell r="B1862">
            <v>17893</v>
          </cell>
          <cell r="C1862" t="str">
            <v>TECNICAS DE ANALISIS Y RECONSTRUCCION DEL PAISAJE EN PREHIST</v>
          </cell>
          <cell r="D1862" t="str">
            <v>Licenciado en Historia</v>
          </cell>
          <cell r="E1862">
            <v>6</v>
          </cell>
          <cell r="F1862">
            <v>216</v>
          </cell>
          <cell r="G1862" t="str">
            <v>titulaciones anteriores</v>
          </cell>
        </row>
        <row r="1863">
          <cell r="B1863">
            <v>17894</v>
          </cell>
          <cell r="C1863" t="str">
            <v>EL VALLE MEDIO DEL EBRO EN LA ANTIGUEDAD</v>
          </cell>
          <cell r="D1863" t="str">
            <v>L. en Historia</v>
          </cell>
          <cell r="E1863">
            <v>9</v>
          </cell>
          <cell r="F1863">
            <v>152</v>
          </cell>
          <cell r="G1863" t="str">
            <v>titulaciones anteriores</v>
          </cell>
        </row>
        <row r="1864">
          <cell r="B1864">
            <v>17895</v>
          </cell>
          <cell r="C1864" t="str">
            <v>LA ESPAÑA ACTUAL: EL FRANQUISMO Y LA TRANSICION DEMOCRATICA</v>
          </cell>
          <cell r="D1864" t="str">
            <v>L. en Historia</v>
          </cell>
          <cell r="E1864">
            <v>6</v>
          </cell>
          <cell r="F1864">
            <v>152</v>
          </cell>
          <cell r="G1864" t="str">
            <v>titulaciones anteriores</v>
          </cell>
        </row>
        <row r="1865">
          <cell r="B1865">
            <v>17896</v>
          </cell>
          <cell r="C1865" t="str">
            <v>INTRODUCCION AL ESTUDIO HISTORICO DE LA LENGUA ESPAÑOLA</v>
          </cell>
          <cell r="D1865" t="str">
            <v>Licenciado en Historia</v>
          </cell>
          <cell r="E1865">
            <v>9</v>
          </cell>
          <cell r="F1865">
            <v>216</v>
          </cell>
          <cell r="G1865" t="str">
            <v>titulaciones anteriores</v>
          </cell>
        </row>
        <row r="1866">
          <cell r="B1866">
            <v>17900</v>
          </cell>
          <cell r="C1866" t="str">
            <v>TEORIA DEL ARTE</v>
          </cell>
          <cell r="D1866" t="str">
            <v>L. en Historia del Arte</v>
          </cell>
          <cell r="E1866">
            <v>6</v>
          </cell>
          <cell r="F1866">
            <v>151</v>
          </cell>
          <cell r="G1866" t="str">
            <v>titulaciones anteriores</v>
          </cell>
        </row>
        <row r="1867">
          <cell r="B1867">
            <v>17901</v>
          </cell>
          <cell r="C1867" t="str">
            <v>METODOLOGIAS DE LA HISTORIA DEL ARTE E HISTORIOGRAFIA DEL AR</v>
          </cell>
          <cell r="D1867" t="str">
            <v>L. en Historia del Arte</v>
          </cell>
          <cell r="E1867">
            <v>6</v>
          </cell>
          <cell r="F1867">
            <v>151</v>
          </cell>
          <cell r="G1867" t="str">
            <v>titulaciones anteriores</v>
          </cell>
        </row>
        <row r="1868">
          <cell r="B1868">
            <v>17902</v>
          </cell>
          <cell r="C1868" t="str">
            <v>TECNICAS ARTISTICAS</v>
          </cell>
          <cell r="D1868" t="str">
            <v>L. en Historia del Arte</v>
          </cell>
          <cell r="E1868">
            <v>6</v>
          </cell>
          <cell r="F1868">
            <v>151</v>
          </cell>
          <cell r="G1868" t="str">
            <v>titulaciones anteriores</v>
          </cell>
        </row>
        <row r="1869">
          <cell r="B1869">
            <v>17903</v>
          </cell>
          <cell r="C1869" t="str">
            <v>ARTE DEL PROXIMO ORIENTE</v>
          </cell>
          <cell r="D1869" t="str">
            <v>L. en Historia del Arte</v>
          </cell>
          <cell r="E1869">
            <v>6</v>
          </cell>
          <cell r="F1869">
            <v>151</v>
          </cell>
          <cell r="G1869" t="str">
            <v>titulaciones anteriores</v>
          </cell>
        </row>
        <row r="1870">
          <cell r="B1870">
            <v>17904</v>
          </cell>
          <cell r="C1870" t="str">
            <v>ARTE CLASICO</v>
          </cell>
          <cell r="D1870" t="str">
            <v>L. en Historia del Arte</v>
          </cell>
          <cell r="E1870">
            <v>6</v>
          </cell>
          <cell r="F1870">
            <v>151</v>
          </cell>
          <cell r="G1870" t="str">
            <v>titulaciones anteriores</v>
          </cell>
        </row>
        <row r="1871">
          <cell r="B1871">
            <v>17905</v>
          </cell>
          <cell r="C1871" t="str">
            <v>ARTE DE LA ALTA EDAD MEDIA</v>
          </cell>
          <cell r="D1871" t="str">
            <v>L. en Historia del Arte</v>
          </cell>
          <cell r="E1871">
            <v>6</v>
          </cell>
          <cell r="F1871">
            <v>151</v>
          </cell>
          <cell r="G1871" t="str">
            <v>titulaciones anteriores</v>
          </cell>
        </row>
        <row r="1872">
          <cell r="B1872">
            <v>17906</v>
          </cell>
          <cell r="C1872" t="str">
            <v>ARTE DE LA BAJA EDAD MEDIA</v>
          </cell>
          <cell r="D1872" t="str">
            <v>L. en Historia del Arte</v>
          </cell>
          <cell r="E1872">
            <v>6</v>
          </cell>
          <cell r="F1872">
            <v>151</v>
          </cell>
          <cell r="G1872" t="str">
            <v>titulaciones anteriores</v>
          </cell>
        </row>
        <row r="1873">
          <cell r="B1873">
            <v>17907</v>
          </cell>
          <cell r="C1873" t="str">
            <v>ARTE HISPANICO DE LA EDAD ANTIGUA</v>
          </cell>
          <cell r="D1873" t="str">
            <v>L. en Historia del Arte</v>
          </cell>
          <cell r="E1873">
            <v>6</v>
          </cell>
          <cell r="F1873">
            <v>151</v>
          </cell>
          <cell r="G1873" t="str">
            <v>titulaciones anteriores</v>
          </cell>
        </row>
        <row r="1874">
          <cell r="B1874">
            <v>17908</v>
          </cell>
          <cell r="C1874" t="str">
            <v>ARTE HISPANICO DE LA EDAD MEDIA</v>
          </cell>
          <cell r="D1874" t="str">
            <v>L. en Historia del Arte</v>
          </cell>
          <cell r="E1874">
            <v>6</v>
          </cell>
          <cell r="F1874">
            <v>151</v>
          </cell>
          <cell r="G1874" t="str">
            <v>titulaciones anteriores</v>
          </cell>
        </row>
        <row r="1875">
          <cell r="B1875">
            <v>17909</v>
          </cell>
          <cell r="C1875" t="str">
            <v>ARTE MUSULMAN E HISPANOMUSULMAN</v>
          </cell>
          <cell r="D1875" t="str">
            <v>L. en Historia del Arte</v>
          </cell>
          <cell r="E1875">
            <v>9</v>
          </cell>
          <cell r="F1875">
            <v>151</v>
          </cell>
          <cell r="G1875" t="str">
            <v>titulaciones anteriores</v>
          </cell>
        </row>
        <row r="1876">
          <cell r="B1876">
            <v>17910</v>
          </cell>
          <cell r="C1876" t="str">
            <v>ARTE BIZANTINO</v>
          </cell>
          <cell r="D1876" t="str">
            <v>L. en Historia del Arte</v>
          </cell>
          <cell r="E1876">
            <v>6</v>
          </cell>
          <cell r="F1876">
            <v>151</v>
          </cell>
          <cell r="G1876" t="str">
            <v>titulaciones anteriores</v>
          </cell>
        </row>
        <row r="1877">
          <cell r="B1877">
            <v>17911</v>
          </cell>
          <cell r="C1877" t="str">
            <v>CONSERVACION Y RESTAURACION DEL PATRIMONIO ARTISTICO</v>
          </cell>
          <cell r="D1877" t="str">
            <v>L. en Historia del Arte</v>
          </cell>
          <cell r="E1877">
            <v>6</v>
          </cell>
          <cell r="F1877">
            <v>151</v>
          </cell>
          <cell r="G1877" t="str">
            <v>titulaciones anteriores</v>
          </cell>
        </row>
        <row r="1878">
          <cell r="B1878">
            <v>17912</v>
          </cell>
          <cell r="C1878" t="str">
            <v>ARTE DEL RENACIMIENTO</v>
          </cell>
          <cell r="D1878" t="str">
            <v>L. en Historia del Arte</v>
          </cell>
          <cell r="E1878">
            <v>6</v>
          </cell>
          <cell r="F1878">
            <v>151</v>
          </cell>
          <cell r="G1878" t="str">
            <v>titulaciones anteriores</v>
          </cell>
        </row>
        <row r="1879">
          <cell r="B1879">
            <v>17913</v>
          </cell>
          <cell r="C1879" t="str">
            <v>ARTE DEL BARROCO</v>
          </cell>
          <cell r="D1879" t="str">
            <v>L. en Historia del Arte</v>
          </cell>
          <cell r="E1879">
            <v>6</v>
          </cell>
          <cell r="F1879">
            <v>151</v>
          </cell>
          <cell r="G1879" t="str">
            <v>titulaciones anteriores</v>
          </cell>
        </row>
        <row r="1880">
          <cell r="B1880">
            <v>17914</v>
          </cell>
          <cell r="C1880" t="str">
            <v>ARTE DEL SIGLO XIX</v>
          </cell>
          <cell r="D1880" t="str">
            <v>L. en Historia del Arte</v>
          </cell>
          <cell r="E1880">
            <v>6</v>
          </cell>
          <cell r="F1880">
            <v>151</v>
          </cell>
          <cell r="G1880" t="str">
            <v>titulaciones anteriores</v>
          </cell>
        </row>
        <row r="1881">
          <cell r="B1881">
            <v>17915</v>
          </cell>
          <cell r="C1881" t="str">
            <v>ARTE DEL SIGLO XX</v>
          </cell>
          <cell r="D1881" t="str">
            <v>L. en Historia del Arte</v>
          </cell>
          <cell r="E1881">
            <v>6</v>
          </cell>
          <cell r="F1881">
            <v>151</v>
          </cell>
          <cell r="G1881" t="str">
            <v>titulaciones anteriores</v>
          </cell>
        </row>
        <row r="1882">
          <cell r="B1882">
            <v>17916</v>
          </cell>
          <cell r="C1882" t="str">
            <v>ARTE ESPAÑOL EN LA EDAD MODERNA</v>
          </cell>
          <cell r="D1882" t="str">
            <v>L. en Historia del Arte</v>
          </cell>
          <cell r="E1882">
            <v>6</v>
          </cell>
          <cell r="F1882">
            <v>151</v>
          </cell>
          <cell r="G1882" t="str">
            <v>titulaciones anteriores</v>
          </cell>
        </row>
        <row r="1883">
          <cell r="B1883">
            <v>17917</v>
          </cell>
          <cell r="C1883" t="str">
            <v>ARTE ESPAÑOL CONTEMPORANEO</v>
          </cell>
          <cell r="D1883" t="str">
            <v>L. en Historia del Arte</v>
          </cell>
          <cell r="E1883">
            <v>6</v>
          </cell>
          <cell r="F1883">
            <v>151</v>
          </cell>
          <cell r="G1883" t="str">
            <v>titulaciones anteriores</v>
          </cell>
        </row>
        <row r="1884">
          <cell r="B1884">
            <v>17918</v>
          </cell>
          <cell r="C1884" t="str">
            <v>ARTE ROCOCO</v>
          </cell>
          <cell r="D1884" t="str">
            <v>L. en Historia del Arte</v>
          </cell>
          <cell r="E1884">
            <v>6</v>
          </cell>
          <cell r="F1884">
            <v>151</v>
          </cell>
          <cell r="G1884" t="str">
            <v>titulaciones anteriores</v>
          </cell>
        </row>
        <row r="1885">
          <cell r="B1885">
            <v>17919</v>
          </cell>
          <cell r="C1885" t="str">
            <v>ARTE ACTUAL</v>
          </cell>
          <cell r="D1885" t="str">
            <v>L. en Historia del Arte</v>
          </cell>
          <cell r="E1885">
            <v>6</v>
          </cell>
          <cell r="F1885">
            <v>151</v>
          </cell>
          <cell r="G1885" t="str">
            <v>titulaciones anteriores</v>
          </cell>
        </row>
        <row r="1886">
          <cell r="B1886">
            <v>17920</v>
          </cell>
          <cell r="C1886" t="str">
            <v>HISTORIA DE LA MUSICA</v>
          </cell>
          <cell r="D1886" t="str">
            <v>L. en Historia del Arte</v>
          </cell>
          <cell r="E1886">
            <v>12</v>
          </cell>
          <cell r="F1886">
            <v>151</v>
          </cell>
          <cell r="G1886" t="str">
            <v>titulaciones anteriores</v>
          </cell>
        </row>
        <row r="1887">
          <cell r="B1887">
            <v>17921</v>
          </cell>
          <cell r="C1887" t="str">
            <v>HISTORIA DEL CINE Y DE OTROS MEDIOS AUDIOVISUALES</v>
          </cell>
          <cell r="D1887" t="str">
            <v>L. en Historia del Arte</v>
          </cell>
          <cell r="E1887">
            <v>12</v>
          </cell>
          <cell r="F1887">
            <v>151</v>
          </cell>
          <cell r="G1887" t="str">
            <v>titulaciones anteriores</v>
          </cell>
        </row>
        <row r="1888">
          <cell r="B1888">
            <v>17922</v>
          </cell>
          <cell r="C1888" t="str">
            <v>ARTE AMERICANO. PRECOLOMBINO E HISPANICO</v>
          </cell>
          <cell r="D1888" t="str">
            <v>L. en Historia del Arte</v>
          </cell>
          <cell r="E1888">
            <v>9</v>
          </cell>
          <cell r="F1888">
            <v>151</v>
          </cell>
          <cell r="G1888" t="str">
            <v>titulaciones anteriores</v>
          </cell>
        </row>
        <row r="1889">
          <cell r="B1889">
            <v>17923</v>
          </cell>
          <cell r="C1889" t="str">
            <v>ARTE DE LAS GRANDES CULTURAS DEL EXTREMO ORIENTE</v>
          </cell>
          <cell r="D1889" t="str">
            <v>L. en Historia del Arte</v>
          </cell>
          <cell r="E1889">
            <v>9</v>
          </cell>
          <cell r="F1889">
            <v>151</v>
          </cell>
          <cell r="G1889" t="str">
            <v>titulaciones anteriores</v>
          </cell>
        </row>
        <row r="1890">
          <cell r="B1890">
            <v>17924</v>
          </cell>
          <cell r="C1890" t="str">
            <v>FUENTES DE LA HISTORIA DEL ARTE ANTIGUO Y MEDIEVAL</v>
          </cell>
          <cell r="D1890" t="str">
            <v>L. en Historia del Arte</v>
          </cell>
          <cell r="E1890">
            <v>6</v>
          </cell>
          <cell r="F1890">
            <v>151</v>
          </cell>
          <cell r="G1890" t="str">
            <v>titulaciones anteriores</v>
          </cell>
        </row>
        <row r="1891">
          <cell r="B1891">
            <v>17925</v>
          </cell>
          <cell r="C1891" t="str">
            <v>FUENTES DE LA HISTORIA DEL ARTE MODERNO Y CONTEMPORANEO</v>
          </cell>
          <cell r="D1891" t="str">
            <v>L. en Historia del Arte</v>
          </cell>
          <cell r="E1891">
            <v>6</v>
          </cell>
          <cell r="F1891">
            <v>151</v>
          </cell>
          <cell r="G1891" t="str">
            <v>titulaciones anteriores</v>
          </cell>
        </row>
        <row r="1892">
          <cell r="B1892">
            <v>17926</v>
          </cell>
          <cell r="C1892" t="str">
            <v>ESTETICA Y PENSAMIENTO EN LA ANTIGUEDAD Y EN LA EDAD MEDIA</v>
          </cell>
          <cell r="D1892" t="str">
            <v>L. en Historia del Arte</v>
          </cell>
          <cell r="E1892">
            <v>6</v>
          </cell>
          <cell r="F1892">
            <v>151</v>
          </cell>
          <cell r="G1892" t="str">
            <v>titulaciones anteriores</v>
          </cell>
        </row>
        <row r="1893">
          <cell r="B1893">
            <v>17927</v>
          </cell>
          <cell r="C1893" t="str">
            <v>ESTETICA Y PENSAMIENTO EN LA EDAD MODERNA Y EN LA EDAD CONTE</v>
          </cell>
          <cell r="D1893" t="str">
            <v>L. en Historia del Arte</v>
          </cell>
          <cell r="E1893">
            <v>6</v>
          </cell>
          <cell r="F1893">
            <v>151</v>
          </cell>
          <cell r="G1893" t="str">
            <v>titulaciones anteriores</v>
          </cell>
        </row>
        <row r="1894">
          <cell r="B1894">
            <v>17928</v>
          </cell>
          <cell r="C1894" t="str">
            <v>INTRODUCCION A LA MUSICOLOGIA</v>
          </cell>
          <cell r="D1894" t="str">
            <v>L. en Historia del Arte</v>
          </cell>
          <cell r="E1894">
            <v>6</v>
          </cell>
          <cell r="F1894">
            <v>151</v>
          </cell>
          <cell r="G1894" t="str">
            <v>titulaciones anteriores</v>
          </cell>
        </row>
        <row r="1895">
          <cell r="B1895">
            <v>17929</v>
          </cell>
          <cell r="C1895" t="str">
            <v>GENEROS AUDIOVISUALES</v>
          </cell>
          <cell r="D1895" t="str">
            <v>L. en Historia del Arte</v>
          </cell>
          <cell r="E1895">
            <v>6</v>
          </cell>
          <cell r="F1895">
            <v>151</v>
          </cell>
          <cell r="G1895" t="str">
            <v>titulaciones anteriores</v>
          </cell>
        </row>
        <row r="1896">
          <cell r="B1896">
            <v>17930</v>
          </cell>
          <cell r="C1896" t="str">
            <v>LENGUAJE AUDIOVISUAL</v>
          </cell>
          <cell r="D1896" t="str">
            <v>L. en Historia del Arte</v>
          </cell>
          <cell r="E1896">
            <v>6</v>
          </cell>
          <cell r="F1896">
            <v>151</v>
          </cell>
          <cell r="G1896" t="str">
            <v>titulaciones anteriores</v>
          </cell>
        </row>
        <row r="1897">
          <cell r="B1897">
            <v>17931</v>
          </cell>
          <cell r="C1897" t="str">
            <v>FUNDAMENTOS DE ICONOGRAFIA</v>
          </cell>
          <cell r="D1897" t="str">
            <v>L. en Historia del Arte</v>
          </cell>
          <cell r="E1897">
            <v>6</v>
          </cell>
          <cell r="F1897">
            <v>151</v>
          </cell>
          <cell r="G1897" t="str">
            <v>titulaciones anteriores</v>
          </cell>
        </row>
        <row r="1898">
          <cell r="B1898">
            <v>17932</v>
          </cell>
          <cell r="C1898" t="str">
            <v>HISTORIA E HISTORIOGRAFIA</v>
          </cell>
          <cell r="D1898" t="str">
            <v>Licenciado en Historia del Arte</v>
          </cell>
          <cell r="E1898">
            <v>6</v>
          </cell>
          <cell r="F1898">
            <v>217</v>
          </cell>
          <cell r="G1898" t="str">
            <v>titulaciones anteriores</v>
          </cell>
        </row>
        <row r="1899">
          <cell r="B1899">
            <v>17933</v>
          </cell>
          <cell r="C1899" t="str">
            <v>HISTORIA ANTIGUA UNIVERSAL I</v>
          </cell>
          <cell r="D1899" t="str">
            <v>L. en Historia del Arte</v>
          </cell>
          <cell r="E1899">
            <v>9</v>
          </cell>
          <cell r="F1899">
            <v>151</v>
          </cell>
          <cell r="G1899" t="str">
            <v>titulaciones anteriores</v>
          </cell>
        </row>
        <row r="1900">
          <cell r="B1900">
            <v>17934</v>
          </cell>
          <cell r="C1900" t="str">
            <v>HISTORIA ANTIGUA UNIVERSAL II</v>
          </cell>
          <cell r="D1900" t="str">
            <v>L. en Historia del Arte</v>
          </cell>
          <cell r="E1900">
            <v>4.5</v>
          </cell>
          <cell r="F1900">
            <v>151</v>
          </cell>
          <cell r="G1900" t="str">
            <v>titulaciones anteriores</v>
          </cell>
        </row>
        <row r="1901">
          <cell r="B1901">
            <v>17935</v>
          </cell>
          <cell r="C1901" t="str">
            <v>HISTORIA ANTIGUA UNIVERSAL III</v>
          </cell>
          <cell r="D1901" t="str">
            <v>L. en Historia del Arte</v>
          </cell>
          <cell r="E1901">
            <v>4.5</v>
          </cell>
          <cell r="F1901">
            <v>151</v>
          </cell>
          <cell r="G1901" t="str">
            <v>titulaciones anteriores</v>
          </cell>
        </row>
        <row r="1902">
          <cell r="B1902">
            <v>17936</v>
          </cell>
          <cell r="C1902" t="str">
            <v>HISTORIA MEDIEVAL I</v>
          </cell>
          <cell r="D1902" t="str">
            <v>L. en Historia del Arte</v>
          </cell>
          <cell r="E1902">
            <v>6</v>
          </cell>
          <cell r="F1902">
            <v>151</v>
          </cell>
          <cell r="G1902" t="str">
            <v>titulaciones anteriores</v>
          </cell>
        </row>
        <row r="1903">
          <cell r="B1903">
            <v>17937</v>
          </cell>
          <cell r="C1903" t="str">
            <v>HISTORIA MEDIEVAL II</v>
          </cell>
          <cell r="D1903" t="str">
            <v>L. en Historia del Arte</v>
          </cell>
          <cell r="E1903">
            <v>6</v>
          </cell>
          <cell r="F1903">
            <v>151</v>
          </cell>
          <cell r="G1903" t="str">
            <v>titulaciones anteriores</v>
          </cell>
        </row>
        <row r="1904">
          <cell r="B1904">
            <v>17938</v>
          </cell>
          <cell r="C1904" t="str">
            <v>HISTORIA MODERNA</v>
          </cell>
          <cell r="D1904" t="str">
            <v>L. en Historia del Arte</v>
          </cell>
          <cell r="E1904">
            <v>9</v>
          </cell>
          <cell r="F1904">
            <v>151</v>
          </cell>
          <cell r="G1904" t="str">
            <v>titulaciones anteriores</v>
          </cell>
        </row>
        <row r="1905">
          <cell r="B1905">
            <v>17939</v>
          </cell>
          <cell r="C1905" t="str">
            <v>HISTORIA CONTEMPORANEA UNIVERSAL</v>
          </cell>
          <cell r="D1905" t="str">
            <v>L. en Historia del Arte</v>
          </cell>
          <cell r="E1905">
            <v>9</v>
          </cell>
          <cell r="F1905">
            <v>151</v>
          </cell>
          <cell r="G1905" t="str">
            <v>titulaciones anteriores</v>
          </cell>
        </row>
        <row r="1906">
          <cell r="B1906">
            <v>17940</v>
          </cell>
          <cell r="C1906" t="str">
            <v>HISTORIA DEL PENSAMIENTO I</v>
          </cell>
          <cell r="D1906" t="str">
            <v>L. en Historia del Arte</v>
          </cell>
          <cell r="E1906">
            <v>6</v>
          </cell>
          <cell r="F1906">
            <v>151</v>
          </cell>
          <cell r="G1906" t="str">
            <v>titulaciones anteriores</v>
          </cell>
        </row>
        <row r="1907">
          <cell r="B1907">
            <v>17941</v>
          </cell>
          <cell r="C1907" t="str">
            <v>HISTORIA DEL PENSAMIENTO II</v>
          </cell>
          <cell r="D1907" t="str">
            <v>L. en Historia del Arte</v>
          </cell>
          <cell r="E1907">
            <v>6</v>
          </cell>
          <cell r="F1907">
            <v>151</v>
          </cell>
          <cell r="G1907" t="str">
            <v>titulaciones anteriores</v>
          </cell>
        </row>
        <row r="1908">
          <cell r="B1908">
            <v>17942</v>
          </cell>
          <cell r="C1908" t="str">
            <v>ARTE Y PENSAMIENTO EN LA PREHISTORIA</v>
          </cell>
          <cell r="D1908" t="str">
            <v>Licenciado en Historia del Arte</v>
          </cell>
          <cell r="E1908">
            <v>6</v>
          </cell>
          <cell r="F1908">
            <v>217</v>
          </cell>
          <cell r="G1908" t="str">
            <v>titulaciones anteriores</v>
          </cell>
        </row>
        <row r="1909">
          <cell r="B1909">
            <v>17943</v>
          </cell>
          <cell r="C1909" t="str">
            <v>LITERATURA DE LA TERCERA LENGUA (ALEMAN)</v>
          </cell>
          <cell r="D1909" t="str">
            <v>Licenciado en Historia del Arte</v>
          </cell>
          <cell r="E1909">
            <v>6</v>
          </cell>
          <cell r="F1909">
            <v>217</v>
          </cell>
          <cell r="G1909" t="str">
            <v>titulaciones anteriores</v>
          </cell>
        </row>
        <row r="1910">
          <cell r="B1910">
            <v>17944</v>
          </cell>
          <cell r="C1910" t="str">
            <v>LITERATURA DE LA TERCERA LENGUA (ARABE)</v>
          </cell>
          <cell r="D1910" t="str">
            <v>Licenciado en Historia del Arte</v>
          </cell>
          <cell r="E1910">
            <v>6</v>
          </cell>
          <cell r="F1910">
            <v>217</v>
          </cell>
          <cell r="G1910" t="str">
            <v>titulaciones anteriores</v>
          </cell>
        </row>
        <row r="1911">
          <cell r="B1911">
            <v>17945</v>
          </cell>
          <cell r="C1911" t="str">
            <v>LITERATURA DE LA TERCERA LENGUA (CATALAN)</v>
          </cell>
          <cell r="D1911" t="str">
            <v>Licenciado en Historia del Arte</v>
          </cell>
          <cell r="E1911">
            <v>6</v>
          </cell>
          <cell r="F1911">
            <v>217</v>
          </cell>
          <cell r="G1911" t="str">
            <v>titulaciones anteriores</v>
          </cell>
        </row>
        <row r="1912">
          <cell r="B1912">
            <v>17946</v>
          </cell>
          <cell r="C1912" t="str">
            <v>LITERATURA DE LA TERCERA LENGUA (ESPAÑOL)</v>
          </cell>
          <cell r="D1912" t="str">
            <v>Licenciado en Historia del Arte</v>
          </cell>
          <cell r="E1912">
            <v>6</v>
          </cell>
          <cell r="F1912">
            <v>217</v>
          </cell>
          <cell r="G1912" t="str">
            <v>titulaciones anteriores</v>
          </cell>
        </row>
        <row r="1913">
          <cell r="B1913">
            <v>17947</v>
          </cell>
          <cell r="C1913" t="str">
            <v>LITERATURA DE LA TERCERA LENGUA (FRANCES)</v>
          </cell>
          <cell r="D1913" t="str">
            <v>Licenciado en Historia del Arte</v>
          </cell>
          <cell r="E1913">
            <v>6</v>
          </cell>
          <cell r="F1913">
            <v>217</v>
          </cell>
          <cell r="G1913" t="str">
            <v>titulaciones anteriores</v>
          </cell>
        </row>
        <row r="1914">
          <cell r="B1914">
            <v>17948</v>
          </cell>
          <cell r="C1914" t="str">
            <v>LITERATURA DE LA TERCERA LENGUA (INGLES)</v>
          </cell>
          <cell r="D1914" t="str">
            <v>Licenciado en Historia del Arte</v>
          </cell>
          <cell r="E1914">
            <v>6</v>
          </cell>
          <cell r="F1914">
            <v>217</v>
          </cell>
          <cell r="G1914" t="str">
            <v>titulaciones anteriores</v>
          </cell>
        </row>
        <row r="1915">
          <cell r="B1915">
            <v>17949</v>
          </cell>
          <cell r="C1915" t="str">
            <v>LITERATURA DE LA TERCERA LENGUA (ITALIANO)</v>
          </cell>
          <cell r="D1915" t="str">
            <v>Licenciado en Historia del Arte</v>
          </cell>
          <cell r="E1915">
            <v>6</v>
          </cell>
          <cell r="F1915">
            <v>217</v>
          </cell>
          <cell r="G1915" t="str">
            <v>titulaciones anteriores</v>
          </cell>
        </row>
        <row r="1916">
          <cell r="B1916">
            <v>17950</v>
          </cell>
          <cell r="C1916" t="str">
            <v>ARTE ARAGONES</v>
          </cell>
          <cell r="D1916" t="str">
            <v>L. en Historia del Arte</v>
          </cell>
          <cell r="E1916">
            <v>12</v>
          </cell>
          <cell r="F1916">
            <v>151</v>
          </cell>
          <cell r="G1916" t="str">
            <v>titulaciones anteriores</v>
          </cell>
        </row>
        <row r="1917">
          <cell r="B1917">
            <v>17951</v>
          </cell>
          <cell r="C1917" t="str">
            <v>ARCHIVOS AUDIOVISUALES</v>
          </cell>
          <cell r="D1917" t="str">
            <v>Licenciado en Historia del Arte</v>
          </cell>
          <cell r="E1917">
            <v>6</v>
          </cell>
          <cell r="F1917">
            <v>217</v>
          </cell>
          <cell r="G1917" t="str">
            <v>titulaciones anteriores</v>
          </cell>
        </row>
        <row r="1918">
          <cell r="B1918">
            <v>17952</v>
          </cell>
          <cell r="C1918" t="str">
            <v>PRINCIPALES TEORIAS CINEMATOGRAFICAS</v>
          </cell>
          <cell r="D1918" t="str">
            <v>Licenciado en Historia del Arte</v>
          </cell>
          <cell r="E1918">
            <v>6</v>
          </cell>
          <cell r="F1918">
            <v>217</v>
          </cell>
          <cell r="G1918" t="str">
            <v>titulaciones anteriores</v>
          </cell>
        </row>
        <row r="1919">
          <cell r="B1919">
            <v>17953</v>
          </cell>
          <cell r="C1919" t="str">
            <v>ESTRUCTURAS DEL LENGUAJE MUSICAL</v>
          </cell>
          <cell r="D1919" t="str">
            <v>L. en Historia del Arte</v>
          </cell>
          <cell r="E1919">
            <v>6</v>
          </cell>
          <cell r="F1919">
            <v>151</v>
          </cell>
          <cell r="G1919" t="str">
            <v>titulaciones anteriores</v>
          </cell>
        </row>
        <row r="1920">
          <cell r="B1920">
            <v>17954</v>
          </cell>
          <cell r="C1920" t="str">
            <v>ARTES DECORATIVAS</v>
          </cell>
          <cell r="D1920" t="str">
            <v>L. en Historia del Arte</v>
          </cell>
          <cell r="E1920">
            <v>9</v>
          </cell>
          <cell r="F1920">
            <v>151</v>
          </cell>
          <cell r="G1920" t="str">
            <v>titulaciones anteriores</v>
          </cell>
        </row>
        <row r="1921">
          <cell r="B1921">
            <v>17955</v>
          </cell>
          <cell r="C1921" t="str">
            <v>ARTES GRAFICAS Y DISEÑO GRAFICO</v>
          </cell>
          <cell r="D1921" t="str">
            <v>L. en Historia del Arte</v>
          </cell>
          <cell r="E1921">
            <v>6</v>
          </cell>
          <cell r="F1921">
            <v>151</v>
          </cell>
          <cell r="G1921" t="str">
            <v>titulaciones anteriores</v>
          </cell>
        </row>
        <row r="1922">
          <cell r="B1922">
            <v>17956</v>
          </cell>
          <cell r="C1922" t="str">
            <v>HISTORIA DE LA MINIATURA</v>
          </cell>
          <cell r="D1922" t="str">
            <v>Licenciado en Historia del Arte</v>
          </cell>
          <cell r="E1922">
            <v>6</v>
          </cell>
          <cell r="F1922">
            <v>217</v>
          </cell>
          <cell r="G1922" t="str">
            <v>titulaciones anteriores</v>
          </cell>
        </row>
        <row r="1923">
          <cell r="B1923">
            <v>17957</v>
          </cell>
          <cell r="C1923" t="str">
            <v>HISTORIA DEL GRABADO Y DE LA FOTOGRAFIA</v>
          </cell>
          <cell r="D1923" t="str">
            <v>L. en Historia del Arte</v>
          </cell>
          <cell r="E1923">
            <v>6</v>
          </cell>
          <cell r="F1923">
            <v>151</v>
          </cell>
          <cell r="G1923" t="str">
            <v>titulaciones anteriores</v>
          </cell>
        </row>
        <row r="1924">
          <cell r="B1924">
            <v>17958</v>
          </cell>
          <cell r="C1924" t="str">
            <v>HISTORIA DE LA RESTAURACION ARTISTICA Y ARQUITECTONICA Y LEG</v>
          </cell>
          <cell r="D1924" t="str">
            <v>L. en Historia del Arte</v>
          </cell>
          <cell r="E1924">
            <v>6</v>
          </cell>
          <cell r="F1924">
            <v>151</v>
          </cell>
          <cell r="G1924" t="str">
            <v>titulaciones anteriores</v>
          </cell>
        </row>
        <row r="1925">
          <cell r="B1925">
            <v>17959</v>
          </cell>
          <cell r="C1925" t="str">
            <v>MUSEOLOGIA</v>
          </cell>
          <cell r="D1925" t="str">
            <v>L. en Historia del Arte</v>
          </cell>
          <cell r="E1925">
            <v>6</v>
          </cell>
          <cell r="F1925">
            <v>151</v>
          </cell>
          <cell r="G1925" t="str">
            <v>titulaciones anteriores</v>
          </cell>
        </row>
        <row r="1926">
          <cell r="B1926">
            <v>17960</v>
          </cell>
          <cell r="C1926" t="str">
            <v>CATALOGACION ARTISTICA. EXPERTIZACION Y MERCADO</v>
          </cell>
          <cell r="D1926" t="str">
            <v>L. en Historia del Arte</v>
          </cell>
          <cell r="E1926">
            <v>6</v>
          </cell>
          <cell r="F1926">
            <v>151</v>
          </cell>
          <cell r="G1926" t="str">
            <v>titulaciones anteriores</v>
          </cell>
        </row>
        <row r="1927">
          <cell r="B1927">
            <v>17961</v>
          </cell>
          <cell r="C1927" t="str">
            <v>ARTE CRISTIANO PRIMITIVO</v>
          </cell>
          <cell r="D1927" t="str">
            <v>L. en Historia del Arte</v>
          </cell>
          <cell r="E1927">
            <v>6</v>
          </cell>
          <cell r="F1927">
            <v>151</v>
          </cell>
          <cell r="G1927" t="str">
            <v>titulaciones anteriores</v>
          </cell>
        </row>
        <row r="1928">
          <cell r="B1928">
            <v>17962</v>
          </cell>
          <cell r="C1928" t="str">
            <v>ARTE MUDEJAR</v>
          </cell>
          <cell r="D1928" t="str">
            <v>L. en Historia del Arte</v>
          </cell>
          <cell r="E1928">
            <v>6</v>
          </cell>
          <cell r="F1928">
            <v>151</v>
          </cell>
          <cell r="G1928" t="str">
            <v>titulaciones anteriores</v>
          </cell>
        </row>
        <row r="1929">
          <cell r="B1929">
            <v>17963</v>
          </cell>
          <cell r="C1929" t="str">
            <v>ARTE MEDIEVAL EN EUROPA OCCIDENTAL</v>
          </cell>
          <cell r="D1929" t="str">
            <v>Licenciado en Historia del Arte</v>
          </cell>
          <cell r="E1929">
            <v>6</v>
          </cell>
          <cell r="F1929">
            <v>217</v>
          </cell>
          <cell r="G1929" t="str">
            <v>titulaciones anteriores</v>
          </cell>
        </row>
        <row r="1930">
          <cell r="B1930">
            <v>17964</v>
          </cell>
          <cell r="C1930" t="str">
            <v>ARTE MEDIEVAL EN LA EUROPA ORIENTAL Y EN ORIENTE PROXIMO</v>
          </cell>
          <cell r="D1930" t="str">
            <v>Licenciado en Historia del Arte</v>
          </cell>
          <cell r="E1930">
            <v>6</v>
          </cell>
          <cell r="F1930">
            <v>217</v>
          </cell>
          <cell r="G1930" t="str">
            <v>titulaciones anteriores</v>
          </cell>
        </row>
        <row r="1931">
          <cell r="B1931">
            <v>17965</v>
          </cell>
          <cell r="C1931" t="str">
            <v>ARTE Y HUMANISMO</v>
          </cell>
          <cell r="D1931" t="str">
            <v>L. en Historia del Arte</v>
          </cell>
          <cell r="E1931">
            <v>6</v>
          </cell>
          <cell r="F1931">
            <v>151</v>
          </cell>
          <cell r="G1931" t="str">
            <v>titulaciones anteriores</v>
          </cell>
        </row>
        <row r="1932">
          <cell r="B1932">
            <v>17966</v>
          </cell>
          <cell r="C1932" t="str">
            <v>ARTE EN LAS CORTES EUROPEAS EN LA EDAD MODERNA</v>
          </cell>
          <cell r="D1932" t="str">
            <v>Licenciado en Historia del Arte</v>
          </cell>
          <cell r="E1932">
            <v>6</v>
          </cell>
          <cell r="F1932">
            <v>217</v>
          </cell>
          <cell r="G1932" t="str">
            <v>titulaciones anteriores</v>
          </cell>
        </row>
        <row r="1933">
          <cell r="B1933">
            <v>17967</v>
          </cell>
          <cell r="C1933" t="str">
            <v>ARTE DE LA ILUSTRACION</v>
          </cell>
          <cell r="D1933" t="str">
            <v>Licenciado en Historia del Arte</v>
          </cell>
          <cell r="E1933">
            <v>6</v>
          </cell>
          <cell r="F1933">
            <v>217</v>
          </cell>
          <cell r="G1933" t="str">
            <v>titulaciones anteriores</v>
          </cell>
        </row>
        <row r="1934">
          <cell r="B1934">
            <v>17968</v>
          </cell>
          <cell r="C1934" t="str">
            <v>VANGUARDIA Y TRADICION EN LA ARQUITECTURA CONTEMPORANEA</v>
          </cell>
          <cell r="D1934" t="str">
            <v>Licenciado en Historia del Arte</v>
          </cell>
          <cell r="E1934">
            <v>6</v>
          </cell>
          <cell r="F1934">
            <v>217</v>
          </cell>
          <cell r="G1934" t="str">
            <v>titulaciones anteriores</v>
          </cell>
        </row>
        <row r="1935">
          <cell r="B1935">
            <v>17969</v>
          </cell>
          <cell r="C1935" t="str">
            <v>METODOL.PARA LA VALOR.CRIT.DE LAS ARTES PLAST.DEL ARTE CONTE</v>
          </cell>
          <cell r="D1935" t="str">
            <v>L. en Historia del Arte</v>
          </cell>
          <cell r="E1935">
            <v>6</v>
          </cell>
          <cell r="F1935">
            <v>151</v>
          </cell>
          <cell r="G1935" t="str">
            <v>titulaciones anteriores</v>
          </cell>
        </row>
        <row r="1936">
          <cell r="B1936">
            <v>17970</v>
          </cell>
          <cell r="C1936" t="str">
            <v>ARTE AMERICANO DE LOS SIGLOS XIX Y XX</v>
          </cell>
          <cell r="D1936" t="str">
            <v>L. en Historia del Arte</v>
          </cell>
          <cell r="E1936">
            <v>6</v>
          </cell>
          <cell r="F1936">
            <v>151</v>
          </cell>
          <cell r="G1936" t="str">
            <v>titulaciones anteriores</v>
          </cell>
        </row>
        <row r="1937">
          <cell r="B1937">
            <v>17971</v>
          </cell>
          <cell r="C1937" t="str">
            <v>HISTORIA DE LA CRITICA DE ARTE</v>
          </cell>
          <cell r="D1937" t="str">
            <v>Licenciado en Historia del Arte</v>
          </cell>
          <cell r="E1937">
            <v>6</v>
          </cell>
          <cell r="F1937">
            <v>217</v>
          </cell>
          <cell r="G1937" t="str">
            <v>titulaciones anteriores</v>
          </cell>
        </row>
        <row r="1938">
          <cell r="B1938">
            <v>17972</v>
          </cell>
          <cell r="C1938" t="str">
            <v>HISTORIA DEL URBANISMO</v>
          </cell>
          <cell r="D1938" t="str">
            <v>L. en Historia del Arte</v>
          </cell>
          <cell r="E1938">
            <v>9</v>
          </cell>
          <cell r="F1938">
            <v>151</v>
          </cell>
          <cell r="G1938" t="str">
            <v>titulaciones anteriores</v>
          </cell>
        </row>
        <row r="1939">
          <cell r="B1939">
            <v>17973</v>
          </cell>
          <cell r="C1939" t="str">
            <v>PALEOGRAFIA HISPANICA</v>
          </cell>
          <cell r="D1939" t="str">
            <v>Licenciado en Historia del Arte</v>
          </cell>
          <cell r="E1939">
            <v>6</v>
          </cell>
          <cell r="F1939">
            <v>217</v>
          </cell>
          <cell r="G1939" t="str">
            <v>titulaciones anteriores</v>
          </cell>
        </row>
        <row r="1940">
          <cell r="B1940">
            <v>17974</v>
          </cell>
          <cell r="C1940" t="str">
            <v>ICONOGRAFIA EN EL LIBRO</v>
          </cell>
          <cell r="D1940" t="str">
            <v>Licenciado en Historia del Arte</v>
          </cell>
          <cell r="E1940">
            <v>6</v>
          </cell>
          <cell r="F1940">
            <v>217</v>
          </cell>
          <cell r="G1940" t="str">
            <v>titulaciones anteriores</v>
          </cell>
        </row>
        <row r="1941">
          <cell r="B1941">
            <v>18000</v>
          </cell>
          <cell r="C1941" t="str">
            <v>Historia del arte</v>
          </cell>
          <cell r="D1941" t="str">
            <v>Licenciado en Humanidades</v>
          </cell>
          <cell r="E1941">
            <v>8</v>
          </cell>
          <cell r="F1941">
            <v>153</v>
          </cell>
          <cell r="G1941" t="str">
            <v>titulaciones anteriores</v>
          </cell>
        </row>
        <row r="1942">
          <cell r="B1942">
            <v>18001</v>
          </cell>
          <cell r="C1942" t="str">
            <v>Historia del mundo antiguo</v>
          </cell>
          <cell r="D1942" t="str">
            <v>Licenciado en Humanidades</v>
          </cell>
          <cell r="E1942">
            <v>4.5</v>
          </cell>
          <cell r="F1942">
            <v>153</v>
          </cell>
          <cell r="G1942" t="str">
            <v>titulaciones anteriores</v>
          </cell>
        </row>
        <row r="1943">
          <cell r="B1943">
            <v>18002</v>
          </cell>
          <cell r="C1943" t="str">
            <v>Historia del pensamiento filosófico y científico I</v>
          </cell>
          <cell r="D1943" t="str">
            <v>Licenciado en Humanidades</v>
          </cell>
          <cell r="E1943">
            <v>8</v>
          </cell>
          <cell r="F1943">
            <v>153</v>
          </cell>
          <cell r="G1943" t="str">
            <v>titulaciones anteriores</v>
          </cell>
        </row>
        <row r="1944">
          <cell r="B1944">
            <v>18003</v>
          </cell>
          <cell r="C1944" t="str">
            <v>Introducción a la geografía humana</v>
          </cell>
          <cell r="D1944" t="str">
            <v>Licenciado en Humanidades</v>
          </cell>
          <cell r="E1944">
            <v>6</v>
          </cell>
          <cell r="F1944">
            <v>153</v>
          </cell>
          <cell r="G1944" t="str">
            <v>titulaciones anteriores</v>
          </cell>
        </row>
        <row r="1945">
          <cell r="B1945">
            <v>18004</v>
          </cell>
          <cell r="C1945" t="str">
            <v>Latín y cultura clásica I</v>
          </cell>
          <cell r="D1945" t="str">
            <v>Licenciado en Humanidades</v>
          </cell>
          <cell r="E1945">
            <v>8</v>
          </cell>
          <cell r="F1945">
            <v>153</v>
          </cell>
          <cell r="G1945" t="str">
            <v>titulaciones anteriores</v>
          </cell>
        </row>
        <row r="1946">
          <cell r="B1946">
            <v>18005</v>
          </cell>
          <cell r="C1946" t="str">
            <v>Lengua española I</v>
          </cell>
          <cell r="D1946" t="str">
            <v>Licenciado en Humanidades</v>
          </cell>
          <cell r="E1946">
            <v>6</v>
          </cell>
          <cell r="F1946">
            <v>153</v>
          </cell>
          <cell r="G1946" t="str">
            <v>titulaciones anteriores</v>
          </cell>
        </row>
        <row r="1947">
          <cell r="B1947">
            <v>18006</v>
          </cell>
          <cell r="C1947" t="str">
            <v>Lengua extranjera I (francés)</v>
          </cell>
          <cell r="D1947" t="str">
            <v>Licenciado en Humanidades</v>
          </cell>
          <cell r="E1947">
            <v>6</v>
          </cell>
          <cell r="F1947">
            <v>153</v>
          </cell>
          <cell r="G1947" t="str">
            <v>titulaciones anteriores</v>
          </cell>
        </row>
        <row r="1948">
          <cell r="B1948">
            <v>18007</v>
          </cell>
          <cell r="C1948" t="str">
            <v>Lengua extranjera I (inglés)</v>
          </cell>
          <cell r="D1948" t="str">
            <v>Licenciado en Humanidades</v>
          </cell>
          <cell r="E1948">
            <v>6</v>
          </cell>
          <cell r="F1948">
            <v>153</v>
          </cell>
          <cell r="G1948" t="str">
            <v>titulaciones anteriores</v>
          </cell>
        </row>
        <row r="1949">
          <cell r="B1949">
            <v>18008</v>
          </cell>
          <cell r="C1949" t="str">
            <v>Literatura española I</v>
          </cell>
          <cell r="D1949" t="str">
            <v>Licenciado en Humanidades</v>
          </cell>
          <cell r="E1949">
            <v>6</v>
          </cell>
          <cell r="F1949">
            <v>153</v>
          </cell>
          <cell r="G1949" t="str">
            <v>titulaciones anteriores</v>
          </cell>
        </row>
        <row r="1950">
          <cell r="B1950">
            <v>18009</v>
          </cell>
          <cell r="C1950" t="str">
            <v>Literatura extranjera I (francés)</v>
          </cell>
          <cell r="D1950" t="str">
            <v>Licenciado en Humanidades</v>
          </cell>
          <cell r="E1950">
            <v>6</v>
          </cell>
          <cell r="F1950">
            <v>153</v>
          </cell>
          <cell r="G1950" t="str">
            <v>titulaciones anteriores</v>
          </cell>
        </row>
        <row r="1951">
          <cell r="B1951">
            <v>18010</v>
          </cell>
          <cell r="C1951" t="str">
            <v>Literatura extranjera I (inglés)</v>
          </cell>
          <cell r="D1951" t="str">
            <v>Licenciado en Humanidades</v>
          </cell>
          <cell r="E1951">
            <v>6</v>
          </cell>
          <cell r="F1951">
            <v>153</v>
          </cell>
          <cell r="G1951" t="str">
            <v>titulaciones anteriores</v>
          </cell>
        </row>
        <row r="1952">
          <cell r="B1952">
            <v>18011</v>
          </cell>
          <cell r="C1952" t="str">
            <v>Los pueblos hispanos en la antigüedad</v>
          </cell>
          <cell r="D1952" t="str">
            <v>Licenciado en Humanidades</v>
          </cell>
          <cell r="E1952">
            <v>6</v>
          </cell>
          <cell r="F1952">
            <v>153</v>
          </cell>
          <cell r="G1952" t="str">
            <v>titulaciones anteriores</v>
          </cell>
        </row>
        <row r="1953">
          <cell r="B1953">
            <v>18012</v>
          </cell>
          <cell r="C1953" t="str">
            <v>Prehistoria de España</v>
          </cell>
          <cell r="D1953" t="str">
            <v>Licenciado en Humanidades</v>
          </cell>
          <cell r="E1953">
            <v>6</v>
          </cell>
          <cell r="F1953">
            <v>153</v>
          </cell>
          <cell r="G1953" t="str">
            <v>titulaciones anteriores</v>
          </cell>
        </row>
        <row r="1954">
          <cell r="B1954">
            <v>18013</v>
          </cell>
          <cell r="C1954" t="str">
            <v>Prehistoria universal</v>
          </cell>
          <cell r="D1954" t="str">
            <v>Licenciado en Humanidades</v>
          </cell>
          <cell r="E1954">
            <v>4.5</v>
          </cell>
          <cell r="F1954">
            <v>153</v>
          </cell>
          <cell r="G1954" t="str">
            <v>titulaciones anteriores</v>
          </cell>
        </row>
        <row r="1955">
          <cell r="B1955">
            <v>18014</v>
          </cell>
          <cell r="C1955" t="str">
            <v>Fundamentos de la literatura comparada</v>
          </cell>
          <cell r="D1955" t="str">
            <v>Licenciado en Humanidades</v>
          </cell>
          <cell r="E1955">
            <v>6</v>
          </cell>
          <cell r="F1955">
            <v>153</v>
          </cell>
          <cell r="G1955" t="str">
            <v>titulaciones anteriores</v>
          </cell>
        </row>
        <row r="1956">
          <cell r="B1956">
            <v>18015</v>
          </cell>
          <cell r="C1956" t="str">
            <v>Geografía de las regiones de España</v>
          </cell>
          <cell r="D1956" t="str">
            <v>Licenciado en Humanidades</v>
          </cell>
          <cell r="E1956">
            <v>6</v>
          </cell>
          <cell r="F1956">
            <v>153</v>
          </cell>
          <cell r="G1956" t="str">
            <v>titulaciones anteriores</v>
          </cell>
        </row>
        <row r="1957">
          <cell r="B1957">
            <v>18016</v>
          </cell>
          <cell r="C1957" t="str">
            <v>Geografía de los paisajes naturales</v>
          </cell>
          <cell r="D1957" t="str">
            <v>Licenciado en Humanidades</v>
          </cell>
          <cell r="E1957">
            <v>6</v>
          </cell>
          <cell r="F1957">
            <v>153</v>
          </cell>
          <cell r="G1957" t="str">
            <v>titulaciones anteriores</v>
          </cell>
        </row>
        <row r="1958">
          <cell r="B1958">
            <v>18017</v>
          </cell>
          <cell r="C1958" t="str">
            <v>Historia de la España medieval</v>
          </cell>
          <cell r="D1958" t="str">
            <v>Licenciado en Humanidades</v>
          </cell>
          <cell r="E1958">
            <v>6</v>
          </cell>
          <cell r="F1958">
            <v>153</v>
          </cell>
          <cell r="G1958" t="str">
            <v>titulaciones anteriores</v>
          </cell>
        </row>
        <row r="1959">
          <cell r="B1959">
            <v>18018</v>
          </cell>
          <cell r="C1959" t="str">
            <v>Historia del arte español</v>
          </cell>
          <cell r="D1959" t="str">
            <v>Licenciado en Humanidades</v>
          </cell>
          <cell r="E1959">
            <v>4</v>
          </cell>
          <cell r="F1959">
            <v>153</v>
          </cell>
          <cell r="G1959" t="str">
            <v>titulaciones anteriores</v>
          </cell>
        </row>
        <row r="1960">
          <cell r="B1960">
            <v>18019</v>
          </cell>
          <cell r="C1960" t="str">
            <v>Historia del mundo medieval</v>
          </cell>
          <cell r="D1960" t="str">
            <v>Licenciado en Humanidades</v>
          </cell>
          <cell r="E1960">
            <v>4.5</v>
          </cell>
          <cell r="F1960">
            <v>153</v>
          </cell>
          <cell r="G1960" t="str">
            <v>titulaciones anteriores</v>
          </cell>
        </row>
        <row r="1961">
          <cell r="B1961">
            <v>18020</v>
          </cell>
          <cell r="C1961" t="str">
            <v>Historia del mundo moderno</v>
          </cell>
          <cell r="D1961" t="str">
            <v>Licenciado en Humanidades</v>
          </cell>
          <cell r="E1961">
            <v>4.5</v>
          </cell>
          <cell r="F1961">
            <v>153</v>
          </cell>
          <cell r="G1961" t="str">
            <v>titulaciones anteriores</v>
          </cell>
        </row>
        <row r="1962">
          <cell r="B1962">
            <v>18021</v>
          </cell>
          <cell r="C1962" t="str">
            <v>Historia del pensamiento filosófico y científico II</v>
          </cell>
          <cell r="D1962" t="str">
            <v>Licenciado en Humanidades</v>
          </cell>
          <cell r="E1962">
            <v>4</v>
          </cell>
          <cell r="F1962">
            <v>153</v>
          </cell>
          <cell r="G1962" t="str">
            <v>titulaciones anteriores</v>
          </cell>
        </row>
        <row r="1963">
          <cell r="B1963">
            <v>18022</v>
          </cell>
          <cell r="C1963" t="str">
            <v>La España del antiguo régimen</v>
          </cell>
          <cell r="D1963" t="str">
            <v>Licenciado en Humanidades</v>
          </cell>
          <cell r="E1963">
            <v>6</v>
          </cell>
          <cell r="F1963">
            <v>153</v>
          </cell>
          <cell r="G1963" t="str">
            <v>titulaciones anteriores</v>
          </cell>
        </row>
        <row r="1964">
          <cell r="B1964">
            <v>18023</v>
          </cell>
          <cell r="C1964" t="str">
            <v>Latín y cultura clásica I</v>
          </cell>
          <cell r="D1964" t="str">
            <v>Licenciado en Humanidades</v>
          </cell>
          <cell r="E1964">
            <v>4</v>
          </cell>
          <cell r="F1964">
            <v>153</v>
          </cell>
          <cell r="G1964" t="str">
            <v>titulaciones anteriores</v>
          </cell>
        </row>
        <row r="1965">
          <cell r="B1965">
            <v>18024</v>
          </cell>
          <cell r="C1965" t="str">
            <v>Lengua española II</v>
          </cell>
          <cell r="D1965" t="str">
            <v>Licenciado en Humanidades</v>
          </cell>
          <cell r="E1965">
            <v>6</v>
          </cell>
          <cell r="F1965">
            <v>153</v>
          </cell>
          <cell r="G1965" t="str">
            <v>titulaciones anteriores</v>
          </cell>
        </row>
        <row r="1966">
          <cell r="B1966">
            <v>18025</v>
          </cell>
          <cell r="C1966" t="str">
            <v>Literatura española II</v>
          </cell>
          <cell r="D1966" t="str">
            <v>Licenciado en Humanidades</v>
          </cell>
          <cell r="E1966">
            <v>6</v>
          </cell>
          <cell r="F1966">
            <v>153</v>
          </cell>
          <cell r="G1966" t="str">
            <v>titulaciones anteriores</v>
          </cell>
        </row>
        <row r="1967">
          <cell r="B1967">
            <v>18026</v>
          </cell>
          <cell r="C1967" t="str">
            <v>Primera lengua extranjera II (francés)</v>
          </cell>
          <cell r="D1967" t="str">
            <v>Licenciado en Humanidades</v>
          </cell>
          <cell r="E1967">
            <v>6</v>
          </cell>
          <cell r="F1967">
            <v>153</v>
          </cell>
          <cell r="G1967" t="str">
            <v>titulaciones anteriores</v>
          </cell>
        </row>
        <row r="1968">
          <cell r="B1968">
            <v>18027</v>
          </cell>
          <cell r="C1968" t="str">
            <v>Primera lengua extranjera II (inglés)</v>
          </cell>
          <cell r="D1968" t="str">
            <v>Licenciado en Humanidades</v>
          </cell>
          <cell r="E1968">
            <v>6</v>
          </cell>
          <cell r="F1968">
            <v>153</v>
          </cell>
          <cell r="G1968" t="str">
            <v>titulaciones anteriores</v>
          </cell>
        </row>
        <row r="1969">
          <cell r="B1969">
            <v>18028</v>
          </cell>
          <cell r="C1969" t="str">
            <v>Primera literatura extranjera II (francés)</v>
          </cell>
          <cell r="D1969" t="str">
            <v>Licenciado en Humanidades</v>
          </cell>
          <cell r="E1969">
            <v>6</v>
          </cell>
          <cell r="F1969">
            <v>153</v>
          </cell>
          <cell r="G1969" t="str">
            <v>titulaciones anteriores</v>
          </cell>
        </row>
        <row r="1970">
          <cell r="B1970">
            <v>18029</v>
          </cell>
          <cell r="C1970" t="str">
            <v>Primera literatura extranjera II (inglés)</v>
          </cell>
          <cell r="D1970" t="str">
            <v>Licenciado en Humanidades</v>
          </cell>
          <cell r="E1970">
            <v>6</v>
          </cell>
          <cell r="F1970">
            <v>153</v>
          </cell>
          <cell r="G1970" t="str">
            <v>titulaciones anteriores</v>
          </cell>
        </row>
        <row r="1971">
          <cell r="B1971">
            <v>18030</v>
          </cell>
          <cell r="C1971" t="str">
            <v>Antropología social I</v>
          </cell>
          <cell r="D1971" t="str">
            <v>Licenciado en Humanidades</v>
          </cell>
          <cell r="E1971">
            <v>6</v>
          </cell>
          <cell r="F1971">
            <v>153</v>
          </cell>
          <cell r="G1971" t="str">
            <v>titulaciones anteriores</v>
          </cell>
        </row>
        <row r="1972">
          <cell r="B1972">
            <v>18031</v>
          </cell>
          <cell r="C1972" t="str">
            <v>Conjuntos regionales del mundo</v>
          </cell>
          <cell r="D1972" t="str">
            <v>Licenciado en Humanidades</v>
          </cell>
          <cell r="E1972">
            <v>4</v>
          </cell>
          <cell r="F1972">
            <v>153</v>
          </cell>
          <cell r="G1972" t="str">
            <v>titulaciones anteriores</v>
          </cell>
        </row>
        <row r="1973">
          <cell r="B1973">
            <v>18032</v>
          </cell>
          <cell r="C1973" t="str">
            <v>Filosofía</v>
          </cell>
          <cell r="D1973" t="str">
            <v>Licenciado en Humanidades</v>
          </cell>
          <cell r="E1973">
            <v>8</v>
          </cell>
          <cell r="F1973">
            <v>153</v>
          </cell>
          <cell r="G1973" t="str">
            <v>titulaciones anteriores</v>
          </cell>
        </row>
        <row r="1974">
          <cell r="B1974">
            <v>18033</v>
          </cell>
          <cell r="C1974" t="str">
            <v>Historia contemporanea de España</v>
          </cell>
          <cell r="D1974" t="str">
            <v>Licenciado en Humanidades</v>
          </cell>
          <cell r="E1974">
            <v>6</v>
          </cell>
          <cell r="F1974">
            <v>153</v>
          </cell>
          <cell r="G1974" t="str">
            <v>titulaciones anteriores</v>
          </cell>
        </row>
        <row r="1975">
          <cell r="B1975">
            <v>18034</v>
          </cell>
          <cell r="C1975" t="str">
            <v>Historia del mundo contemporáneo</v>
          </cell>
          <cell r="D1975" t="str">
            <v>Licenciado en Humanidades</v>
          </cell>
          <cell r="E1975">
            <v>8</v>
          </cell>
          <cell r="F1975">
            <v>153</v>
          </cell>
          <cell r="G1975" t="str">
            <v>titulaciones anteriores</v>
          </cell>
        </row>
        <row r="1976">
          <cell r="B1976">
            <v>18035</v>
          </cell>
          <cell r="C1976" t="str">
            <v>Psicología</v>
          </cell>
          <cell r="D1976" t="str">
            <v>Licenciado en Humanidades</v>
          </cell>
          <cell r="E1976">
            <v>6</v>
          </cell>
          <cell r="F1976">
            <v>153</v>
          </cell>
          <cell r="G1976" t="str">
            <v>titulaciones anteriores</v>
          </cell>
        </row>
        <row r="1977">
          <cell r="B1977">
            <v>18036</v>
          </cell>
          <cell r="C1977" t="str">
            <v>Ambientalismo y ecología cultural</v>
          </cell>
          <cell r="D1977" t="str">
            <v>Licenciado en Humanidades</v>
          </cell>
          <cell r="E1977">
            <v>6</v>
          </cell>
          <cell r="F1977">
            <v>153</v>
          </cell>
          <cell r="G1977" t="str">
            <v>titulaciones anteriores</v>
          </cell>
        </row>
        <row r="1978">
          <cell r="B1978">
            <v>18037</v>
          </cell>
          <cell r="C1978" t="str">
            <v>Análisis de los fenómenos simbólicos</v>
          </cell>
          <cell r="D1978" t="str">
            <v>Licenciado en Humanidades</v>
          </cell>
          <cell r="E1978">
            <v>6</v>
          </cell>
          <cell r="F1978">
            <v>153</v>
          </cell>
          <cell r="G1978" t="str">
            <v>titulaciones anteriores</v>
          </cell>
        </row>
        <row r="1979">
          <cell r="B1979">
            <v>18038</v>
          </cell>
          <cell r="C1979" t="str">
            <v>Antropología social II</v>
          </cell>
          <cell r="D1979" t="str">
            <v>Licenciado en Humanidades</v>
          </cell>
          <cell r="E1979">
            <v>6</v>
          </cell>
          <cell r="F1979">
            <v>153</v>
          </cell>
          <cell r="G1979" t="str">
            <v>titulaciones anteriores</v>
          </cell>
        </row>
        <row r="1980">
          <cell r="B1980">
            <v>18039</v>
          </cell>
          <cell r="C1980" t="str">
            <v>Aragón en el contexto de la prehistoria y la historia antigua peninsulares</v>
          </cell>
          <cell r="D1980" t="str">
            <v>Licenciado en Humanidades</v>
          </cell>
          <cell r="E1980">
            <v>6</v>
          </cell>
          <cell r="F1980">
            <v>153</v>
          </cell>
          <cell r="G1980" t="str">
            <v>titulaciones anteriores</v>
          </cell>
        </row>
        <row r="1981">
          <cell r="B1981">
            <v>18040</v>
          </cell>
          <cell r="C1981" t="str">
            <v>Cartografía y tratamiento de datos</v>
          </cell>
          <cell r="D1981" t="str">
            <v>Licenciado en Humanidades</v>
          </cell>
          <cell r="E1981">
            <v>6</v>
          </cell>
          <cell r="F1981">
            <v>153</v>
          </cell>
          <cell r="G1981" t="str">
            <v>titulaciones anteriores</v>
          </cell>
        </row>
        <row r="1982">
          <cell r="B1982">
            <v>18041</v>
          </cell>
          <cell r="C1982" t="str">
            <v>Comentario de textos literarios españoles</v>
          </cell>
          <cell r="D1982" t="str">
            <v>Licenciado en Humanidades</v>
          </cell>
          <cell r="E1982">
            <v>6</v>
          </cell>
          <cell r="F1982">
            <v>153</v>
          </cell>
          <cell r="G1982" t="str">
            <v>titulaciones anteriores</v>
          </cell>
        </row>
        <row r="1983">
          <cell r="B1983">
            <v>18042</v>
          </cell>
          <cell r="C1983" t="str">
            <v>Filosofía de la naturaleza</v>
          </cell>
          <cell r="D1983" t="str">
            <v>Licenciado en Humanidades</v>
          </cell>
          <cell r="E1983">
            <v>6</v>
          </cell>
          <cell r="F1983">
            <v>153</v>
          </cell>
          <cell r="G1983" t="str">
            <v>titulaciones anteriores</v>
          </cell>
        </row>
        <row r="1984">
          <cell r="B1984">
            <v>18043</v>
          </cell>
          <cell r="C1984" t="str">
            <v>Filosofía española</v>
          </cell>
          <cell r="D1984" t="str">
            <v>Licenciado en Humanidades</v>
          </cell>
          <cell r="E1984">
            <v>6</v>
          </cell>
          <cell r="F1984">
            <v>153</v>
          </cell>
          <cell r="G1984" t="str">
            <v>titulaciones anteriores</v>
          </cell>
        </row>
        <row r="1985">
          <cell r="B1985">
            <v>18044</v>
          </cell>
          <cell r="C1985" t="str">
            <v>Filosofía moral y política</v>
          </cell>
          <cell r="D1985" t="str">
            <v>Licenciado en Humanidades</v>
          </cell>
          <cell r="E1985">
            <v>6</v>
          </cell>
          <cell r="F1985">
            <v>153</v>
          </cell>
          <cell r="G1985" t="str">
            <v>titulaciones anteriores</v>
          </cell>
        </row>
        <row r="1986">
          <cell r="B1986">
            <v>18045</v>
          </cell>
          <cell r="C1986" t="str">
            <v>Formación y desarrollo del español</v>
          </cell>
          <cell r="D1986" t="str">
            <v>Licenciado en Humanidades</v>
          </cell>
          <cell r="E1986">
            <v>6</v>
          </cell>
          <cell r="F1986">
            <v>153</v>
          </cell>
          <cell r="G1986" t="str">
            <v>titulaciones anteriores</v>
          </cell>
        </row>
        <row r="1987">
          <cell r="B1987">
            <v>18046</v>
          </cell>
          <cell r="C1987" t="str">
            <v>Francés específico para las humanidades y ciencias sociales</v>
          </cell>
          <cell r="D1987" t="str">
            <v>Licenciado en Humanidades</v>
          </cell>
          <cell r="E1987">
            <v>6</v>
          </cell>
          <cell r="F1987">
            <v>153</v>
          </cell>
          <cell r="G1987" t="str">
            <v>titulaciones anteriores</v>
          </cell>
        </row>
        <row r="1988">
          <cell r="B1988">
            <v>18047</v>
          </cell>
          <cell r="C1988" t="str">
            <v>Francés hablado: pronunciación y comprensión oral y audiovisual</v>
          </cell>
          <cell r="D1988" t="str">
            <v>Licenciado en Humanidades</v>
          </cell>
          <cell r="E1988">
            <v>6</v>
          </cell>
          <cell r="F1988">
            <v>153</v>
          </cell>
          <cell r="G1988" t="str">
            <v>titulaciones anteriores</v>
          </cell>
        </row>
        <row r="1989">
          <cell r="B1989">
            <v>18048</v>
          </cell>
          <cell r="C1989" t="str">
            <v>Geografía de Aragón</v>
          </cell>
          <cell r="D1989" t="str">
            <v>Licenciado en Humanidades</v>
          </cell>
          <cell r="E1989">
            <v>6</v>
          </cell>
          <cell r="F1989">
            <v>153</v>
          </cell>
          <cell r="G1989" t="str">
            <v>titulaciones anteriores</v>
          </cell>
        </row>
        <row r="1990">
          <cell r="B1990">
            <v>18049</v>
          </cell>
          <cell r="C1990" t="str">
            <v>Gestión del desarrollo</v>
          </cell>
          <cell r="D1990" t="str">
            <v>Licenciado en Humanidades</v>
          </cell>
          <cell r="E1990">
            <v>6</v>
          </cell>
          <cell r="F1990">
            <v>153</v>
          </cell>
          <cell r="G1990" t="str">
            <v>titulaciones anteriores</v>
          </cell>
        </row>
        <row r="1991">
          <cell r="B1991">
            <v>18050</v>
          </cell>
          <cell r="C1991" t="str">
            <v>Historia de los asentamientos y de las actividades económicas</v>
          </cell>
          <cell r="D1991" t="str">
            <v>Licenciado en Humanidades</v>
          </cell>
          <cell r="E1991">
            <v>6</v>
          </cell>
          <cell r="F1991">
            <v>153</v>
          </cell>
          <cell r="G1991" t="str">
            <v>titulaciones anteriores</v>
          </cell>
        </row>
        <row r="1992">
          <cell r="B1992">
            <v>18051</v>
          </cell>
          <cell r="C1992" t="str">
            <v>Historia del arte de Aragón</v>
          </cell>
          <cell r="D1992" t="str">
            <v>Licenciado en Humanidades</v>
          </cell>
          <cell r="E1992">
            <v>6</v>
          </cell>
          <cell r="F1992">
            <v>153</v>
          </cell>
          <cell r="G1992" t="str">
            <v>titulaciones anteriores</v>
          </cell>
        </row>
        <row r="1993">
          <cell r="B1993">
            <v>18052</v>
          </cell>
          <cell r="C1993" t="str">
            <v>Historia del ordenamiento político de Aragón</v>
          </cell>
          <cell r="D1993" t="str">
            <v>Licenciado en Humanidades</v>
          </cell>
          <cell r="E1993">
            <v>6</v>
          </cell>
          <cell r="F1993">
            <v>153</v>
          </cell>
          <cell r="G1993" t="str">
            <v>titulaciones anteriores</v>
          </cell>
        </row>
        <row r="1994">
          <cell r="B1994">
            <v>18053</v>
          </cell>
          <cell r="C1994" t="str">
            <v>Historia del reino de Aragón</v>
          </cell>
          <cell r="D1994" t="str">
            <v>Licenciado en Humanidades</v>
          </cell>
          <cell r="E1994">
            <v>6</v>
          </cell>
          <cell r="F1994">
            <v>153</v>
          </cell>
          <cell r="G1994" t="str">
            <v>titulaciones anteriores</v>
          </cell>
        </row>
        <row r="1995">
          <cell r="B1995">
            <v>18054</v>
          </cell>
          <cell r="C1995" t="str">
            <v>Historia económica de Aragón</v>
          </cell>
          <cell r="D1995" t="str">
            <v>Licenciado en Humanidades</v>
          </cell>
          <cell r="E1995">
            <v>6</v>
          </cell>
          <cell r="F1995">
            <v>153</v>
          </cell>
          <cell r="G1995" t="str">
            <v>titulaciones anteriores</v>
          </cell>
        </row>
        <row r="1996">
          <cell r="B1996">
            <v>18055</v>
          </cell>
          <cell r="C1996" t="str">
            <v>Inglés específico para las humanidades y las ciencias sociales</v>
          </cell>
          <cell r="D1996" t="str">
            <v>Licenciado en Humanidades</v>
          </cell>
          <cell r="E1996">
            <v>6</v>
          </cell>
          <cell r="F1996">
            <v>153</v>
          </cell>
          <cell r="G1996" t="str">
            <v>titulaciones anteriores</v>
          </cell>
        </row>
        <row r="1997">
          <cell r="B1997">
            <v>18056</v>
          </cell>
          <cell r="C1997" t="str">
            <v>Inglés hablado: pronunciación y comprensión oral y audiovisual</v>
          </cell>
          <cell r="D1997" t="str">
            <v>Licenciado en Humanidades</v>
          </cell>
          <cell r="E1997">
            <v>6</v>
          </cell>
          <cell r="F1997">
            <v>153</v>
          </cell>
          <cell r="G1997" t="str">
            <v>titulaciones anteriores</v>
          </cell>
        </row>
        <row r="1998">
          <cell r="B1998">
            <v>18057</v>
          </cell>
          <cell r="C1998" t="str">
            <v>La construcción del estado contemporáneo en España</v>
          </cell>
          <cell r="D1998" t="str">
            <v>Licenciado en Humanidades</v>
          </cell>
          <cell r="E1998">
            <v>6</v>
          </cell>
          <cell r="F1998">
            <v>153</v>
          </cell>
          <cell r="G1998" t="str">
            <v>titulaciones anteriores</v>
          </cell>
        </row>
        <row r="1999">
          <cell r="B1999">
            <v>18058</v>
          </cell>
          <cell r="C1999" t="str">
            <v>La enseñanza del español como lengua extranjera: metodología y problemas lingüísticos</v>
          </cell>
          <cell r="D1999" t="str">
            <v>Licenciado en Humanidades</v>
          </cell>
          <cell r="E1999">
            <v>6</v>
          </cell>
          <cell r="F1999">
            <v>153</v>
          </cell>
          <cell r="G1999" t="str">
            <v>titulaciones anteriores</v>
          </cell>
        </row>
        <row r="2000">
          <cell r="B2000">
            <v>18059</v>
          </cell>
          <cell r="C2000" t="str">
            <v>Las religiones del mundo antiguo</v>
          </cell>
          <cell r="D2000" t="str">
            <v>Licenciado en Humanidades</v>
          </cell>
          <cell r="E2000">
            <v>6</v>
          </cell>
          <cell r="F2000">
            <v>153</v>
          </cell>
          <cell r="G2000" t="str">
            <v>titulaciones anteriores</v>
          </cell>
        </row>
        <row r="2001">
          <cell r="B2001">
            <v>18060</v>
          </cell>
          <cell r="C2001" t="str">
            <v>Lengua y literatura en Aragón</v>
          </cell>
          <cell r="D2001" t="str">
            <v>Licenciado en Humanidades</v>
          </cell>
          <cell r="E2001">
            <v>6</v>
          </cell>
          <cell r="F2001">
            <v>153</v>
          </cell>
          <cell r="G2001" t="str">
            <v>titulaciones anteriores</v>
          </cell>
        </row>
        <row r="2002">
          <cell r="B2002">
            <v>18061</v>
          </cell>
          <cell r="C2002" t="str">
            <v>Literatura del mundo clásico</v>
          </cell>
          <cell r="D2002" t="str">
            <v>Licenciado en Humanidades</v>
          </cell>
          <cell r="E2002">
            <v>6</v>
          </cell>
          <cell r="F2002">
            <v>153</v>
          </cell>
          <cell r="G2002" t="str">
            <v>titulaciones anteriores</v>
          </cell>
        </row>
        <row r="2003">
          <cell r="B2003">
            <v>18062</v>
          </cell>
          <cell r="C2003" t="str">
            <v>Literatura oral y marginal en España</v>
          </cell>
          <cell r="D2003" t="str">
            <v>Licenciado en Humanidades</v>
          </cell>
          <cell r="E2003">
            <v>6</v>
          </cell>
          <cell r="F2003">
            <v>153</v>
          </cell>
          <cell r="G2003" t="str">
            <v>titulaciones anteriores</v>
          </cell>
        </row>
        <row r="2004">
          <cell r="B2004">
            <v>18063</v>
          </cell>
          <cell r="C2004" t="str">
            <v>Literatura y sociedad en España</v>
          </cell>
          <cell r="D2004" t="str">
            <v>Licenciado en Humanidades</v>
          </cell>
          <cell r="E2004">
            <v>6</v>
          </cell>
          <cell r="F2004">
            <v>153</v>
          </cell>
          <cell r="G2004" t="str">
            <v>titulaciones anteriores</v>
          </cell>
        </row>
        <row r="2005">
          <cell r="B2005">
            <v>18064</v>
          </cell>
          <cell r="C2005" t="str">
            <v>Medioambiente rural y urbano</v>
          </cell>
          <cell r="D2005" t="str">
            <v>Licenciado en Humanidades</v>
          </cell>
          <cell r="E2005">
            <v>6</v>
          </cell>
          <cell r="F2005">
            <v>153</v>
          </cell>
          <cell r="G2005" t="str">
            <v>titulaciones anteriores</v>
          </cell>
        </row>
        <row r="2006">
          <cell r="B2006">
            <v>18065</v>
          </cell>
          <cell r="C2006" t="str">
            <v>Metodología del estudio y la investigación de la literatura española</v>
          </cell>
          <cell r="D2006" t="str">
            <v>Licenciado en Humanidades</v>
          </cell>
          <cell r="E2006">
            <v>6</v>
          </cell>
          <cell r="F2006">
            <v>153</v>
          </cell>
          <cell r="G2006" t="str">
            <v>titulaciones anteriores</v>
          </cell>
        </row>
        <row r="2007">
          <cell r="B2007">
            <v>18066</v>
          </cell>
          <cell r="C2007" t="str">
            <v>Niveles de uso del español</v>
          </cell>
          <cell r="D2007" t="str">
            <v>Licenciado en Humanidades</v>
          </cell>
          <cell r="E2007">
            <v>6</v>
          </cell>
          <cell r="F2007">
            <v>153</v>
          </cell>
          <cell r="G2007" t="str">
            <v>titulaciones anteriores</v>
          </cell>
        </row>
        <row r="2008">
          <cell r="B2008">
            <v>18067</v>
          </cell>
          <cell r="C2008" t="str">
            <v>Ordenación del territorio y legislación medioambiental</v>
          </cell>
          <cell r="D2008" t="str">
            <v>Licenciado en Humanidades</v>
          </cell>
          <cell r="E2008">
            <v>6</v>
          </cell>
          <cell r="F2008">
            <v>153</v>
          </cell>
          <cell r="G2008" t="str">
            <v>titulaciones anteriores</v>
          </cell>
        </row>
        <row r="2009">
          <cell r="B2009">
            <v>18068</v>
          </cell>
          <cell r="C2009" t="str">
            <v>Paleoambiente: técnicas de reconstrucción del paisaje</v>
          </cell>
          <cell r="D2009" t="str">
            <v>Licenciado en Humanidades</v>
          </cell>
          <cell r="E2009">
            <v>6</v>
          </cell>
          <cell r="F2009">
            <v>153</v>
          </cell>
          <cell r="G2009" t="str">
            <v>titulaciones anteriores</v>
          </cell>
        </row>
        <row r="2010">
          <cell r="B2010">
            <v>18069</v>
          </cell>
          <cell r="C2010" t="str">
            <v>Patrimonio histórico y medio natural</v>
          </cell>
          <cell r="D2010" t="str">
            <v>Licenciado en Humanidades</v>
          </cell>
          <cell r="E2010">
            <v>6</v>
          </cell>
          <cell r="F2010">
            <v>153</v>
          </cell>
          <cell r="G2010" t="str">
            <v>titulaciones anteriores</v>
          </cell>
        </row>
        <row r="2011">
          <cell r="B2011">
            <v>18070</v>
          </cell>
          <cell r="C2011" t="str">
            <v>PATRIMONIO NATURAL Y BIOECOSISTEMAS</v>
          </cell>
          <cell r="D2011" t="str">
            <v>Licenciado en Humanidades</v>
          </cell>
          <cell r="E2011">
            <v>6</v>
          </cell>
          <cell r="F2011">
            <v>153</v>
          </cell>
          <cell r="G2011" t="str">
            <v>titulaciones anteriores</v>
          </cell>
        </row>
        <row r="2012">
          <cell r="B2012">
            <v>18071</v>
          </cell>
          <cell r="C2012" t="str">
            <v>RIESGOS NATURALES E IMPACTO AMBIENTAL</v>
          </cell>
          <cell r="D2012" t="str">
            <v>Licenciado en Humanidades</v>
          </cell>
          <cell r="E2012">
            <v>6</v>
          </cell>
          <cell r="F2012">
            <v>153</v>
          </cell>
          <cell r="G2012" t="str">
            <v>titulaciones anteriores</v>
          </cell>
        </row>
        <row r="2013">
          <cell r="B2013">
            <v>18072</v>
          </cell>
          <cell r="C2013" t="str">
            <v>Segunda lengua extranjera: aspectos fundamentales del francés</v>
          </cell>
          <cell r="D2013" t="str">
            <v>Licenciado en Humanidades</v>
          </cell>
          <cell r="E2013">
            <v>6</v>
          </cell>
          <cell r="F2013">
            <v>153</v>
          </cell>
          <cell r="G2013" t="str">
            <v>titulaciones anteriores</v>
          </cell>
        </row>
        <row r="2014">
          <cell r="B2014">
            <v>18073</v>
          </cell>
          <cell r="C2014" t="str">
            <v>Segunda lengua extranjera: aspectos fundamentales del inglés</v>
          </cell>
          <cell r="D2014" t="str">
            <v>Licenciado en Humanidades</v>
          </cell>
          <cell r="E2014">
            <v>6</v>
          </cell>
          <cell r="F2014">
            <v>153</v>
          </cell>
          <cell r="G2014" t="str">
            <v>titulaciones anteriores</v>
          </cell>
        </row>
        <row r="2015">
          <cell r="B2015">
            <v>18074</v>
          </cell>
          <cell r="C2015" t="str">
            <v>Técnicas de expresión en español</v>
          </cell>
          <cell r="D2015" t="str">
            <v>Licenciado en Humanidades</v>
          </cell>
          <cell r="E2015">
            <v>6</v>
          </cell>
          <cell r="F2015">
            <v>153</v>
          </cell>
          <cell r="G2015" t="str">
            <v>titulaciones anteriores</v>
          </cell>
        </row>
        <row r="2016">
          <cell r="B2016">
            <v>18075</v>
          </cell>
          <cell r="C2016" t="str">
            <v>Variedades espaciales del español</v>
          </cell>
          <cell r="D2016" t="str">
            <v>Licenciado en Humanidades</v>
          </cell>
          <cell r="E2016">
            <v>6</v>
          </cell>
          <cell r="F2016">
            <v>153</v>
          </cell>
          <cell r="G2016" t="str">
            <v>titulaciones anteriores</v>
          </cell>
        </row>
        <row r="2017">
          <cell r="B2017">
            <v>18100</v>
          </cell>
          <cell r="C2017" t="str">
            <v>MATERIALES EN LAS T.I.C.</v>
          </cell>
          <cell r="D2017" t="str">
            <v>Ingeniero de Telecomunicación</v>
          </cell>
          <cell r="E2017">
            <v>6</v>
          </cell>
          <cell r="F2017">
            <v>124</v>
          </cell>
          <cell r="G2017" t="str">
            <v>titulaciones anteriores</v>
          </cell>
        </row>
        <row r="2018">
          <cell r="B2018">
            <v>18101</v>
          </cell>
          <cell r="C2018" t="str">
            <v>TRATAMIENTO DIGITAL DE IMAGEN</v>
          </cell>
          <cell r="D2018" t="str">
            <v>Ingeniero de Telecomunicación</v>
          </cell>
          <cell r="E2018">
            <v>6</v>
          </cell>
          <cell r="F2018">
            <v>124</v>
          </cell>
          <cell r="G2018" t="str">
            <v>titulaciones anteriores</v>
          </cell>
        </row>
        <row r="2019">
          <cell r="B2019">
            <v>18102</v>
          </cell>
          <cell r="C2019" t="str">
            <v>TECNICAS AVANZADAS DE P.D.S. EN COMUNICACIONES</v>
          </cell>
          <cell r="D2019" t="str">
            <v>Ingeniero de Telecomunicación</v>
          </cell>
          <cell r="E2019">
            <v>4.5</v>
          </cell>
          <cell r="F2019">
            <v>124</v>
          </cell>
          <cell r="G2019" t="str">
            <v>titulaciones anteriores</v>
          </cell>
        </row>
        <row r="2020">
          <cell r="B2020">
            <v>18103</v>
          </cell>
          <cell r="C2020" t="str">
            <v>DISEÑO Y MEDIDA DE ANTENAS</v>
          </cell>
          <cell r="D2020" t="str">
            <v>Ingeniero de Telecomunicación</v>
          </cell>
          <cell r="E2020">
            <v>6</v>
          </cell>
          <cell r="F2020">
            <v>124</v>
          </cell>
          <cell r="G2020" t="str">
            <v>titulaciones anteriores</v>
          </cell>
        </row>
        <row r="2021">
          <cell r="B2021">
            <v>18104</v>
          </cell>
          <cell r="C2021" t="str">
            <v>TELETRAFICO</v>
          </cell>
          <cell r="D2021" t="str">
            <v>Ingeniero de Telecomunicación</v>
          </cell>
          <cell r="E2021">
            <v>6</v>
          </cell>
          <cell r="F2021">
            <v>124</v>
          </cell>
          <cell r="G2021" t="str">
            <v>titulaciones anteriores</v>
          </cell>
        </row>
        <row r="2022">
          <cell r="B2022">
            <v>18105</v>
          </cell>
          <cell r="C2022" t="str">
            <v>SISTEMAS DE TIEMPO REAL</v>
          </cell>
          <cell r="D2022" t="str">
            <v>Ingeniero de Telecomunicación</v>
          </cell>
          <cell r="E2022">
            <v>6</v>
          </cell>
          <cell r="F2022">
            <v>124</v>
          </cell>
          <cell r="G2022" t="str">
            <v>titulaciones anteriores</v>
          </cell>
        </row>
        <row r="2023">
          <cell r="B2023">
            <v>18106</v>
          </cell>
          <cell r="C2023" t="str">
            <v>AMPLIACION DE ELECTRONICA DE COMUNICACIONES</v>
          </cell>
          <cell r="D2023" t="str">
            <v>Ingeniero de Telecomunicación</v>
          </cell>
          <cell r="E2023">
            <v>6</v>
          </cell>
          <cell r="F2023">
            <v>124</v>
          </cell>
          <cell r="G2023" t="str">
            <v>titulaciones anteriores</v>
          </cell>
        </row>
        <row r="2024">
          <cell r="B2024">
            <v>18107</v>
          </cell>
          <cell r="C2024" t="str">
            <v>PROYECTO FIN DE CARRERA</v>
          </cell>
          <cell r="D2024" t="str">
            <v>Ingeniero Industrial</v>
          </cell>
          <cell r="E2024">
            <v>15</v>
          </cell>
          <cell r="F2024">
            <v>131</v>
          </cell>
          <cell r="G2024" t="str">
            <v>titulaciones anteriores</v>
          </cell>
        </row>
        <row r="2025">
          <cell r="B2025">
            <v>18108</v>
          </cell>
          <cell r="C2025" t="str">
            <v>PROYECTO FIN DE CARRERA</v>
          </cell>
          <cell r="D2025" t="str">
            <v>Ingeniero Industrial</v>
          </cell>
          <cell r="E2025">
            <v>15</v>
          </cell>
          <cell r="F2025">
            <v>131</v>
          </cell>
          <cell r="G2025" t="str">
            <v>titulaciones anteriores</v>
          </cell>
        </row>
        <row r="2026">
          <cell r="B2026">
            <v>18109</v>
          </cell>
          <cell r="C2026" t="str">
            <v>PROYECTO FIN DE CARRERA</v>
          </cell>
          <cell r="D2026" t="str">
            <v>Ingeniero Industrial</v>
          </cell>
          <cell r="E2026">
            <v>15</v>
          </cell>
          <cell r="F2026">
            <v>131</v>
          </cell>
          <cell r="G2026" t="str">
            <v>titulaciones anteriores</v>
          </cell>
        </row>
        <row r="2027">
          <cell r="B2027">
            <v>18110</v>
          </cell>
          <cell r="C2027" t="str">
            <v>PROYECTO FIN DE CARRERA</v>
          </cell>
          <cell r="D2027" t="str">
            <v>Ingeniero Industrial</v>
          </cell>
          <cell r="E2027">
            <v>15</v>
          </cell>
          <cell r="F2027">
            <v>131</v>
          </cell>
          <cell r="G2027" t="str">
            <v>titulaciones anteriores</v>
          </cell>
        </row>
        <row r="2028">
          <cell r="B2028">
            <v>18111</v>
          </cell>
          <cell r="C2028" t="str">
            <v>PROYECTO FIN DE CARRERA</v>
          </cell>
          <cell r="D2028" t="str">
            <v>Ingeniero Industrial</v>
          </cell>
          <cell r="E2028">
            <v>15</v>
          </cell>
          <cell r="F2028">
            <v>131</v>
          </cell>
          <cell r="G2028" t="str">
            <v>titulaciones anteriores</v>
          </cell>
        </row>
        <row r="2029">
          <cell r="B2029">
            <v>18112</v>
          </cell>
          <cell r="C2029" t="str">
            <v>PROYECTO FIN DE CARRERA</v>
          </cell>
          <cell r="D2029" t="str">
            <v>Ingeniero Industrial</v>
          </cell>
          <cell r="E2029">
            <v>15</v>
          </cell>
          <cell r="F2029">
            <v>131</v>
          </cell>
          <cell r="G2029" t="str">
            <v>titulaciones anteriores</v>
          </cell>
        </row>
        <row r="2030">
          <cell r="B2030">
            <v>18113</v>
          </cell>
          <cell r="C2030" t="str">
            <v>PROYECTO FIN DE CARRERA</v>
          </cell>
          <cell r="D2030" t="str">
            <v>Ingeniero Industrial</v>
          </cell>
          <cell r="E2030">
            <v>15</v>
          </cell>
          <cell r="F2030">
            <v>131</v>
          </cell>
          <cell r="G2030" t="str">
            <v>titulaciones anteriores</v>
          </cell>
        </row>
        <row r="2031">
          <cell r="B2031">
            <v>18114</v>
          </cell>
          <cell r="C2031" t="str">
            <v>PROYECTO FIN DE CARRERA</v>
          </cell>
          <cell r="D2031" t="str">
            <v>Ingeniero Industrial</v>
          </cell>
          <cell r="E2031">
            <v>15</v>
          </cell>
          <cell r="F2031">
            <v>131</v>
          </cell>
          <cell r="G2031" t="str">
            <v>titulaciones anteriores</v>
          </cell>
        </row>
        <row r="2032">
          <cell r="B2032">
            <v>18115</v>
          </cell>
          <cell r="C2032" t="str">
            <v>PROYECTO FIN DE CARRERA</v>
          </cell>
          <cell r="D2032" t="str">
            <v>Ingeniero Industrial</v>
          </cell>
          <cell r="E2032">
            <v>15</v>
          </cell>
          <cell r="F2032">
            <v>131</v>
          </cell>
          <cell r="G2032" t="str">
            <v>titulaciones anteriores</v>
          </cell>
        </row>
        <row r="2033">
          <cell r="B2033">
            <v>18116</v>
          </cell>
          <cell r="C2033" t="str">
            <v>PROYECTO FIN DE CARRERA</v>
          </cell>
          <cell r="D2033" t="str">
            <v>Ingeniero Industrial</v>
          </cell>
          <cell r="E2033">
            <v>15</v>
          </cell>
          <cell r="F2033">
            <v>131</v>
          </cell>
          <cell r="G2033" t="str">
            <v>titulaciones anteriores</v>
          </cell>
        </row>
        <row r="2034">
          <cell r="B2034">
            <v>18117</v>
          </cell>
          <cell r="C2034" t="str">
            <v>SISTEMAS DE RADIONAVEGACION</v>
          </cell>
          <cell r="D2034" t="str">
            <v>Ingeniero de Telecomunicación</v>
          </cell>
          <cell r="E2034">
            <v>6</v>
          </cell>
          <cell r="F2034">
            <v>124</v>
          </cell>
          <cell r="G2034" t="str">
            <v>titulaciones anteriores</v>
          </cell>
        </row>
        <row r="2035">
          <cell r="B2035">
            <v>18118</v>
          </cell>
          <cell r="C2035" t="str">
            <v>SISTEMAS DE TRANSMISION DE IMAGENES</v>
          </cell>
          <cell r="D2035" t="str">
            <v>Ingeniero de Telecomunicación</v>
          </cell>
          <cell r="E2035">
            <v>4.5</v>
          </cell>
          <cell r="F2035">
            <v>124</v>
          </cell>
          <cell r="G2035" t="str">
            <v>titulaciones anteriores</v>
          </cell>
        </row>
        <row r="2036">
          <cell r="B2036">
            <v>18119</v>
          </cell>
          <cell r="C2036" t="str">
            <v>DISE/O Y EVALUACION DE REDES</v>
          </cell>
          <cell r="D2036" t="str">
            <v>Ingeniero de Telecomunicación</v>
          </cell>
          <cell r="E2036">
            <v>3</v>
          </cell>
          <cell r="F2036">
            <v>124</v>
          </cell>
          <cell r="G2036" t="str">
            <v>titulaciones anteriores</v>
          </cell>
        </row>
        <row r="2037">
          <cell r="B2037">
            <v>18120</v>
          </cell>
          <cell r="C2037" t="str">
            <v>CONMUTACION ATM</v>
          </cell>
          <cell r="D2037" t="str">
            <v>Ingeniero de Telecomunicación</v>
          </cell>
          <cell r="E2037">
            <v>6</v>
          </cell>
          <cell r="F2037">
            <v>124</v>
          </cell>
          <cell r="G2037" t="str">
            <v>titulaciones anteriores</v>
          </cell>
        </row>
        <row r="2038">
          <cell r="B2038">
            <v>18121</v>
          </cell>
          <cell r="C2038" t="str">
            <v>HISTORIA DE LA CIENCIA Y DE LA TECNICA</v>
          </cell>
          <cell r="D2038" t="str">
            <v>Ingeniero Químico</v>
          </cell>
          <cell r="E2038">
            <v>3</v>
          </cell>
          <cell r="F2038">
            <v>130</v>
          </cell>
          <cell r="G2038" t="str">
            <v>titulaciones anteriores</v>
          </cell>
        </row>
        <row r="2039">
          <cell r="B2039">
            <v>18122</v>
          </cell>
          <cell r="C2039" t="str">
            <v>CREATIVIDAD E INNOVACION</v>
          </cell>
          <cell r="D2039" t="str">
            <v>Ingeniero Químico</v>
          </cell>
          <cell r="E2039">
            <v>3</v>
          </cell>
          <cell r="F2039">
            <v>130</v>
          </cell>
          <cell r="G2039" t="str">
            <v>titulaciones anteriores</v>
          </cell>
        </row>
        <row r="2040">
          <cell r="B2040">
            <v>18123</v>
          </cell>
          <cell r="C2040" t="str">
            <v>POLITICA INDUSTRIAL Y DE INNOVACION</v>
          </cell>
          <cell r="D2040" t="str">
            <v>Ingeniero Químico</v>
          </cell>
          <cell r="E2040">
            <v>3</v>
          </cell>
          <cell r="F2040">
            <v>130</v>
          </cell>
          <cell r="G2040" t="str">
            <v>titulaciones anteriores</v>
          </cell>
        </row>
        <row r="2041">
          <cell r="B2041">
            <v>18124</v>
          </cell>
          <cell r="C2041" t="str">
            <v>POLITICA INDUSTRIAL Y DE INNOVACION</v>
          </cell>
          <cell r="D2041" t="str">
            <v>Ingeniero de Telecomunicación</v>
          </cell>
          <cell r="E2041">
            <v>3</v>
          </cell>
          <cell r="F2041">
            <v>124</v>
          </cell>
          <cell r="G2041" t="str">
            <v>titulaciones anteriores</v>
          </cell>
        </row>
        <row r="2042">
          <cell r="B2042">
            <v>18125</v>
          </cell>
          <cell r="C2042" t="str">
            <v>REGULACION DE LAS TELECOMUNICACIONES Y DE LA I+D</v>
          </cell>
          <cell r="D2042" t="str">
            <v>Ingeniero de Telecomunicación</v>
          </cell>
          <cell r="E2042">
            <v>3</v>
          </cell>
          <cell r="F2042">
            <v>124</v>
          </cell>
          <cell r="G2042" t="str">
            <v>titulaciones anteriores</v>
          </cell>
        </row>
        <row r="2043">
          <cell r="B2043">
            <v>18126</v>
          </cell>
          <cell r="C2043" t="str">
            <v>POLITICA INDUSTRIAL Y DE INNOVACION</v>
          </cell>
          <cell r="D2043" t="str">
            <v>Ingeniero Industrial</v>
          </cell>
          <cell r="E2043">
            <v>3</v>
          </cell>
          <cell r="F2043">
            <v>131</v>
          </cell>
          <cell r="G2043" t="str">
            <v>titulaciones anteriores</v>
          </cell>
        </row>
        <row r="2044">
          <cell r="B2044">
            <v>18127</v>
          </cell>
          <cell r="C2044" t="str">
            <v>MODELADO Y EVALUACION DE PRESTACIONES DE SISTEMAS INFORMATIC</v>
          </cell>
          <cell r="D2044" t="str">
            <v>Ingeniero en Informática</v>
          </cell>
          <cell r="E2044">
            <v>6</v>
          </cell>
          <cell r="F2044">
            <v>122</v>
          </cell>
          <cell r="G2044" t="str">
            <v>titulaciones anteriores</v>
          </cell>
        </row>
        <row r="2045">
          <cell r="B2045">
            <v>18128</v>
          </cell>
          <cell r="C2045" t="str">
            <v>ADMINISTRACION DE SISTEMAS INFORMATICOS</v>
          </cell>
          <cell r="D2045" t="str">
            <v>Ingeniero en Informática</v>
          </cell>
          <cell r="E2045">
            <v>6</v>
          </cell>
          <cell r="F2045">
            <v>122</v>
          </cell>
          <cell r="G2045" t="str">
            <v>titulaciones anteriores</v>
          </cell>
        </row>
        <row r="2046">
          <cell r="B2046">
            <v>18129</v>
          </cell>
          <cell r="C2046" t="str">
            <v>INGENIERIA DE LOS SISTEMAS BASADOS EN EL CONOCIMIENTO</v>
          </cell>
          <cell r="D2046" t="str">
            <v>Ingeniero en Informática</v>
          </cell>
          <cell r="E2046">
            <v>6</v>
          </cell>
          <cell r="F2046">
            <v>122</v>
          </cell>
          <cell r="G2046" t="str">
            <v>titulaciones anteriores</v>
          </cell>
        </row>
        <row r="2047">
          <cell r="B2047">
            <v>18130</v>
          </cell>
          <cell r="C2047" t="str">
            <v>TRANSMISION DE IMAGENES: TECNICAS Y SISTEMAS</v>
          </cell>
          <cell r="D2047" t="str">
            <v>Ingeniero en Informática</v>
          </cell>
          <cell r="E2047">
            <v>6</v>
          </cell>
          <cell r="F2047">
            <v>122</v>
          </cell>
          <cell r="G2047" t="str">
            <v>titulaciones anteriores</v>
          </cell>
        </row>
        <row r="2048">
          <cell r="B2048">
            <v>18131</v>
          </cell>
          <cell r="C2048" t="str">
            <v>SERVICIOS DE ALTO NIVEL EN REDES INFORMATICAS</v>
          </cell>
          <cell r="D2048" t="str">
            <v>Ingeniero en Informática</v>
          </cell>
          <cell r="E2048">
            <v>6</v>
          </cell>
          <cell r="F2048">
            <v>122</v>
          </cell>
          <cell r="G2048" t="str">
            <v>titulaciones anteriores</v>
          </cell>
        </row>
        <row r="2049">
          <cell r="B2049">
            <v>18132</v>
          </cell>
          <cell r="C2049" t="str">
            <v>DISEÑO Y EVALUACION DE REDES</v>
          </cell>
          <cell r="D2049" t="str">
            <v>Ingeniero en Informática</v>
          </cell>
          <cell r="E2049">
            <v>3</v>
          </cell>
          <cell r="F2049">
            <v>122</v>
          </cell>
          <cell r="G2049" t="str">
            <v>titulaciones anteriores</v>
          </cell>
        </row>
        <row r="2050">
          <cell r="B2050">
            <v>18133</v>
          </cell>
          <cell r="C2050" t="str">
            <v>ROBOTICA</v>
          </cell>
          <cell r="D2050" t="str">
            <v>Ingeniero en Informática</v>
          </cell>
          <cell r="E2050">
            <v>6</v>
          </cell>
          <cell r="F2050">
            <v>122</v>
          </cell>
          <cell r="G2050" t="str">
            <v>titulaciones anteriores</v>
          </cell>
        </row>
        <row r="2051">
          <cell r="B2051">
            <v>18134</v>
          </cell>
          <cell r="C2051" t="str">
            <v>COMUNICACION ORAL Y ESCRITA EN ESPAÑOL</v>
          </cell>
          <cell r="D2051" t="str">
            <v>Ingeniero en Informática</v>
          </cell>
          <cell r="E2051">
            <v>3</v>
          </cell>
          <cell r="F2051">
            <v>122</v>
          </cell>
          <cell r="G2051" t="str">
            <v>titulaciones anteriores</v>
          </cell>
        </row>
        <row r="2052">
          <cell r="B2052">
            <v>18135</v>
          </cell>
          <cell r="C2052" t="str">
            <v>ETICA Y LEGISLACION PARA INGENIEROS</v>
          </cell>
          <cell r="D2052" t="str">
            <v>Ingeniero en Informática</v>
          </cell>
          <cell r="E2052">
            <v>3</v>
          </cell>
          <cell r="F2052">
            <v>122</v>
          </cell>
          <cell r="G2052" t="str">
            <v>titulaciones anteriores</v>
          </cell>
        </row>
        <row r="2053">
          <cell r="B2053">
            <v>18136</v>
          </cell>
          <cell r="C2053" t="str">
            <v>PARALELISMO EN PROCESADORES</v>
          </cell>
          <cell r="D2053" t="str">
            <v>Ingeniero en Informática</v>
          </cell>
          <cell r="E2053">
            <v>6</v>
          </cell>
          <cell r="F2053">
            <v>122</v>
          </cell>
          <cell r="G2053" t="str">
            <v>titulaciones anteriores</v>
          </cell>
        </row>
        <row r="2054">
          <cell r="B2054">
            <v>18137</v>
          </cell>
          <cell r="C2054" t="str">
            <v>TRANSMISION DE IMAGENES: TECNICAS Y SISTEMAS</v>
          </cell>
          <cell r="D2054" t="str">
            <v>Ingeniero de Telecomunicación</v>
          </cell>
          <cell r="E2054">
            <v>6</v>
          </cell>
          <cell r="F2054">
            <v>124</v>
          </cell>
          <cell r="G2054" t="str">
            <v>titulaciones anteriores</v>
          </cell>
        </row>
        <row r="2055">
          <cell r="B2055">
            <v>18138</v>
          </cell>
          <cell r="C2055" t="str">
            <v>APLICACIONES DE PDS EN COMUNICACIONES</v>
          </cell>
          <cell r="D2055" t="str">
            <v>Ingeniero de Telecomunicación</v>
          </cell>
          <cell r="E2055">
            <v>6</v>
          </cell>
          <cell r="F2055">
            <v>124</v>
          </cell>
          <cell r="G2055" t="str">
            <v>titulaciones anteriores</v>
          </cell>
        </row>
        <row r="2056">
          <cell r="B2056">
            <v>18139</v>
          </cell>
          <cell r="C2056" t="str">
            <v>ELECTRONICA DE CONSUMO: VIDEO</v>
          </cell>
          <cell r="D2056" t="str">
            <v>Ingeniero de Telecomunicación</v>
          </cell>
          <cell r="E2056">
            <v>6</v>
          </cell>
          <cell r="F2056">
            <v>124</v>
          </cell>
          <cell r="G2056" t="str">
            <v>titulaciones anteriores</v>
          </cell>
        </row>
        <row r="2057">
          <cell r="B2057">
            <v>18140</v>
          </cell>
          <cell r="C2057" t="str">
            <v>FUENTES DE ALIMENTACION ELECTRONICAS</v>
          </cell>
          <cell r="D2057" t="str">
            <v>Ingeniero de Telecomunicación</v>
          </cell>
          <cell r="E2057">
            <v>6</v>
          </cell>
          <cell r="F2057">
            <v>124</v>
          </cell>
          <cell r="G2057" t="str">
            <v>titulaciones anteriores</v>
          </cell>
        </row>
        <row r="2058">
          <cell r="B2058">
            <v>18141</v>
          </cell>
          <cell r="C2058" t="str">
            <v>INSTRUMENTACION BIOMEDICA</v>
          </cell>
          <cell r="D2058" t="str">
            <v>Ingeniero de Telecomunicación</v>
          </cell>
          <cell r="E2058">
            <v>6</v>
          </cell>
          <cell r="F2058">
            <v>124</v>
          </cell>
          <cell r="G2058" t="str">
            <v>titulaciones anteriores</v>
          </cell>
        </row>
        <row r="2059">
          <cell r="B2059">
            <v>18142</v>
          </cell>
          <cell r="C2059" t="str">
            <v>TRATAMIENTO DE SEÑALES BIOLOGICAS</v>
          </cell>
          <cell r="D2059" t="str">
            <v>Ingeniero de Telecomunicación</v>
          </cell>
          <cell r="E2059">
            <v>6</v>
          </cell>
          <cell r="F2059">
            <v>124</v>
          </cell>
          <cell r="G2059" t="str">
            <v>titulaciones anteriores</v>
          </cell>
        </row>
        <row r="2060">
          <cell r="B2060">
            <v>18143</v>
          </cell>
          <cell r="C2060" t="str">
            <v>TECNICAS DE CONTROL DE RED</v>
          </cell>
          <cell r="D2060" t="str">
            <v>Ingeniero de Telecomunicación</v>
          </cell>
          <cell r="E2060">
            <v>6</v>
          </cell>
          <cell r="F2060">
            <v>124</v>
          </cell>
          <cell r="G2060" t="str">
            <v>titulaciones anteriores</v>
          </cell>
        </row>
        <row r="2061">
          <cell r="B2061">
            <v>18144</v>
          </cell>
          <cell r="C2061" t="str">
            <v>PARALELISMO EN PROCESADORES</v>
          </cell>
          <cell r="D2061" t="str">
            <v>Ingeniero de Telecomunicación</v>
          </cell>
          <cell r="E2061">
            <v>6</v>
          </cell>
          <cell r="F2061">
            <v>124</v>
          </cell>
          <cell r="G2061" t="str">
            <v>titulaciones anteriores</v>
          </cell>
        </row>
        <row r="2062">
          <cell r="B2062">
            <v>18145</v>
          </cell>
          <cell r="C2062" t="str">
            <v>AMPLIACION DE INFORMATICA</v>
          </cell>
          <cell r="D2062" t="str">
            <v>Ingeniero de Telecomunicación</v>
          </cell>
          <cell r="E2062">
            <v>6</v>
          </cell>
          <cell r="F2062">
            <v>124</v>
          </cell>
          <cell r="G2062" t="str">
            <v>titulaciones anteriores</v>
          </cell>
        </row>
        <row r="2063">
          <cell r="B2063">
            <v>18146</v>
          </cell>
          <cell r="C2063" t="str">
            <v>COMUNICACION ORAL Y ESCRITA EN ESPAÑOL</v>
          </cell>
          <cell r="D2063" t="str">
            <v>Ingeniero de Telecomunicación</v>
          </cell>
          <cell r="E2063">
            <v>3</v>
          </cell>
          <cell r="F2063">
            <v>124</v>
          </cell>
          <cell r="G2063" t="str">
            <v>titulaciones anteriores</v>
          </cell>
        </row>
        <row r="2064">
          <cell r="B2064">
            <v>18147</v>
          </cell>
          <cell r="C2064" t="str">
            <v>ETICA Y LEGISLACION PARA INGENIEROS</v>
          </cell>
          <cell r="D2064" t="str">
            <v>Ingeniero de Telecomunicación</v>
          </cell>
          <cell r="E2064">
            <v>3</v>
          </cell>
          <cell r="F2064">
            <v>124</v>
          </cell>
          <cell r="G2064" t="str">
            <v>titulaciones anteriores</v>
          </cell>
        </row>
        <row r="2065">
          <cell r="B2065">
            <v>18148</v>
          </cell>
          <cell r="C2065" t="str">
            <v>COMUNICACION ORAL Y ESCRITA EN ESPAÑOL</v>
          </cell>
          <cell r="D2065" t="str">
            <v>Ingeniero Químico</v>
          </cell>
          <cell r="E2065">
            <v>3</v>
          </cell>
          <cell r="F2065">
            <v>130</v>
          </cell>
          <cell r="G2065" t="str">
            <v>titulaciones anteriores</v>
          </cell>
        </row>
        <row r="2066">
          <cell r="B2066">
            <v>18149</v>
          </cell>
          <cell r="C2066" t="str">
            <v>ETICA Y LEGISLACION PARA INGENIEROS</v>
          </cell>
          <cell r="D2066" t="str">
            <v>Ingeniero Químico</v>
          </cell>
          <cell r="E2066">
            <v>3</v>
          </cell>
          <cell r="F2066">
            <v>130</v>
          </cell>
          <cell r="G2066" t="str">
            <v>titulaciones anteriores</v>
          </cell>
        </row>
        <row r="2067">
          <cell r="B2067">
            <v>18150</v>
          </cell>
          <cell r="C2067" t="str">
            <v>SIMULACION DE SISTEMAS DINAMICOS</v>
          </cell>
          <cell r="D2067" t="str">
            <v>Ingeniero Industrial</v>
          </cell>
          <cell r="E2067">
            <v>6</v>
          </cell>
          <cell r="F2067">
            <v>131</v>
          </cell>
          <cell r="G2067" t="str">
            <v>titulaciones anteriores</v>
          </cell>
        </row>
        <row r="2068">
          <cell r="B2068">
            <v>18151</v>
          </cell>
          <cell r="C2068" t="str">
            <v>SISTEMAS DE TIEMPO REAL</v>
          </cell>
          <cell r="D2068" t="str">
            <v>Ingeniero Industrial</v>
          </cell>
          <cell r="E2068">
            <v>6</v>
          </cell>
          <cell r="F2068">
            <v>131</v>
          </cell>
          <cell r="G2068" t="str">
            <v>titulaciones anteriores</v>
          </cell>
        </row>
        <row r="2069">
          <cell r="B2069">
            <v>18152</v>
          </cell>
          <cell r="C2069" t="str">
            <v>ESTRUCTURAS DE HORMIGON ARMADO Y PREFABRICADO</v>
          </cell>
          <cell r="D2069" t="str">
            <v>Ingeniero Industrial</v>
          </cell>
          <cell r="E2069">
            <v>6</v>
          </cell>
          <cell r="F2069">
            <v>131</v>
          </cell>
          <cell r="G2069" t="str">
            <v>titulaciones anteriores</v>
          </cell>
        </row>
        <row r="2070">
          <cell r="B2070">
            <v>18153</v>
          </cell>
          <cell r="C2070" t="str">
            <v>ESTRUCTURAS METALICAS</v>
          </cell>
          <cell r="D2070" t="str">
            <v>Ingeniero Industrial</v>
          </cell>
          <cell r="E2070">
            <v>6</v>
          </cell>
          <cell r="F2070">
            <v>131</v>
          </cell>
          <cell r="G2070" t="str">
            <v>titulaciones anteriores</v>
          </cell>
        </row>
        <row r="2071">
          <cell r="B2071">
            <v>18154</v>
          </cell>
          <cell r="C2071" t="str">
            <v>DIBUJO DE CONSTRUCCION Y TOPOGRAFIA</v>
          </cell>
          <cell r="D2071" t="str">
            <v>Ingeniero Industrial</v>
          </cell>
          <cell r="E2071">
            <v>3</v>
          </cell>
          <cell r="F2071">
            <v>131</v>
          </cell>
          <cell r="G2071" t="str">
            <v>titulaciones anteriores</v>
          </cell>
        </row>
        <row r="2072">
          <cell r="B2072">
            <v>18155</v>
          </cell>
          <cell r="C2072" t="str">
            <v>INSTALACIONES DE FLUIDOS</v>
          </cell>
          <cell r="D2072" t="str">
            <v>Ingeniero Industrial</v>
          </cell>
          <cell r="E2072">
            <v>6</v>
          </cell>
          <cell r="F2072">
            <v>131</v>
          </cell>
          <cell r="G2072" t="str">
            <v>titulaciones anteriores</v>
          </cell>
        </row>
        <row r="2073">
          <cell r="B2073">
            <v>18156</v>
          </cell>
          <cell r="C2073" t="str">
            <v>CRITERIOS DE DISEÑO DE MAQUINAS Y SUS ELEMENTOS</v>
          </cell>
          <cell r="D2073" t="str">
            <v>Ingeniero Industrial</v>
          </cell>
          <cell r="E2073">
            <v>6</v>
          </cell>
          <cell r="F2073">
            <v>131</v>
          </cell>
          <cell r="G2073" t="str">
            <v>titulaciones anteriores</v>
          </cell>
        </row>
        <row r="2074">
          <cell r="B2074">
            <v>18157</v>
          </cell>
          <cell r="C2074" t="str">
            <v>INGENIERIA Y DISEÑO ASISTIDO POR ORDENADOR</v>
          </cell>
          <cell r="D2074" t="str">
            <v>Ingeniero Industrial</v>
          </cell>
          <cell r="E2074">
            <v>4.5</v>
          </cell>
          <cell r="F2074">
            <v>131</v>
          </cell>
          <cell r="G2074" t="str">
            <v>titulaciones anteriores</v>
          </cell>
        </row>
        <row r="2075">
          <cell r="B2075">
            <v>18158</v>
          </cell>
          <cell r="C2075" t="str">
            <v>HIDRAULICA Y NEUMATICA INDUSTRIAL</v>
          </cell>
          <cell r="D2075" t="str">
            <v>Ingeniero Industrial</v>
          </cell>
          <cell r="E2075">
            <v>4.5</v>
          </cell>
          <cell r="F2075">
            <v>131</v>
          </cell>
          <cell r="G2075" t="str">
            <v>titulaciones anteriores</v>
          </cell>
        </row>
        <row r="2076">
          <cell r="B2076">
            <v>18159</v>
          </cell>
          <cell r="C2076" t="str">
            <v>FUENTES DE ALIMENTACION ELECTRONICAS</v>
          </cell>
          <cell r="D2076" t="str">
            <v>Ingeniero Industrial</v>
          </cell>
          <cell r="E2076">
            <v>6</v>
          </cell>
          <cell r="F2076">
            <v>131</v>
          </cell>
          <cell r="G2076" t="str">
            <v>titulaciones anteriores</v>
          </cell>
        </row>
        <row r="2077">
          <cell r="B2077">
            <v>18160</v>
          </cell>
          <cell r="C2077" t="str">
            <v>Electrónica analógica aplicada</v>
          </cell>
          <cell r="D2077" t="str">
            <v>Ingeniero Industrial</v>
          </cell>
          <cell r="E2077">
            <v>6</v>
          </cell>
          <cell r="F2077">
            <v>131</v>
          </cell>
          <cell r="G2077" t="str">
            <v>titulaciones anteriores</v>
          </cell>
        </row>
        <row r="2078">
          <cell r="B2078">
            <v>18161</v>
          </cell>
          <cell r="C2078" t="str">
            <v>ELECTRONICA PROFESIONAL</v>
          </cell>
          <cell r="D2078" t="str">
            <v>Ingeniero Industrial</v>
          </cell>
          <cell r="E2078">
            <v>6</v>
          </cell>
          <cell r="F2078">
            <v>131</v>
          </cell>
          <cell r="G2078" t="str">
            <v>titulaciones anteriores</v>
          </cell>
        </row>
        <row r="2079">
          <cell r="B2079">
            <v>18162</v>
          </cell>
          <cell r="C2079" t="str">
            <v>ENERGIAS RENOVABLES</v>
          </cell>
          <cell r="D2079" t="str">
            <v>Ingeniero Industrial</v>
          </cell>
          <cell r="E2079">
            <v>6</v>
          </cell>
          <cell r="F2079">
            <v>131</v>
          </cell>
          <cell r="G2079" t="str">
            <v>titulaciones anteriores</v>
          </cell>
        </row>
        <row r="2080">
          <cell r="B2080">
            <v>18163</v>
          </cell>
          <cell r="C2080" t="str">
            <v>INSTRUMENTACION Y COMPUTACION DE SISTEMAS FLUIDOS</v>
          </cell>
          <cell r="D2080" t="str">
            <v>Ingeniero Industrial</v>
          </cell>
          <cell r="E2080">
            <v>6</v>
          </cell>
          <cell r="F2080">
            <v>131</v>
          </cell>
          <cell r="G2080" t="str">
            <v>titulaciones anteriores</v>
          </cell>
        </row>
        <row r="2081">
          <cell r="B2081">
            <v>18164</v>
          </cell>
          <cell r="C2081" t="str">
            <v>MOTORES ALTERNATIVOS DE COMBUSTION INTERNA</v>
          </cell>
          <cell r="D2081" t="str">
            <v>Ingeniero Industrial</v>
          </cell>
          <cell r="E2081">
            <v>6</v>
          </cell>
          <cell r="F2081">
            <v>131</v>
          </cell>
          <cell r="G2081" t="str">
            <v>titulaciones anteriores</v>
          </cell>
        </row>
        <row r="2082">
          <cell r="B2082">
            <v>18165</v>
          </cell>
          <cell r="C2082" t="str">
            <v>COMPORTAMIENTO MECANICO Y TECNICAS DE CARACTERIZACION DE LA</v>
          </cell>
          <cell r="D2082" t="str">
            <v>Ingeniero Industrial</v>
          </cell>
          <cell r="E2082">
            <v>7.5</v>
          </cell>
          <cell r="F2082">
            <v>131</v>
          </cell>
          <cell r="G2082" t="str">
            <v>titulaciones anteriores</v>
          </cell>
        </row>
        <row r="2083">
          <cell r="B2083">
            <v>18166</v>
          </cell>
          <cell r="C2083" t="str">
            <v>TECNOLOGIA DE MATERIALES METALICOS</v>
          </cell>
          <cell r="D2083" t="str">
            <v>Ingeniero Industrial</v>
          </cell>
          <cell r="E2083">
            <v>6</v>
          </cell>
          <cell r="F2083">
            <v>131</v>
          </cell>
          <cell r="G2083" t="str">
            <v>titulaciones anteriores</v>
          </cell>
        </row>
        <row r="2084">
          <cell r="B2084">
            <v>18167</v>
          </cell>
          <cell r="C2084" t="str">
            <v>TECNOLOGIA Y APLICACIONES DE MATERIALES PLASTICOS</v>
          </cell>
          <cell r="D2084" t="str">
            <v>Ingeniero Industrial</v>
          </cell>
          <cell r="E2084">
            <v>6</v>
          </cell>
          <cell r="F2084">
            <v>131</v>
          </cell>
          <cell r="G2084" t="str">
            <v>titulaciones anteriores</v>
          </cell>
        </row>
        <row r="2085">
          <cell r="B2085">
            <v>18168</v>
          </cell>
          <cell r="C2085" t="str">
            <v>PROCESOS DE FABRICACION</v>
          </cell>
          <cell r="D2085" t="str">
            <v>Ingeniero Industrial</v>
          </cell>
          <cell r="E2085">
            <v>7.5</v>
          </cell>
          <cell r="F2085">
            <v>131</v>
          </cell>
          <cell r="G2085" t="str">
            <v>titulaciones anteriores</v>
          </cell>
        </row>
        <row r="2086">
          <cell r="B2086">
            <v>18169</v>
          </cell>
          <cell r="C2086" t="str">
            <v>SISTEMAS DE FABRICACION</v>
          </cell>
          <cell r="D2086" t="str">
            <v>Ingeniero Industrial</v>
          </cell>
          <cell r="E2086">
            <v>6</v>
          </cell>
          <cell r="F2086">
            <v>131</v>
          </cell>
          <cell r="G2086" t="str">
            <v>titulaciones anteriores</v>
          </cell>
        </row>
        <row r="2087">
          <cell r="B2087">
            <v>18170</v>
          </cell>
          <cell r="C2087" t="str">
            <v>CALIDAD INDUSTRIAL</v>
          </cell>
          <cell r="D2087" t="str">
            <v>Ingeniero Industrial</v>
          </cell>
          <cell r="E2087">
            <v>6</v>
          </cell>
          <cell r="F2087">
            <v>131</v>
          </cell>
          <cell r="G2087" t="str">
            <v>titulaciones anteriores</v>
          </cell>
        </row>
        <row r="2088">
          <cell r="B2088">
            <v>18171</v>
          </cell>
          <cell r="C2088" t="str">
            <v>SISTEMAS INFORMATICOS PARA EL CIM</v>
          </cell>
          <cell r="D2088" t="str">
            <v>Ingeniero Industrial</v>
          </cell>
          <cell r="E2088">
            <v>6</v>
          </cell>
          <cell r="F2088">
            <v>131</v>
          </cell>
          <cell r="G2088" t="str">
            <v>titulaciones anteriores</v>
          </cell>
        </row>
        <row r="2089">
          <cell r="B2089">
            <v>18172</v>
          </cell>
          <cell r="C2089" t="str">
            <v>INSTALACIONES ELECTRICAS Y LUMINOTECNIA</v>
          </cell>
          <cell r="D2089" t="str">
            <v>Ingeniero Industrial</v>
          </cell>
          <cell r="E2089">
            <v>6</v>
          </cell>
          <cell r="F2089">
            <v>131</v>
          </cell>
          <cell r="G2089" t="str">
            <v>titulaciones anteriores</v>
          </cell>
        </row>
        <row r="2090">
          <cell r="B2090">
            <v>18173</v>
          </cell>
          <cell r="C2090" t="str">
            <v>ELECTROMETRIA E INSTRUMENTACION INDUSTRIAL</v>
          </cell>
          <cell r="D2090" t="str">
            <v>Ingeniero Industrial</v>
          </cell>
          <cell r="E2090">
            <v>4.5</v>
          </cell>
          <cell r="F2090">
            <v>131</v>
          </cell>
          <cell r="G2090" t="str">
            <v>titulaciones anteriores</v>
          </cell>
        </row>
        <row r="2091">
          <cell r="B2091">
            <v>18174</v>
          </cell>
          <cell r="C2091" t="str">
            <v>Control estadístico de la calidad y fiabilidad</v>
          </cell>
          <cell r="D2091" t="str">
            <v>Ingeniero Industrial</v>
          </cell>
          <cell r="E2091">
            <v>6</v>
          </cell>
          <cell r="F2091">
            <v>131</v>
          </cell>
          <cell r="G2091" t="str">
            <v>titulaciones anteriores</v>
          </cell>
        </row>
        <row r="2092">
          <cell r="B2092">
            <v>18175</v>
          </cell>
          <cell r="C2092" t="str">
            <v>METODOS MATEMATICOS EN LA INGENIERIA</v>
          </cell>
          <cell r="D2092" t="str">
            <v>Ingeniero Industrial</v>
          </cell>
          <cell r="E2092">
            <v>6</v>
          </cell>
          <cell r="F2092">
            <v>131</v>
          </cell>
          <cell r="G2092" t="str">
            <v>titulaciones anteriores</v>
          </cell>
        </row>
        <row r="2093">
          <cell r="B2093">
            <v>18176</v>
          </cell>
          <cell r="C2093" t="str">
            <v>AMPLIACION DE INFORMATICA</v>
          </cell>
          <cell r="D2093" t="str">
            <v>Ingeniero Industrial</v>
          </cell>
          <cell r="E2093">
            <v>6</v>
          </cell>
          <cell r="F2093">
            <v>131</v>
          </cell>
          <cell r="G2093" t="str">
            <v>titulaciones anteriores</v>
          </cell>
        </row>
        <row r="2094">
          <cell r="B2094">
            <v>18177</v>
          </cell>
          <cell r="C2094" t="str">
            <v>HISTORIA DE LA CIENCIA Y DE LA TECNICA</v>
          </cell>
          <cell r="D2094" t="str">
            <v>Ingeniero Industrial</v>
          </cell>
          <cell r="E2094">
            <v>3</v>
          </cell>
          <cell r="F2094">
            <v>131</v>
          </cell>
          <cell r="G2094" t="str">
            <v>titulaciones anteriores</v>
          </cell>
        </row>
        <row r="2095">
          <cell r="B2095">
            <v>18178</v>
          </cell>
          <cell r="C2095" t="str">
            <v>CREATIVIDAD E INNOVACION</v>
          </cell>
          <cell r="D2095" t="str">
            <v>Ingeniero Industrial</v>
          </cell>
          <cell r="E2095">
            <v>3</v>
          </cell>
          <cell r="F2095">
            <v>131</v>
          </cell>
          <cell r="G2095" t="str">
            <v>titulaciones anteriores</v>
          </cell>
        </row>
        <row r="2096">
          <cell r="B2096">
            <v>18179</v>
          </cell>
          <cell r="C2096" t="str">
            <v>COMUNICACION ORAL Y ESCRITA EN ESPAÑOL</v>
          </cell>
          <cell r="D2096" t="str">
            <v>Ingeniero Industrial</v>
          </cell>
          <cell r="E2096">
            <v>3</v>
          </cell>
          <cell r="F2096">
            <v>131</v>
          </cell>
          <cell r="G2096" t="str">
            <v>titulaciones anteriores</v>
          </cell>
        </row>
        <row r="2097">
          <cell r="B2097">
            <v>18180</v>
          </cell>
          <cell r="C2097" t="str">
            <v>ETICA Y LEGISLACION PARA INGENIEROS</v>
          </cell>
          <cell r="D2097" t="str">
            <v>Ingeniero Industrial</v>
          </cell>
          <cell r="E2097">
            <v>3</v>
          </cell>
          <cell r="F2097">
            <v>131</v>
          </cell>
          <cell r="G2097" t="str">
            <v>titulaciones anteriores</v>
          </cell>
        </row>
        <row r="2098">
          <cell r="B2098">
            <v>18181</v>
          </cell>
          <cell r="C2098" t="str">
            <v>INSTALACIONES FRIGORIFICAS Y AIRE ACONDICIONADO</v>
          </cell>
          <cell r="D2098" t="str">
            <v>Ingeniero Industrial</v>
          </cell>
          <cell r="E2098">
            <v>6</v>
          </cell>
          <cell r="F2098">
            <v>131</v>
          </cell>
          <cell r="G2098" t="str">
            <v>titulaciones anteriores</v>
          </cell>
        </row>
        <row r="2099">
          <cell r="B2099">
            <v>18182</v>
          </cell>
          <cell r="C2099" t="str">
            <v>INSTALACIONES ELECTRICAS Y LUMINOTECNIA</v>
          </cell>
          <cell r="D2099" t="str">
            <v>Ingeniero Industrial</v>
          </cell>
          <cell r="E2099">
            <v>6</v>
          </cell>
          <cell r="F2099">
            <v>131</v>
          </cell>
          <cell r="G2099" t="str">
            <v>titulaciones anteriores</v>
          </cell>
        </row>
        <row r="2100">
          <cell r="B2100">
            <v>18183</v>
          </cell>
          <cell r="C2100" t="str">
            <v>MOTORES ALTERNATIVOS DE COMBUSTION INTERNA</v>
          </cell>
          <cell r="D2100" t="str">
            <v>Ingeniero Industrial</v>
          </cell>
          <cell r="E2100">
            <v>6</v>
          </cell>
          <cell r="F2100">
            <v>131</v>
          </cell>
          <cell r="G2100" t="str">
            <v>titulaciones anteriores</v>
          </cell>
        </row>
        <row r="2101">
          <cell r="B2101">
            <v>18184</v>
          </cell>
          <cell r="C2101" t="str">
            <v>CALIDAD INDUSTRIAL</v>
          </cell>
          <cell r="D2101" t="str">
            <v>Ingeniero Industrial</v>
          </cell>
          <cell r="E2101">
            <v>6</v>
          </cell>
          <cell r="F2101">
            <v>131</v>
          </cell>
          <cell r="G2101" t="str">
            <v>titulaciones anteriores</v>
          </cell>
        </row>
        <row r="2102">
          <cell r="B2102">
            <v>18185</v>
          </cell>
          <cell r="C2102" t="str">
            <v>REDES DE COMUNICACIONES DE BANDA ANCHA</v>
          </cell>
          <cell r="D2102" t="str">
            <v>Ingeniero de Telecomunicación</v>
          </cell>
          <cell r="E2102">
            <v>6</v>
          </cell>
          <cell r="F2102">
            <v>124</v>
          </cell>
          <cell r="G2102" t="str">
            <v>titulaciones anteriores</v>
          </cell>
        </row>
        <row r="2103">
          <cell r="B2103">
            <v>18186</v>
          </cell>
          <cell r="C2103" t="str">
            <v>CRIPTOGRAFIA Y SEGURIDAD EN COMUNICACIONES</v>
          </cell>
          <cell r="D2103" t="str">
            <v>Ingeniero de Telecomunicación</v>
          </cell>
          <cell r="E2103">
            <v>6</v>
          </cell>
          <cell r="F2103">
            <v>124</v>
          </cell>
          <cell r="G2103" t="str">
            <v>titulaciones anteriores</v>
          </cell>
        </row>
        <row r="2104">
          <cell r="B2104">
            <v>18187</v>
          </cell>
          <cell r="C2104" t="str">
            <v>TRATAMIENTO DE SEÑALES BIOLOGICAS</v>
          </cell>
          <cell r="D2104" t="str">
            <v>Ingeniero de Telecomunicación</v>
          </cell>
          <cell r="E2104">
            <v>6</v>
          </cell>
          <cell r="F2104">
            <v>124</v>
          </cell>
          <cell r="G2104" t="str">
            <v>titulaciones anteriores</v>
          </cell>
        </row>
        <row r="2105">
          <cell r="B2105">
            <v>18188</v>
          </cell>
          <cell r="C2105" t="str">
            <v>SISTEMAS DE TIEMPO REAL</v>
          </cell>
          <cell r="D2105" t="str">
            <v>Ingeniero de Telecomunicación</v>
          </cell>
          <cell r="E2105">
            <v>6</v>
          </cell>
          <cell r="F2105">
            <v>124</v>
          </cell>
          <cell r="G2105" t="str">
            <v>titulaciones anteriores</v>
          </cell>
        </row>
        <row r="2106">
          <cell r="B2106">
            <v>18189</v>
          </cell>
          <cell r="C2106" t="str">
            <v>CONTROL Y PROGRAMACION DE ROBOTS</v>
          </cell>
          <cell r="D2106" t="str">
            <v>Ingeniero Industrial</v>
          </cell>
          <cell r="E2106">
            <v>6</v>
          </cell>
          <cell r="F2106">
            <v>131</v>
          </cell>
          <cell r="G2106" t="str">
            <v>titulaciones anteriores</v>
          </cell>
        </row>
        <row r="2107">
          <cell r="B2107">
            <v>18190</v>
          </cell>
          <cell r="C2107" t="str">
            <v>ELECTRONICA DE POTENCIA</v>
          </cell>
          <cell r="D2107" t="str">
            <v>Ingeniero Industrial</v>
          </cell>
          <cell r="E2107">
            <v>6</v>
          </cell>
          <cell r="F2107">
            <v>131</v>
          </cell>
          <cell r="G2107" t="str">
            <v>titulaciones anteriores</v>
          </cell>
        </row>
        <row r="2108">
          <cell r="B2108">
            <v>18191</v>
          </cell>
          <cell r="C2108" t="str">
            <v>INGENIERIA DE CONTROL</v>
          </cell>
          <cell r="D2108" t="str">
            <v>Ingeniero Industrial</v>
          </cell>
          <cell r="E2108">
            <v>6</v>
          </cell>
          <cell r="F2108">
            <v>131</v>
          </cell>
          <cell r="G2108" t="str">
            <v>titulaciones anteriores</v>
          </cell>
        </row>
        <row r="2109">
          <cell r="B2109">
            <v>18192</v>
          </cell>
          <cell r="C2109" t="str">
            <v>SISTEMAS DE CONTROL BASADOS EN MICROPROCESADOR</v>
          </cell>
          <cell r="D2109" t="str">
            <v>Ingeniero Industrial</v>
          </cell>
          <cell r="E2109">
            <v>6</v>
          </cell>
          <cell r="F2109">
            <v>131</v>
          </cell>
          <cell r="G2109" t="str">
            <v>titulaciones anteriores</v>
          </cell>
        </row>
        <row r="2110">
          <cell r="B2110">
            <v>18193</v>
          </cell>
          <cell r="C2110" t="str">
            <v>SISTEMAS DE EVENTOS DISCRETOS</v>
          </cell>
          <cell r="D2110" t="str">
            <v>Ingeniero Industrial</v>
          </cell>
          <cell r="E2110">
            <v>6</v>
          </cell>
          <cell r="F2110">
            <v>131</v>
          </cell>
          <cell r="G2110" t="str">
            <v>titulaciones anteriores</v>
          </cell>
        </row>
        <row r="2111">
          <cell r="B2111">
            <v>18194</v>
          </cell>
          <cell r="C2111" t="str">
            <v>SISTEMAS DE PERCEPCION</v>
          </cell>
          <cell r="D2111" t="str">
            <v>Ingeniero Industrial</v>
          </cell>
          <cell r="E2111">
            <v>6</v>
          </cell>
          <cell r="F2111">
            <v>131</v>
          </cell>
          <cell r="G2111" t="str">
            <v>titulaciones anteriores</v>
          </cell>
        </row>
        <row r="2112">
          <cell r="B2112">
            <v>18195</v>
          </cell>
          <cell r="C2112" t="str">
            <v>SISTEMAS INDUSTRIALES DE CONTROL</v>
          </cell>
          <cell r="D2112" t="str">
            <v>Ingeniero Industrial</v>
          </cell>
          <cell r="E2112">
            <v>6</v>
          </cell>
          <cell r="F2112">
            <v>131</v>
          </cell>
          <cell r="G2112" t="str">
            <v>titulaciones anteriores</v>
          </cell>
        </row>
        <row r="2113">
          <cell r="B2113">
            <v>18196</v>
          </cell>
          <cell r="C2113" t="str">
            <v>DISEÑO INTEGRAL DE COMPLEJOS INDUSTRIALES</v>
          </cell>
          <cell r="D2113" t="str">
            <v>Ingeniero Industrial</v>
          </cell>
          <cell r="E2113">
            <v>6</v>
          </cell>
          <cell r="F2113">
            <v>131</v>
          </cell>
          <cell r="G2113" t="str">
            <v>titulaciones anteriores</v>
          </cell>
        </row>
        <row r="2114">
          <cell r="B2114">
            <v>18197</v>
          </cell>
          <cell r="C2114" t="str">
            <v>FLUIDODINAMICA TECNICA</v>
          </cell>
          <cell r="D2114" t="str">
            <v>Ingeniero Industrial</v>
          </cell>
          <cell r="E2114">
            <v>4.5</v>
          </cell>
          <cell r="F2114">
            <v>131</v>
          </cell>
          <cell r="G2114" t="str">
            <v>titulaciones anteriores</v>
          </cell>
        </row>
        <row r="2115">
          <cell r="B2115">
            <v>18198</v>
          </cell>
          <cell r="C2115" t="str">
            <v>Mecánica del suelo y aplicaciones en construcción</v>
          </cell>
          <cell r="D2115" t="str">
            <v>Ingeniero Industrial</v>
          </cell>
          <cell r="E2115">
            <v>6</v>
          </cell>
          <cell r="F2115">
            <v>131</v>
          </cell>
          <cell r="G2115" t="str">
            <v>titulaciones anteriores</v>
          </cell>
        </row>
        <row r="2116">
          <cell r="B2116">
            <v>18199</v>
          </cell>
          <cell r="C2116" t="str">
            <v>Urbanismo y planeamiento industrial</v>
          </cell>
          <cell r="D2116" t="str">
            <v>Ingeniero Industrial</v>
          </cell>
          <cell r="E2116">
            <v>6</v>
          </cell>
          <cell r="F2116">
            <v>131</v>
          </cell>
          <cell r="G2116" t="str">
            <v>titulaciones anteriores</v>
          </cell>
        </row>
        <row r="2117">
          <cell r="B2117">
            <v>18200</v>
          </cell>
          <cell r="C2117" t="str">
            <v>Biología</v>
          </cell>
          <cell r="D2117" t="str">
            <v>Ingeniero Técnico Agrícola Esp. Industrias Agrarias y Alimentarias</v>
          </cell>
          <cell r="E2117">
            <v>9</v>
          </cell>
          <cell r="F2117">
            <v>155</v>
          </cell>
          <cell r="G2117" t="str">
            <v>titulaciones anteriores</v>
          </cell>
        </row>
        <row r="2118">
          <cell r="B2118">
            <v>18201</v>
          </cell>
          <cell r="C2118" t="str">
            <v>Expresión gráfica</v>
          </cell>
          <cell r="D2118" t="str">
            <v>Ingeniero Técnico Agrícola Esp. Industrias Agrarias y Alimentarias</v>
          </cell>
          <cell r="E2118">
            <v>6</v>
          </cell>
          <cell r="F2118">
            <v>155</v>
          </cell>
          <cell r="G2118" t="str">
            <v>titulaciones anteriores</v>
          </cell>
        </row>
        <row r="2119">
          <cell r="B2119">
            <v>18202</v>
          </cell>
          <cell r="C2119" t="str">
            <v>Física general</v>
          </cell>
          <cell r="D2119" t="str">
            <v>Ingeniero Técnico Agrícola Esp. Industrias Agrarias y Alimentarias</v>
          </cell>
          <cell r="E2119">
            <v>6</v>
          </cell>
          <cell r="F2119">
            <v>155</v>
          </cell>
          <cell r="G2119" t="str">
            <v>titulaciones anteriores</v>
          </cell>
        </row>
        <row r="2120">
          <cell r="B2120">
            <v>18203</v>
          </cell>
          <cell r="C2120" t="str">
            <v>Métodos matemáticos básicos</v>
          </cell>
          <cell r="D2120" t="str">
            <v>Ingeniero Técnico Agrícola Esp. Industrias Agrarias y Alimentarias</v>
          </cell>
          <cell r="E2120">
            <v>9</v>
          </cell>
          <cell r="F2120">
            <v>155</v>
          </cell>
          <cell r="G2120" t="str">
            <v>titulaciones anteriores</v>
          </cell>
        </row>
        <row r="2121">
          <cell r="B2121">
            <v>18204</v>
          </cell>
          <cell r="C2121" t="str">
            <v>Métodos estadísticos</v>
          </cell>
          <cell r="D2121" t="str">
            <v>Ingeniero Técnico Agrícola Esp. Industrias Agrarias y Alimentarias</v>
          </cell>
          <cell r="E2121">
            <v>6</v>
          </cell>
          <cell r="F2121">
            <v>155</v>
          </cell>
          <cell r="G2121" t="str">
            <v>titulaciones anteriores</v>
          </cell>
        </row>
        <row r="2122">
          <cell r="B2122">
            <v>18205</v>
          </cell>
          <cell r="C2122" t="str">
            <v>Química general</v>
          </cell>
          <cell r="D2122" t="str">
            <v>Ingeniero Técnico Agrícola Esp. Industrias Agrarias y Alimentarias</v>
          </cell>
          <cell r="E2122">
            <v>6</v>
          </cell>
          <cell r="F2122">
            <v>155</v>
          </cell>
          <cell r="G2122" t="str">
            <v>titulaciones anteriores</v>
          </cell>
        </row>
        <row r="2123">
          <cell r="B2123">
            <v>18206</v>
          </cell>
          <cell r="C2123" t="str">
            <v>Fitotecnia</v>
          </cell>
          <cell r="D2123" t="str">
            <v>Ingeniero Técnico Agrícola Esp. Industrias Agrarias y Alimentarias</v>
          </cell>
          <cell r="E2123">
            <v>9</v>
          </cell>
          <cell r="F2123">
            <v>155</v>
          </cell>
          <cell r="G2123" t="str">
            <v>titulaciones anteriores</v>
          </cell>
        </row>
        <row r="2124">
          <cell r="B2124">
            <v>18207</v>
          </cell>
          <cell r="C2124" t="str">
            <v>Ampliación de física</v>
          </cell>
          <cell r="D2124" t="str">
            <v>Ingeniero Técnico Agrícola Esp. Industrias Agrarias y Alimentarias</v>
          </cell>
          <cell r="E2124">
            <v>6</v>
          </cell>
          <cell r="F2124">
            <v>155</v>
          </cell>
          <cell r="G2124" t="str">
            <v>titulaciones anteriores</v>
          </cell>
        </row>
        <row r="2125">
          <cell r="B2125">
            <v>18208</v>
          </cell>
          <cell r="C2125" t="str">
            <v>Química orgánica</v>
          </cell>
          <cell r="D2125" t="str">
            <v>Ingeniero Técnico Agrícola Esp. Industrias Agrarias y Alimentarias</v>
          </cell>
          <cell r="E2125">
            <v>6</v>
          </cell>
          <cell r="F2125">
            <v>155</v>
          </cell>
          <cell r="G2125" t="str">
            <v>titulaciones anteriores</v>
          </cell>
        </row>
        <row r="2126">
          <cell r="B2126">
            <v>18209</v>
          </cell>
          <cell r="C2126" t="str">
            <v>Microbiología</v>
          </cell>
          <cell r="D2126" t="str">
            <v>Ingeniero Técnico Agrícola Esp. Industrias Agrarias y Alimentarias</v>
          </cell>
          <cell r="E2126">
            <v>6</v>
          </cell>
          <cell r="F2126">
            <v>155</v>
          </cell>
          <cell r="G2126" t="str">
            <v>titulaciones anteriores</v>
          </cell>
        </row>
        <row r="2127">
          <cell r="B2127">
            <v>18210</v>
          </cell>
          <cell r="C2127" t="str">
            <v>Análisis agrícola</v>
          </cell>
          <cell r="D2127" t="str">
            <v>Ingeniero Técnico Agrícola Esp. Industrias Agrarias y Alimentarias</v>
          </cell>
          <cell r="E2127">
            <v>6</v>
          </cell>
          <cell r="F2127">
            <v>155</v>
          </cell>
          <cell r="G2127" t="str">
            <v>titulaciones anteriores</v>
          </cell>
        </row>
        <row r="2128">
          <cell r="B2128">
            <v>18211</v>
          </cell>
          <cell r="C2128" t="str">
            <v>Ingeniería rural en industrias agroalimentarias</v>
          </cell>
          <cell r="D2128" t="str">
            <v>Ingeniero Técnico Agrícola Esp. Industrias Agrarias y Alimentarias</v>
          </cell>
          <cell r="E2128">
            <v>9</v>
          </cell>
          <cell r="F2128">
            <v>155</v>
          </cell>
          <cell r="G2128" t="str">
            <v>titulaciones anteriores</v>
          </cell>
        </row>
        <row r="2129">
          <cell r="B2129">
            <v>18212</v>
          </cell>
          <cell r="C2129" t="str">
            <v>Operaciones básicas y procesos en la industria agroalimentaria</v>
          </cell>
          <cell r="D2129" t="str">
            <v>Ingeniero Técnico Agrícola Esp. Industrias Agrarias y Alimentarias</v>
          </cell>
          <cell r="E2129">
            <v>12</v>
          </cell>
          <cell r="F2129">
            <v>155</v>
          </cell>
          <cell r="G2129" t="str">
            <v>titulaciones anteriores</v>
          </cell>
        </row>
        <row r="2130">
          <cell r="B2130">
            <v>18213</v>
          </cell>
          <cell r="C2130" t="str">
            <v>Bioquímica</v>
          </cell>
          <cell r="D2130" t="str">
            <v>Ingeniero Técnico Agrícola Esp. Industrias Agrarias y Alimentarias</v>
          </cell>
          <cell r="E2130">
            <v>9</v>
          </cell>
          <cell r="F2130">
            <v>155</v>
          </cell>
          <cell r="G2130" t="str">
            <v>titulaciones anteriores</v>
          </cell>
        </row>
        <row r="2131">
          <cell r="B2131">
            <v>18214</v>
          </cell>
          <cell r="C2131" t="str">
            <v>Termodinámica técnica</v>
          </cell>
          <cell r="D2131" t="str">
            <v>Ingeniero Técnico Agrícola Esp. Industrias Agrarias y Alimentarias</v>
          </cell>
          <cell r="E2131">
            <v>6</v>
          </cell>
          <cell r="F2131">
            <v>155</v>
          </cell>
          <cell r="G2131" t="str">
            <v>titulaciones anteriores</v>
          </cell>
        </row>
        <row r="2132">
          <cell r="B2132">
            <v>18215</v>
          </cell>
          <cell r="C2132" t="str">
            <v>Medio ambiente</v>
          </cell>
          <cell r="D2132" t="str">
            <v>Ingeniero Técnico Agrícola Esp. Industrias Agrarias y Alimentarias</v>
          </cell>
          <cell r="E2132">
            <v>6</v>
          </cell>
          <cell r="F2132">
            <v>155</v>
          </cell>
          <cell r="G2132" t="str">
            <v>titulaciones anteriores</v>
          </cell>
        </row>
        <row r="2133">
          <cell r="B2133">
            <v>18216</v>
          </cell>
          <cell r="C2133" t="str">
            <v>Gestión de industrias agroalimentarias</v>
          </cell>
          <cell r="D2133" t="str">
            <v>Ingeniero Técnico Agrícola Esp. Industrias Agrarias y Alimentarias</v>
          </cell>
          <cell r="E2133">
            <v>9</v>
          </cell>
          <cell r="F2133">
            <v>155</v>
          </cell>
          <cell r="G2133" t="str">
            <v>titulaciones anteriores</v>
          </cell>
        </row>
        <row r="2134">
          <cell r="B2134">
            <v>18217</v>
          </cell>
          <cell r="C2134" t="str">
            <v>Proyectos</v>
          </cell>
          <cell r="D2134" t="str">
            <v>Ingeniero Técnico Agrícola Esp. Industrias Agrarias y Alimentarias</v>
          </cell>
          <cell r="E2134">
            <v>6</v>
          </cell>
          <cell r="F2134">
            <v>155</v>
          </cell>
          <cell r="G2134" t="str">
            <v>titulaciones anteriores</v>
          </cell>
        </row>
        <row r="2135">
          <cell r="B2135">
            <v>18218</v>
          </cell>
          <cell r="C2135" t="str">
            <v>Electrotecnia</v>
          </cell>
          <cell r="D2135" t="str">
            <v>Ingeniero Técnico Agrícola Esp. Industrias Agrarias y Alimentarias</v>
          </cell>
          <cell r="E2135">
            <v>6</v>
          </cell>
          <cell r="F2135">
            <v>155</v>
          </cell>
          <cell r="G2135" t="str">
            <v>titulaciones anteriores</v>
          </cell>
        </row>
        <row r="2136">
          <cell r="B2136">
            <v>18219</v>
          </cell>
          <cell r="C2136" t="str">
            <v>PROYECTO FIN DE CARRERA</v>
          </cell>
          <cell r="D2136" t="str">
            <v>Ingeniero Técnico Agrícola Esp. Industrias Agrarias y Alimentarias</v>
          </cell>
          <cell r="E2136">
            <v>9</v>
          </cell>
          <cell r="F2136">
            <v>155</v>
          </cell>
          <cell r="G2136" t="str">
            <v>titulaciones anteriores</v>
          </cell>
        </row>
        <row r="2137">
          <cell r="B2137">
            <v>18220</v>
          </cell>
          <cell r="C2137" t="str">
            <v>Botánica</v>
          </cell>
          <cell r="D2137" t="str">
            <v>Ingeniero Técnico Agrícola Esp. Industrias Agrarias y Alimentarias</v>
          </cell>
          <cell r="E2137">
            <v>6</v>
          </cell>
          <cell r="F2137">
            <v>155</v>
          </cell>
          <cell r="G2137" t="str">
            <v>titulaciones anteriores</v>
          </cell>
        </row>
        <row r="2138">
          <cell r="B2138">
            <v>18221</v>
          </cell>
          <cell r="C2138" t="str">
            <v>Fisiología de la alimentación humana</v>
          </cell>
          <cell r="D2138" t="str">
            <v>Ingeniero Técnico Agrícola Esp. Industrias Agrarias y Alimentarias</v>
          </cell>
          <cell r="E2138">
            <v>6</v>
          </cell>
          <cell r="F2138">
            <v>155</v>
          </cell>
          <cell r="G2138" t="str">
            <v>titulaciones anteriores</v>
          </cell>
        </row>
        <row r="2139">
          <cell r="B2139">
            <v>18222</v>
          </cell>
          <cell r="C2139" t="str">
            <v>Idioma instrumental técnico I</v>
          </cell>
          <cell r="D2139" t="str">
            <v>Ingeniero Técnico Agrícola Esp. Industrias Agrarias y Alimentarias</v>
          </cell>
          <cell r="E2139">
            <v>6</v>
          </cell>
          <cell r="F2139">
            <v>155</v>
          </cell>
          <cell r="G2139" t="str">
            <v>titulaciones anteriores</v>
          </cell>
        </row>
        <row r="2140">
          <cell r="B2140">
            <v>18223</v>
          </cell>
          <cell r="C2140" t="str">
            <v>Principios básicos de la producción animal</v>
          </cell>
          <cell r="D2140" t="str">
            <v>Ingeniero Técnico Agrícola Esp. Industrias Agrarias y Alimentarias</v>
          </cell>
          <cell r="E2140">
            <v>6</v>
          </cell>
          <cell r="F2140">
            <v>155</v>
          </cell>
          <cell r="G2140" t="str">
            <v>titulaciones anteriores</v>
          </cell>
        </row>
        <row r="2141">
          <cell r="B2141">
            <v>18224</v>
          </cell>
          <cell r="C2141" t="str">
            <v>Análisis instrumental</v>
          </cell>
          <cell r="D2141" t="str">
            <v>Ingeniero Técnico Agrícola Esp. Industrias Agrarias y Alimentarias</v>
          </cell>
          <cell r="E2141">
            <v>6</v>
          </cell>
          <cell r="F2141">
            <v>155</v>
          </cell>
          <cell r="G2141" t="str">
            <v>titulaciones anteriores</v>
          </cell>
        </row>
        <row r="2142">
          <cell r="B2142">
            <v>18225</v>
          </cell>
          <cell r="C2142" t="str">
            <v>Bases genéticas de la materia vegetal</v>
          </cell>
          <cell r="D2142" t="str">
            <v>Ingeniero Técnico Agrícola Esp. Industrias Agrarias y Alimentarias</v>
          </cell>
          <cell r="E2142">
            <v>6</v>
          </cell>
          <cell r="F2142">
            <v>155</v>
          </cell>
          <cell r="G2142" t="str">
            <v>titulaciones anteriores</v>
          </cell>
        </row>
        <row r="2143">
          <cell r="B2143">
            <v>18226</v>
          </cell>
          <cell r="C2143" t="str">
            <v>Cultivos herbáceos</v>
          </cell>
          <cell r="D2143" t="str">
            <v>Ingeniero Técnico Agrícola Esp. Industrias Agrarias y Alimentarias</v>
          </cell>
          <cell r="E2143">
            <v>6</v>
          </cell>
          <cell r="F2143">
            <v>155</v>
          </cell>
          <cell r="G2143" t="str">
            <v>titulaciones anteriores</v>
          </cell>
        </row>
        <row r="2144">
          <cell r="B2144">
            <v>18227</v>
          </cell>
          <cell r="C2144" t="str">
            <v>Edafología y climatología</v>
          </cell>
          <cell r="D2144" t="str">
            <v>Ingeniero Técnico Agrícola Esp. Industrias Agrarias y Alimentarias</v>
          </cell>
          <cell r="E2144">
            <v>6</v>
          </cell>
          <cell r="F2144">
            <v>155</v>
          </cell>
          <cell r="G2144" t="str">
            <v>titulaciones anteriores</v>
          </cell>
        </row>
        <row r="2145">
          <cell r="B2145">
            <v>18228</v>
          </cell>
          <cell r="C2145" t="str">
            <v>Físico-química</v>
          </cell>
          <cell r="D2145" t="str">
            <v>Ingeniero Técnico Agrícola Esp. Industrias Agrarias y Alimentarias</v>
          </cell>
          <cell r="E2145">
            <v>6</v>
          </cell>
          <cell r="F2145">
            <v>155</v>
          </cell>
          <cell r="G2145" t="str">
            <v>titulaciones anteriores</v>
          </cell>
        </row>
        <row r="2146">
          <cell r="B2146">
            <v>18229</v>
          </cell>
          <cell r="C2146" t="str">
            <v>Idioma instrumental técnico II</v>
          </cell>
          <cell r="D2146" t="str">
            <v>Ingeniero Técnico Agrícola Esp. Industrias Agrarias y Alimentarias</v>
          </cell>
          <cell r="E2146">
            <v>6</v>
          </cell>
          <cell r="F2146">
            <v>155</v>
          </cell>
          <cell r="G2146" t="str">
            <v>titulaciones anteriores</v>
          </cell>
        </row>
        <row r="2147">
          <cell r="B2147">
            <v>18230</v>
          </cell>
          <cell r="C2147" t="str">
            <v>Olivicultura</v>
          </cell>
          <cell r="D2147" t="str">
            <v>Ingeniero Técnico Agrícola Esp. Industrias Agrarias y Alimentarias</v>
          </cell>
          <cell r="E2147">
            <v>6</v>
          </cell>
          <cell r="F2147">
            <v>155</v>
          </cell>
          <cell r="G2147" t="str">
            <v>titulaciones anteriores</v>
          </cell>
        </row>
        <row r="2148">
          <cell r="B2148">
            <v>18231</v>
          </cell>
          <cell r="C2148" t="str">
            <v>Topografía aplicada a industrias agroalimentarias</v>
          </cell>
          <cell r="D2148" t="str">
            <v>Ingeniero Técnico Agrícola Esp. Industrias Agrarias y Alimentarias</v>
          </cell>
          <cell r="E2148">
            <v>6</v>
          </cell>
          <cell r="F2148">
            <v>155</v>
          </cell>
          <cell r="G2148" t="str">
            <v>titulaciones anteriores</v>
          </cell>
        </row>
        <row r="2149">
          <cell r="B2149">
            <v>18232</v>
          </cell>
          <cell r="C2149" t="str">
            <v>Análisis sensorial de vinos</v>
          </cell>
          <cell r="D2149" t="str">
            <v>Ingeniero Técnico Agrícola Esp. Industrias Agrarias y Alimentarias</v>
          </cell>
          <cell r="E2149">
            <v>6</v>
          </cell>
          <cell r="F2149">
            <v>155</v>
          </cell>
          <cell r="G2149" t="str">
            <v>titulaciones anteriores</v>
          </cell>
        </row>
        <row r="2150">
          <cell r="B2150">
            <v>18233</v>
          </cell>
          <cell r="C2150" t="str">
            <v>Control de calidad en productos agroalimentarios</v>
          </cell>
          <cell r="D2150" t="str">
            <v>Ingeniero Técnico Agrícola Esp. Industrias Agrarias y Alimentarias</v>
          </cell>
          <cell r="E2150">
            <v>6</v>
          </cell>
          <cell r="F2150">
            <v>155</v>
          </cell>
          <cell r="G2150" t="str">
            <v>titulaciones anteriores</v>
          </cell>
        </row>
        <row r="2151">
          <cell r="B2151">
            <v>18234</v>
          </cell>
          <cell r="C2151" t="str">
            <v>Diseño de industrias agroalimentarias</v>
          </cell>
          <cell r="D2151" t="str">
            <v>Ingeniero Técnico Agrícola Esp. Industrias Agrarias y Alimentarias</v>
          </cell>
          <cell r="E2151">
            <v>6</v>
          </cell>
          <cell r="F2151">
            <v>155</v>
          </cell>
          <cell r="G2151" t="str">
            <v>titulaciones anteriores</v>
          </cell>
        </row>
        <row r="2152">
          <cell r="B2152">
            <v>18235</v>
          </cell>
          <cell r="C2152" t="str">
            <v>Enología</v>
          </cell>
          <cell r="D2152" t="str">
            <v>Ingeniero Técnico Agrícola Esp. Industrias Agrarias y Alimentarias</v>
          </cell>
          <cell r="E2152">
            <v>9</v>
          </cell>
          <cell r="F2152">
            <v>155</v>
          </cell>
          <cell r="G2152" t="str">
            <v>titulaciones anteriores</v>
          </cell>
        </row>
        <row r="2153">
          <cell r="B2153">
            <v>18236</v>
          </cell>
          <cell r="C2153" t="str">
            <v>Horticultura</v>
          </cell>
          <cell r="D2153" t="str">
            <v>Ingeniero Técnico Agrícola Esp. Industrias Agrarias y Alimentarias</v>
          </cell>
          <cell r="E2153">
            <v>9</v>
          </cell>
          <cell r="F2153">
            <v>155</v>
          </cell>
          <cell r="G2153" t="str">
            <v>titulaciones anteriores</v>
          </cell>
        </row>
        <row r="2154">
          <cell r="B2154">
            <v>18237</v>
          </cell>
          <cell r="C2154" t="str">
            <v>Industrias cárnicas</v>
          </cell>
          <cell r="D2154" t="str">
            <v>Ingeniero Técnico Agrícola Esp. Industrias Agrarias y Alimentarias</v>
          </cell>
          <cell r="E2154">
            <v>9</v>
          </cell>
          <cell r="F2154">
            <v>155</v>
          </cell>
          <cell r="G2154" t="str">
            <v>titulaciones anteriores</v>
          </cell>
        </row>
        <row r="2155">
          <cell r="B2155">
            <v>18238</v>
          </cell>
          <cell r="C2155" t="str">
            <v>Industrias extractivas y conserveras</v>
          </cell>
          <cell r="D2155" t="str">
            <v>Ingeniero Técnico Agrícola Esp. Industrias Agrarias y Alimentarias</v>
          </cell>
          <cell r="E2155">
            <v>9</v>
          </cell>
          <cell r="F2155">
            <v>155</v>
          </cell>
          <cell r="G2155" t="str">
            <v>titulaciones anteriores</v>
          </cell>
        </row>
        <row r="2156">
          <cell r="B2156">
            <v>18239</v>
          </cell>
          <cell r="C2156" t="str">
            <v>Industrias lácteas</v>
          </cell>
          <cell r="D2156" t="str">
            <v>Ingeniero Técnico Agrícola Esp. Industrias Agrarias y Alimentarias</v>
          </cell>
          <cell r="E2156">
            <v>9</v>
          </cell>
          <cell r="F2156">
            <v>155</v>
          </cell>
          <cell r="G2156" t="str">
            <v>titulaciones anteriores</v>
          </cell>
        </row>
        <row r="2157">
          <cell r="B2157">
            <v>18240</v>
          </cell>
          <cell r="C2157" t="str">
            <v>Normalización y legislación alimentaria</v>
          </cell>
          <cell r="D2157" t="str">
            <v>Ingeniero Técnico Agrícola Esp. Industrias Agrarias y Alimentarias</v>
          </cell>
          <cell r="E2157">
            <v>6</v>
          </cell>
          <cell r="F2157">
            <v>155</v>
          </cell>
          <cell r="G2157" t="str">
            <v>titulaciones anteriores</v>
          </cell>
        </row>
        <row r="2158">
          <cell r="B2158">
            <v>18241</v>
          </cell>
          <cell r="C2158" t="str">
            <v>Protección vegetal</v>
          </cell>
          <cell r="D2158" t="str">
            <v>Ingeniero Técnico Agrícola Esp. Industrias Agrarias y Alimentarias</v>
          </cell>
          <cell r="E2158">
            <v>9</v>
          </cell>
          <cell r="F2158">
            <v>155</v>
          </cell>
          <cell r="G2158" t="str">
            <v>titulaciones anteriores</v>
          </cell>
        </row>
        <row r="2159">
          <cell r="B2159">
            <v>18242</v>
          </cell>
          <cell r="C2159" t="str">
            <v>Valoración agraria y análisis de inversiones</v>
          </cell>
          <cell r="D2159" t="str">
            <v>Ingeniero Técnico Agrícola Esp. Industrias Agrarias y Alimentarias</v>
          </cell>
          <cell r="E2159">
            <v>6</v>
          </cell>
          <cell r="F2159">
            <v>155</v>
          </cell>
          <cell r="G2159" t="str">
            <v>titulaciones anteriores</v>
          </cell>
        </row>
        <row r="2160">
          <cell r="B2160">
            <v>18243</v>
          </cell>
          <cell r="C2160" t="str">
            <v>Viticultura</v>
          </cell>
          <cell r="D2160" t="str">
            <v>Ingeniero Técnico Agrícola Esp. Industrias Agrarias y Alimentarias</v>
          </cell>
          <cell r="E2160">
            <v>9</v>
          </cell>
          <cell r="F2160">
            <v>155</v>
          </cell>
          <cell r="G2160" t="str">
            <v>titulaciones anteriores</v>
          </cell>
        </row>
        <row r="2161">
          <cell r="B2161">
            <v>18244</v>
          </cell>
          <cell r="C2161" t="str">
            <v>PRACTICAS EN EMPRESAS, INSTITUCIONES PUBLICAS O PRIVADAS, ET</v>
          </cell>
          <cell r="D2161" t="str">
            <v>Ingeniero Técnico Agrícola Esp. Industrias Agrarias y Alimentarias</v>
          </cell>
          <cell r="E2161">
            <v>1</v>
          </cell>
          <cell r="F2161">
            <v>155</v>
          </cell>
          <cell r="G2161" t="str">
            <v>titulaciones anteriores</v>
          </cell>
        </row>
        <row r="2162">
          <cell r="B2162">
            <v>18245</v>
          </cell>
          <cell r="C2162" t="str">
            <v>PRACTICAS EN EMPRESAS, INSTITUCIONES PUBLICAS O PRIVADAS, ET</v>
          </cell>
          <cell r="D2162" t="str">
            <v>Ingeniero Técnico Agrícola Esp. Industrias Agrarias y Alimentarias</v>
          </cell>
          <cell r="E2162">
            <v>2</v>
          </cell>
          <cell r="F2162">
            <v>155</v>
          </cell>
          <cell r="G2162" t="str">
            <v>titulaciones anteriores</v>
          </cell>
        </row>
        <row r="2163">
          <cell r="B2163">
            <v>18246</v>
          </cell>
          <cell r="C2163" t="str">
            <v>PRACTICAS EN EMPRESAS, INSTITUCIONES PUBLICAS O PRIVADAS, ET</v>
          </cell>
          <cell r="D2163" t="str">
            <v>Ingeniero Técnico Agrícola Esp. Industrias Agrarias y Alimentarias</v>
          </cell>
          <cell r="E2163">
            <v>3</v>
          </cell>
          <cell r="F2163">
            <v>155</v>
          </cell>
          <cell r="G2163" t="str">
            <v>titulaciones anteriores</v>
          </cell>
        </row>
        <row r="2164">
          <cell r="B2164">
            <v>18247</v>
          </cell>
          <cell r="C2164" t="str">
            <v>PRACTICAS EN EMPRESAS, INSTITUCIONES PUBLICAS O PRIVADAS, ET</v>
          </cell>
          <cell r="D2164" t="str">
            <v>Ingeniero Técnico Agrícola Esp. Industrias Agrarias y Alimentarias</v>
          </cell>
          <cell r="E2164">
            <v>4</v>
          </cell>
          <cell r="F2164">
            <v>155</v>
          </cell>
          <cell r="G2164" t="str">
            <v>titulaciones anteriores</v>
          </cell>
        </row>
        <row r="2165">
          <cell r="B2165">
            <v>18248</v>
          </cell>
          <cell r="C2165" t="str">
            <v>PRACTICAS EN EMPRESAS, INSTITUCIONES PUBLICAS O PRIVADAS, ET</v>
          </cell>
          <cell r="D2165" t="str">
            <v>Ingeniero Técnico Agrícola Esp. Industrias Agrarias y Alimentarias</v>
          </cell>
          <cell r="E2165">
            <v>5</v>
          </cell>
          <cell r="F2165">
            <v>155</v>
          </cell>
          <cell r="G2165" t="str">
            <v>titulaciones anteriores</v>
          </cell>
        </row>
        <row r="2166">
          <cell r="B2166">
            <v>18249</v>
          </cell>
          <cell r="C2166" t="str">
            <v>PRACTICAS EN EMPRESAS, INSTITUCIONES PUBLICAS O PRIVADAS, ET</v>
          </cell>
          <cell r="D2166" t="str">
            <v>Ingeniero Técnico Agrícola Esp. Industrias Agrarias y Alimentarias</v>
          </cell>
          <cell r="E2166">
            <v>6</v>
          </cell>
          <cell r="F2166">
            <v>155</v>
          </cell>
          <cell r="G2166" t="str">
            <v>titulaciones anteriores</v>
          </cell>
        </row>
        <row r="2167">
          <cell r="B2167">
            <v>18250</v>
          </cell>
          <cell r="C2167" t="str">
            <v>PRACTICAS EN EMPRESAS, INSTITUCIONES PUBLICAS O PRIVADAS, ET</v>
          </cell>
          <cell r="D2167" t="str">
            <v>Ingeniero Técnico Agrícola Esp. Industrias Agrarias y Alimentarias</v>
          </cell>
          <cell r="E2167">
            <v>7</v>
          </cell>
          <cell r="F2167">
            <v>155</v>
          </cell>
          <cell r="G2167" t="str">
            <v>titulaciones anteriores</v>
          </cell>
        </row>
        <row r="2168">
          <cell r="B2168">
            <v>18251</v>
          </cell>
          <cell r="C2168" t="str">
            <v>PRACTICAS EN EMPRESAS, INSTITUCIONES PUBLICAS O PRIVADAS, ET</v>
          </cell>
          <cell r="D2168" t="str">
            <v>Ingeniero Técnico Agrícola Esp. Industrias Agrarias y Alimentarias</v>
          </cell>
          <cell r="E2168">
            <v>8</v>
          </cell>
          <cell r="F2168">
            <v>155</v>
          </cell>
          <cell r="G2168" t="str">
            <v>titulaciones anteriores</v>
          </cell>
        </row>
        <row r="2169">
          <cell r="B2169">
            <v>18252</v>
          </cell>
          <cell r="C2169" t="str">
            <v>PRACTICAS EN EMPRESAS, INSTITUCIONES PUBLICAS O PRIVADAS, ET</v>
          </cell>
          <cell r="D2169" t="str">
            <v>Ingeniero Técnico Agrícola Esp. Industrias Agrarias y Alimentarias</v>
          </cell>
          <cell r="E2169">
            <v>9</v>
          </cell>
          <cell r="F2169">
            <v>155</v>
          </cell>
          <cell r="G2169" t="str">
            <v>titulaciones anteriores</v>
          </cell>
        </row>
        <row r="2170">
          <cell r="B2170">
            <v>18253</v>
          </cell>
          <cell r="C2170" t="str">
            <v>TRABAJOS ACADEMICAMENTE DIRIGIDOS E INTEGRADOS EN EL PLAN DE</v>
          </cell>
          <cell r="D2170" t="str">
            <v>Ingeniero Técnico Agrícola Esp. Industrias Agrarias y Alimentarias</v>
          </cell>
          <cell r="E2170">
            <v>1</v>
          </cell>
          <cell r="F2170">
            <v>155</v>
          </cell>
          <cell r="G2170" t="str">
            <v>titulaciones anteriores</v>
          </cell>
        </row>
        <row r="2171">
          <cell r="B2171">
            <v>18254</v>
          </cell>
          <cell r="C2171" t="str">
            <v>TRABAJOS ACADEMICAMENTE DIRIGIDOS E INTEGRADOS EN EL PLAN DE</v>
          </cell>
          <cell r="D2171" t="str">
            <v>Ingeniero Técnico Agrícola Esp. Industrias Agrarias y Alimentarias</v>
          </cell>
          <cell r="E2171">
            <v>2</v>
          </cell>
          <cell r="F2171">
            <v>155</v>
          </cell>
          <cell r="G2171" t="str">
            <v>titulaciones anteriores</v>
          </cell>
        </row>
        <row r="2172">
          <cell r="B2172">
            <v>18255</v>
          </cell>
          <cell r="C2172" t="str">
            <v>TRABAJOS ACADEMICAMENTE DIRIGIDOS E INTEGRADOS EN EL PLAN DE</v>
          </cell>
          <cell r="D2172" t="str">
            <v>Ingeniero Técnico Agrícola Esp. Industrias Agrarias y Alimentarias</v>
          </cell>
          <cell r="E2172">
            <v>3</v>
          </cell>
          <cell r="F2172">
            <v>155</v>
          </cell>
          <cell r="G2172" t="str">
            <v>titulaciones anteriores</v>
          </cell>
        </row>
        <row r="2173">
          <cell r="B2173">
            <v>18256</v>
          </cell>
          <cell r="C2173" t="str">
            <v>TRABAJOS ACADEMICAMENTE DIRIGIDOS E INTEGRADOS EN EL PLAN DE</v>
          </cell>
          <cell r="D2173" t="str">
            <v>Ingeniero Técnico Agrícola Esp. Industrias Agrarias y Alimentarias</v>
          </cell>
          <cell r="E2173">
            <v>4</v>
          </cell>
          <cell r="F2173">
            <v>155</v>
          </cell>
          <cell r="G2173" t="str">
            <v>titulaciones anteriores</v>
          </cell>
        </row>
        <row r="2174">
          <cell r="B2174">
            <v>18257</v>
          </cell>
          <cell r="C2174" t="str">
            <v>TRABAJOS ACADEMICAMENTE DIRIGIDOS E INTEGRADOS EN EL PLAN DE</v>
          </cell>
          <cell r="D2174" t="str">
            <v>Ingeniero Técnico Agrícola Esp. Industrias Agrarias y Alimentarias</v>
          </cell>
          <cell r="E2174">
            <v>5</v>
          </cell>
          <cell r="F2174">
            <v>155</v>
          </cell>
          <cell r="G2174" t="str">
            <v>titulaciones anteriores</v>
          </cell>
        </row>
        <row r="2175">
          <cell r="B2175">
            <v>18258</v>
          </cell>
          <cell r="C2175" t="str">
            <v>TRABAJOS ACADEMICAMENTE DIRIGIDOS E INTEGRADOS EN EL PLAN DE</v>
          </cell>
          <cell r="D2175" t="str">
            <v>Ingeniero Técnico Agrícola Esp. Industrias Agrarias y Alimentarias</v>
          </cell>
          <cell r="E2175">
            <v>6</v>
          </cell>
          <cell r="F2175">
            <v>155</v>
          </cell>
          <cell r="G2175" t="str">
            <v>titulaciones anteriores</v>
          </cell>
        </row>
        <row r="2176">
          <cell r="B2176">
            <v>18300</v>
          </cell>
          <cell r="C2176" t="str">
            <v>Biología</v>
          </cell>
          <cell r="D2176" t="str">
            <v>Ingeniero Técnico Agrícola Esp. Hortofruticultura y Jardinería</v>
          </cell>
          <cell r="E2176">
            <v>9</v>
          </cell>
          <cell r="F2176">
            <v>156</v>
          </cell>
          <cell r="G2176" t="str">
            <v>titulaciones anteriores</v>
          </cell>
        </row>
        <row r="2177">
          <cell r="B2177">
            <v>18301</v>
          </cell>
          <cell r="C2177" t="str">
            <v>Expresión gráfica</v>
          </cell>
          <cell r="D2177" t="str">
            <v>Ingeniero Técnico Agrícola Esp. Hortofruticultura y Jardinería</v>
          </cell>
          <cell r="E2177">
            <v>6</v>
          </cell>
          <cell r="F2177">
            <v>156</v>
          </cell>
          <cell r="G2177" t="str">
            <v>titulaciones anteriores</v>
          </cell>
        </row>
        <row r="2178">
          <cell r="B2178">
            <v>18302</v>
          </cell>
          <cell r="C2178" t="str">
            <v>Física general</v>
          </cell>
          <cell r="D2178" t="str">
            <v>Ingeniero Técnico Agrícola Esp. Hortofruticultura y Jardinería</v>
          </cell>
          <cell r="E2178">
            <v>6</v>
          </cell>
          <cell r="F2178">
            <v>156</v>
          </cell>
          <cell r="G2178" t="str">
            <v>titulaciones anteriores</v>
          </cell>
        </row>
        <row r="2179">
          <cell r="B2179">
            <v>18303</v>
          </cell>
          <cell r="C2179" t="str">
            <v>Métodos matemáticos básicos</v>
          </cell>
          <cell r="D2179" t="str">
            <v>Ingeniero Técnico Agrícola Esp. Hortofruticultura y Jardinería</v>
          </cell>
          <cell r="E2179">
            <v>9</v>
          </cell>
          <cell r="F2179">
            <v>156</v>
          </cell>
          <cell r="G2179" t="str">
            <v>titulaciones anteriores</v>
          </cell>
        </row>
        <row r="2180">
          <cell r="B2180">
            <v>18304</v>
          </cell>
          <cell r="C2180" t="str">
            <v>Métodos estadísticos</v>
          </cell>
          <cell r="D2180" t="str">
            <v>Ingeniero Técnico Agrícola Esp. Hortofruticultura y Jardinería</v>
          </cell>
          <cell r="E2180">
            <v>6</v>
          </cell>
          <cell r="F2180">
            <v>156</v>
          </cell>
          <cell r="G2180" t="str">
            <v>titulaciones anteriores</v>
          </cell>
        </row>
        <row r="2181">
          <cell r="B2181">
            <v>18305</v>
          </cell>
          <cell r="C2181" t="str">
            <v>Química general</v>
          </cell>
          <cell r="D2181" t="str">
            <v>Ingeniero Técnico Agrícola Esp. Hortofruticultura y Jardinería</v>
          </cell>
          <cell r="E2181">
            <v>6</v>
          </cell>
          <cell r="F2181">
            <v>156</v>
          </cell>
          <cell r="G2181" t="str">
            <v>titulaciones anteriores</v>
          </cell>
        </row>
        <row r="2182">
          <cell r="B2182">
            <v>18306</v>
          </cell>
          <cell r="C2182" t="str">
            <v>Fitotecnia</v>
          </cell>
          <cell r="D2182" t="str">
            <v>Ingeniero Técnico Agrícola Esp. Hortofruticultura y Jardinería</v>
          </cell>
          <cell r="E2182">
            <v>9</v>
          </cell>
          <cell r="F2182">
            <v>156</v>
          </cell>
          <cell r="G2182" t="str">
            <v>titulaciones anteriores</v>
          </cell>
        </row>
        <row r="2183">
          <cell r="B2183">
            <v>18307</v>
          </cell>
          <cell r="C2183" t="str">
            <v>Botánica</v>
          </cell>
          <cell r="D2183" t="str">
            <v>Ingeniero Técnico Agrícola Esp. Hortofruticultura y Jardinería</v>
          </cell>
          <cell r="E2183">
            <v>6</v>
          </cell>
          <cell r="F2183">
            <v>156</v>
          </cell>
          <cell r="G2183" t="str">
            <v>titulaciones anteriores</v>
          </cell>
        </row>
        <row r="2184">
          <cell r="B2184">
            <v>18308</v>
          </cell>
          <cell r="C2184" t="str">
            <v>Ampliación de física</v>
          </cell>
          <cell r="D2184" t="str">
            <v>Ingeniero Técnico Agrícola Esp. Hortofruticultura y Jardinería</v>
          </cell>
          <cell r="E2184">
            <v>6</v>
          </cell>
          <cell r="F2184">
            <v>156</v>
          </cell>
          <cell r="G2184" t="str">
            <v>titulaciones anteriores</v>
          </cell>
        </row>
        <row r="2185">
          <cell r="B2185">
            <v>18309</v>
          </cell>
          <cell r="C2185" t="str">
            <v>Medio ambiente</v>
          </cell>
          <cell r="D2185" t="str">
            <v>Ingeniero Técnico Agrícola Esp. Hortofruticultura y Jardinería</v>
          </cell>
          <cell r="E2185">
            <v>6</v>
          </cell>
          <cell r="F2185">
            <v>156</v>
          </cell>
          <cell r="G2185" t="str">
            <v>titulaciones anteriores</v>
          </cell>
        </row>
        <row r="2186">
          <cell r="B2186">
            <v>18310</v>
          </cell>
          <cell r="C2186" t="str">
            <v>Economía agraria</v>
          </cell>
          <cell r="D2186" t="str">
            <v>Ingeniero Técnico Agrícola Esp. Hortofruticultura y Jardinería</v>
          </cell>
          <cell r="E2186">
            <v>6</v>
          </cell>
          <cell r="F2186">
            <v>156</v>
          </cell>
          <cell r="G2186" t="str">
            <v>titulaciones anteriores</v>
          </cell>
        </row>
        <row r="2187">
          <cell r="B2187">
            <v>18311</v>
          </cell>
          <cell r="C2187" t="str">
            <v>Ingeniería rural en hortofruticultura y jardinería</v>
          </cell>
          <cell r="D2187" t="str">
            <v>Ingeniero Técnico Agrícola Esp. Hortofruticultura y Jardinería</v>
          </cell>
          <cell r="E2187">
            <v>9</v>
          </cell>
          <cell r="F2187">
            <v>156</v>
          </cell>
          <cell r="G2187" t="str">
            <v>titulaciones anteriores</v>
          </cell>
        </row>
        <row r="2188">
          <cell r="B2188">
            <v>18312</v>
          </cell>
          <cell r="C2188" t="str">
            <v>Fruticultura general</v>
          </cell>
          <cell r="D2188" t="str">
            <v>Ingeniero Técnico Agrícola Esp. Hortofruticultura y Jardinería</v>
          </cell>
          <cell r="E2188">
            <v>9</v>
          </cell>
          <cell r="F2188">
            <v>156</v>
          </cell>
          <cell r="G2188" t="str">
            <v>titulaciones anteriores</v>
          </cell>
        </row>
        <row r="2189">
          <cell r="B2189">
            <v>18313</v>
          </cell>
          <cell r="C2189" t="str">
            <v>Edafología y climatología</v>
          </cell>
          <cell r="D2189" t="str">
            <v>Ingeniero Técnico Agrícola Esp. Hortofruticultura y Jardinería</v>
          </cell>
          <cell r="E2189">
            <v>6</v>
          </cell>
          <cell r="F2189">
            <v>156</v>
          </cell>
          <cell r="G2189" t="str">
            <v>titulaciones anteriores</v>
          </cell>
        </row>
        <row r="2190">
          <cell r="B2190">
            <v>18314</v>
          </cell>
          <cell r="C2190" t="str">
            <v>Análisis agrícola</v>
          </cell>
          <cell r="D2190" t="str">
            <v>Ingeniero Técnico Agrícola Esp. Hortofruticultura y Jardinería</v>
          </cell>
          <cell r="E2190">
            <v>6</v>
          </cell>
          <cell r="F2190">
            <v>156</v>
          </cell>
          <cell r="G2190" t="str">
            <v>titulaciones anteriores</v>
          </cell>
        </row>
        <row r="2191">
          <cell r="B2191">
            <v>18315</v>
          </cell>
          <cell r="C2191" t="str">
            <v>Maquinaria agrícola</v>
          </cell>
          <cell r="D2191" t="str">
            <v>Ingeniero Técnico Agrícola Esp. Hortofruticultura y Jardinería</v>
          </cell>
          <cell r="E2191">
            <v>6</v>
          </cell>
          <cell r="F2191">
            <v>156</v>
          </cell>
          <cell r="G2191" t="str">
            <v>titulaciones anteriores</v>
          </cell>
        </row>
        <row r="2192">
          <cell r="B2192">
            <v>18316</v>
          </cell>
          <cell r="C2192" t="str">
            <v>Protección vegetal</v>
          </cell>
          <cell r="D2192" t="str">
            <v>Ingeniero Técnico Agrícola Esp. Hortofruticultura y Jardinería</v>
          </cell>
          <cell r="E2192">
            <v>9</v>
          </cell>
          <cell r="F2192">
            <v>156</v>
          </cell>
          <cell r="G2192" t="str">
            <v>titulaciones anteriores</v>
          </cell>
        </row>
        <row r="2193">
          <cell r="B2193">
            <v>18317</v>
          </cell>
          <cell r="C2193" t="str">
            <v>Proyectos</v>
          </cell>
          <cell r="D2193" t="str">
            <v>Ingeniero Técnico Agrícola Esp. Hortofruticultura y Jardinería</v>
          </cell>
          <cell r="E2193">
            <v>6</v>
          </cell>
          <cell r="F2193">
            <v>156</v>
          </cell>
          <cell r="G2193" t="str">
            <v>titulaciones anteriores</v>
          </cell>
        </row>
        <row r="2194">
          <cell r="B2194">
            <v>18318</v>
          </cell>
          <cell r="C2194" t="str">
            <v>Jardinería y paisajismo</v>
          </cell>
          <cell r="D2194" t="str">
            <v>Ingeniero Técnico Agrícola Esp. Hortofruticultura y Jardinería</v>
          </cell>
          <cell r="E2194">
            <v>9</v>
          </cell>
          <cell r="F2194">
            <v>156</v>
          </cell>
          <cell r="G2194" t="str">
            <v>titulaciones anteriores</v>
          </cell>
        </row>
        <row r="2195">
          <cell r="B2195">
            <v>18319</v>
          </cell>
          <cell r="C2195" t="str">
            <v>Cultivos herbáceos</v>
          </cell>
          <cell r="D2195" t="str">
            <v>Ingeniero Técnico Agrícola Esp. Hortofruticultura y Jardinería</v>
          </cell>
          <cell r="E2195">
            <v>6</v>
          </cell>
          <cell r="F2195">
            <v>156</v>
          </cell>
          <cell r="G2195" t="str">
            <v>titulaciones anteriores</v>
          </cell>
        </row>
        <row r="2196">
          <cell r="B2196">
            <v>18320</v>
          </cell>
          <cell r="C2196" t="str">
            <v>Organización y gestión de explotaciones</v>
          </cell>
          <cell r="D2196" t="str">
            <v>Ingeniero Técnico Agrícola Esp. Hortofruticultura y Jardinería</v>
          </cell>
          <cell r="E2196">
            <v>9</v>
          </cell>
          <cell r="F2196">
            <v>156</v>
          </cell>
          <cell r="G2196" t="str">
            <v>titulaciones anteriores</v>
          </cell>
        </row>
        <row r="2197">
          <cell r="B2197">
            <v>18321</v>
          </cell>
          <cell r="C2197" t="str">
            <v>PROYECTO FIN DE CARRERA</v>
          </cell>
          <cell r="D2197" t="str">
            <v>Ingeniero Técnico Agrícola Esp. Hortofruticultura y Jardinería</v>
          </cell>
          <cell r="E2197">
            <v>9</v>
          </cell>
          <cell r="F2197">
            <v>156</v>
          </cell>
          <cell r="G2197" t="str">
            <v>titulaciones anteriores</v>
          </cell>
        </row>
        <row r="2198">
          <cell r="B2198">
            <v>18322</v>
          </cell>
          <cell r="C2198" t="str">
            <v>Topografía aplicada a hortofruticultura y jardinería</v>
          </cell>
          <cell r="D2198" t="str">
            <v>Ingeniero Técnico Agrícola Esp. Hortofruticultura y Jardinería</v>
          </cell>
          <cell r="E2198">
            <v>9</v>
          </cell>
          <cell r="F2198">
            <v>156</v>
          </cell>
          <cell r="G2198" t="str">
            <v>titulaciones anteriores</v>
          </cell>
        </row>
        <row r="2199">
          <cell r="B2199">
            <v>18323</v>
          </cell>
          <cell r="C2199" t="str">
            <v>Horticultura</v>
          </cell>
          <cell r="D2199" t="str">
            <v>Ingeniero Técnico Agrícola Esp. Hortofruticultura y Jardinería</v>
          </cell>
          <cell r="E2199">
            <v>9</v>
          </cell>
          <cell r="F2199">
            <v>156</v>
          </cell>
          <cell r="G2199" t="str">
            <v>titulaciones anteriores</v>
          </cell>
        </row>
        <row r="2200">
          <cell r="B2200">
            <v>18324</v>
          </cell>
          <cell r="C2200" t="str">
            <v>Idioma instrumental técnico I</v>
          </cell>
          <cell r="D2200" t="str">
            <v>Ingeniero Técnico Agrícola Esp. Hortofruticultura y Jardinería</v>
          </cell>
          <cell r="E2200">
            <v>6</v>
          </cell>
          <cell r="F2200">
            <v>156</v>
          </cell>
          <cell r="G2200" t="str">
            <v>titulaciones anteriores</v>
          </cell>
        </row>
        <row r="2201">
          <cell r="B2201">
            <v>18325</v>
          </cell>
          <cell r="C2201" t="str">
            <v>Principios básicos de la producción animal</v>
          </cell>
          <cell r="D2201" t="str">
            <v>Ingeniero Técnico Agrícola Esp. Hortofruticultura y Jardinería</v>
          </cell>
          <cell r="E2201">
            <v>6</v>
          </cell>
          <cell r="F2201">
            <v>156</v>
          </cell>
          <cell r="G2201" t="str">
            <v>titulaciones anteriores</v>
          </cell>
        </row>
        <row r="2202">
          <cell r="B2202">
            <v>18326</v>
          </cell>
          <cell r="C2202" t="str">
            <v>Química orgánica</v>
          </cell>
          <cell r="D2202" t="str">
            <v>Ingeniero Técnico Agrícola Esp. Hortofruticultura y Jardinería</v>
          </cell>
          <cell r="E2202">
            <v>6</v>
          </cell>
          <cell r="F2202">
            <v>156</v>
          </cell>
          <cell r="G2202" t="str">
            <v>titulaciones anteriores</v>
          </cell>
        </row>
        <row r="2203">
          <cell r="B2203">
            <v>18327</v>
          </cell>
          <cell r="C2203" t="str">
            <v>Bases genéticas de la materia vegetal</v>
          </cell>
          <cell r="D2203" t="str">
            <v>Ingeniero Técnico Agrícola Esp. Hortofruticultura y Jardinería</v>
          </cell>
          <cell r="E2203">
            <v>6</v>
          </cell>
          <cell r="F2203">
            <v>156</v>
          </cell>
          <cell r="G2203" t="str">
            <v>titulaciones anteriores</v>
          </cell>
        </row>
        <row r="2204">
          <cell r="B2204">
            <v>18328</v>
          </cell>
          <cell r="C2204" t="str">
            <v>Sistemas de riegos</v>
          </cell>
          <cell r="D2204" t="str">
            <v>Ingeniero Técnico Agrícola Esp. Hortofruticultura y Jardinería</v>
          </cell>
          <cell r="E2204">
            <v>6</v>
          </cell>
          <cell r="F2204">
            <v>156</v>
          </cell>
          <cell r="G2204" t="str">
            <v>titulaciones anteriores</v>
          </cell>
        </row>
        <row r="2205">
          <cell r="B2205">
            <v>18329</v>
          </cell>
          <cell r="C2205" t="str">
            <v>Termodinámica técnica</v>
          </cell>
          <cell r="D2205" t="str">
            <v>Ingeniero Técnico Agrícola Esp. Hortofruticultura y Jardinería</v>
          </cell>
          <cell r="E2205">
            <v>6</v>
          </cell>
          <cell r="F2205">
            <v>156</v>
          </cell>
          <cell r="G2205" t="str">
            <v>titulaciones anteriores</v>
          </cell>
        </row>
        <row r="2206">
          <cell r="B2206">
            <v>18330</v>
          </cell>
          <cell r="C2206" t="str">
            <v>Electrotecnia</v>
          </cell>
          <cell r="D2206" t="str">
            <v>Ingeniero Técnico Agrícola Esp. Hortofruticultura y Jardinería</v>
          </cell>
          <cell r="E2206">
            <v>6</v>
          </cell>
          <cell r="F2206">
            <v>156</v>
          </cell>
          <cell r="G2206" t="str">
            <v>titulaciones anteriores</v>
          </cell>
        </row>
        <row r="2207">
          <cell r="B2207">
            <v>18331</v>
          </cell>
          <cell r="C2207" t="str">
            <v>Viticultura</v>
          </cell>
          <cell r="D2207" t="str">
            <v>Ingeniero Técnico Agrícola Esp. Hortofruticultura y Jardinería</v>
          </cell>
          <cell r="E2207">
            <v>9</v>
          </cell>
          <cell r="F2207">
            <v>156</v>
          </cell>
          <cell r="G2207" t="str">
            <v>titulaciones anteriores</v>
          </cell>
        </row>
        <row r="2208">
          <cell r="B2208">
            <v>18332</v>
          </cell>
          <cell r="C2208" t="str">
            <v>Propagación y viveros</v>
          </cell>
          <cell r="D2208" t="str">
            <v>Ingeniero Técnico Agrícola Esp. Hortofruticultura y Jardinería</v>
          </cell>
          <cell r="E2208">
            <v>9</v>
          </cell>
          <cell r="F2208">
            <v>156</v>
          </cell>
          <cell r="G2208" t="str">
            <v>titulaciones anteriores</v>
          </cell>
        </row>
        <row r="2209">
          <cell r="B2209">
            <v>18333</v>
          </cell>
          <cell r="C2209" t="str">
            <v>Idioma instrumental técnico II</v>
          </cell>
          <cell r="D2209" t="str">
            <v>Ingeniero Técnico Agrícola Esp. Hortofruticultura y Jardinería</v>
          </cell>
          <cell r="E2209">
            <v>6</v>
          </cell>
          <cell r="F2209">
            <v>156</v>
          </cell>
          <cell r="G2209" t="str">
            <v>titulaciones anteriores</v>
          </cell>
        </row>
        <row r="2210">
          <cell r="B2210">
            <v>18334</v>
          </cell>
          <cell r="C2210" t="str">
            <v>Valoración agraria y análisis de inversiones</v>
          </cell>
          <cell r="D2210" t="str">
            <v>Ingeniero Técnico Agrícola Esp. Hortofruticultura y Jardinería</v>
          </cell>
          <cell r="E2210">
            <v>6</v>
          </cell>
          <cell r="F2210">
            <v>156</v>
          </cell>
          <cell r="G2210" t="str">
            <v>titulaciones anteriores</v>
          </cell>
        </row>
        <row r="2211">
          <cell r="B2211">
            <v>18335</v>
          </cell>
          <cell r="C2211" t="str">
            <v>Mecanización agrícola</v>
          </cell>
          <cell r="D2211" t="str">
            <v>Ingeniero Técnico Agrícola Esp. Hortofruticultura y Jardinería</v>
          </cell>
          <cell r="E2211">
            <v>9</v>
          </cell>
          <cell r="F2211">
            <v>156</v>
          </cell>
          <cell r="G2211" t="str">
            <v>titulaciones anteriores</v>
          </cell>
        </row>
        <row r="2212">
          <cell r="B2212">
            <v>18336</v>
          </cell>
          <cell r="C2212" t="str">
            <v>Cultivos ornamentales</v>
          </cell>
          <cell r="D2212" t="str">
            <v>Ingeniero Técnico Agrícola Esp. Hortofruticultura y Jardinería</v>
          </cell>
          <cell r="E2212">
            <v>9</v>
          </cell>
          <cell r="F2212">
            <v>156</v>
          </cell>
          <cell r="G2212" t="str">
            <v>titulaciones anteriores</v>
          </cell>
        </row>
        <row r="2213">
          <cell r="B2213">
            <v>18337</v>
          </cell>
          <cell r="C2213" t="str">
            <v>Diseño de jardines</v>
          </cell>
          <cell r="D2213" t="str">
            <v>Ingeniero Técnico Agrícola Esp. Hortofruticultura y Jardinería</v>
          </cell>
          <cell r="E2213">
            <v>6</v>
          </cell>
          <cell r="F2213">
            <v>156</v>
          </cell>
          <cell r="G2213" t="str">
            <v>titulaciones anteriores</v>
          </cell>
        </row>
        <row r="2214">
          <cell r="B2214">
            <v>18338</v>
          </cell>
          <cell r="C2214" t="str">
            <v>Tecnología de la producción frutal</v>
          </cell>
          <cell r="D2214" t="str">
            <v>Ingeniero Técnico Agrícola Esp. Hortofruticultura y Jardinería</v>
          </cell>
          <cell r="E2214">
            <v>6</v>
          </cell>
          <cell r="F2214">
            <v>156</v>
          </cell>
          <cell r="G2214" t="str">
            <v>titulaciones anteriores</v>
          </cell>
        </row>
        <row r="2215">
          <cell r="B2215">
            <v>18339</v>
          </cell>
          <cell r="C2215" t="str">
            <v>Fruticultura especial</v>
          </cell>
          <cell r="D2215" t="str">
            <v>Ingeniero Técnico Agrícola Esp. Hortofruticultura y Jardinería</v>
          </cell>
          <cell r="E2215">
            <v>9</v>
          </cell>
          <cell r="F2215">
            <v>156</v>
          </cell>
          <cell r="G2215" t="str">
            <v>titulaciones anteriores</v>
          </cell>
        </row>
        <row r="2216">
          <cell r="B2216">
            <v>18340</v>
          </cell>
          <cell r="C2216" t="str">
            <v>Olivicultura</v>
          </cell>
          <cell r="D2216" t="str">
            <v>Ingeniero Técnico Agrícola Esp. Hortofruticultura y Jardinería</v>
          </cell>
          <cell r="E2216">
            <v>6</v>
          </cell>
          <cell r="F2216">
            <v>156</v>
          </cell>
          <cell r="G2216" t="str">
            <v>titulaciones anteriores</v>
          </cell>
        </row>
        <row r="2217">
          <cell r="B2217">
            <v>18341</v>
          </cell>
          <cell r="C2217" t="str">
            <v>PRACTICAS EN EMPRESAS, INSTITUCIONES PUBLICAS O PRIVADAS, ET</v>
          </cell>
          <cell r="D2217" t="str">
            <v>Ingeniero Técnico Agrícola Esp. Hortofruticultura y Jardinería</v>
          </cell>
          <cell r="E2217">
            <v>1</v>
          </cell>
          <cell r="F2217">
            <v>156</v>
          </cell>
          <cell r="G2217" t="str">
            <v>titulaciones anteriores</v>
          </cell>
        </row>
        <row r="2218">
          <cell r="B2218">
            <v>18342</v>
          </cell>
          <cell r="C2218" t="str">
            <v>PRACTICAS EN EMPRESAS, INSTITUCIONES PUBLICAS O PRIVADAS, ET</v>
          </cell>
          <cell r="D2218" t="str">
            <v>Ingeniero Técnico Agrícola Esp. Hortofruticultura y Jardinería</v>
          </cell>
          <cell r="E2218">
            <v>2</v>
          </cell>
          <cell r="F2218">
            <v>156</v>
          </cell>
          <cell r="G2218" t="str">
            <v>titulaciones anteriores</v>
          </cell>
        </row>
        <row r="2219">
          <cell r="B2219">
            <v>18343</v>
          </cell>
          <cell r="C2219" t="str">
            <v>PRACTICAS EN EMPRESAS, INSTITUCIONES PUBLICAS O PRIVADAS, ET</v>
          </cell>
          <cell r="D2219" t="str">
            <v>Ingeniero Técnico Agrícola Esp. Hortofruticultura y Jardinería</v>
          </cell>
          <cell r="E2219">
            <v>3</v>
          </cell>
          <cell r="F2219">
            <v>156</v>
          </cell>
          <cell r="G2219" t="str">
            <v>titulaciones anteriores</v>
          </cell>
        </row>
        <row r="2220">
          <cell r="B2220">
            <v>18344</v>
          </cell>
          <cell r="C2220" t="str">
            <v>PRACTICAS EN EMPRESAS, INSTITUCIONES PUBLICAS O PRIVADAS, ET</v>
          </cell>
          <cell r="D2220" t="str">
            <v>Ingeniero Técnico Agrícola Esp. Hortofruticultura y Jardinería</v>
          </cell>
          <cell r="E2220">
            <v>4</v>
          </cell>
          <cell r="F2220">
            <v>156</v>
          </cell>
          <cell r="G2220" t="str">
            <v>titulaciones anteriores</v>
          </cell>
        </row>
        <row r="2221">
          <cell r="B2221">
            <v>18345</v>
          </cell>
          <cell r="C2221" t="str">
            <v>PRACTICAS EN EMPRESAS, INSTITUCIONES PUBLICAS O PRIVADAS, ET</v>
          </cell>
          <cell r="D2221" t="str">
            <v>Ingeniero Técnico Agrícola Esp. Hortofruticultura y Jardinería</v>
          </cell>
          <cell r="E2221">
            <v>5</v>
          </cell>
          <cell r="F2221">
            <v>156</v>
          </cell>
          <cell r="G2221" t="str">
            <v>titulaciones anteriores</v>
          </cell>
        </row>
        <row r="2222">
          <cell r="B2222">
            <v>18346</v>
          </cell>
          <cell r="C2222" t="str">
            <v>PRACTICAS EN EMPRESAS, INSTITUCIONES PUBLICAS O PRIVADAS, ET</v>
          </cell>
          <cell r="D2222" t="str">
            <v>Ingeniero Técnico Agrícola Esp. Hortofruticultura y Jardinería</v>
          </cell>
          <cell r="E2222">
            <v>6</v>
          </cell>
          <cell r="F2222">
            <v>156</v>
          </cell>
          <cell r="G2222" t="str">
            <v>titulaciones anteriores</v>
          </cell>
        </row>
        <row r="2223">
          <cell r="B2223">
            <v>18347</v>
          </cell>
          <cell r="C2223" t="str">
            <v>PRACTICAS EN EMPRESAS, INSTITUCIONES PUBLICAS O PRIVADAS, ET</v>
          </cell>
          <cell r="D2223" t="str">
            <v>Ingeniero Técnico Agrícola Esp. Hortofruticultura y Jardinería</v>
          </cell>
          <cell r="E2223">
            <v>7</v>
          </cell>
          <cell r="F2223">
            <v>156</v>
          </cell>
          <cell r="G2223" t="str">
            <v>titulaciones anteriores</v>
          </cell>
        </row>
        <row r="2224">
          <cell r="B2224">
            <v>18348</v>
          </cell>
          <cell r="C2224" t="str">
            <v>PRACTICAS EN EMPRESAS, INSTITUCIONES PUBLICAS O PRIVADAS, ET</v>
          </cell>
          <cell r="D2224" t="str">
            <v>Ingeniero Técnico Agrícola Esp. Hortofruticultura y Jardinería</v>
          </cell>
          <cell r="E2224">
            <v>8</v>
          </cell>
          <cell r="F2224">
            <v>156</v>
          </cell>
          <cell r="G2224" t="str">
            <v>titulaciones anteriores</v>
          </cell>
        </row>
        <row r="2225">
          <cell r="B2225">
            <v>18349</v>
          </cell>
          <cell r="C2225" t="str">
            <v>PRACTICAS EN EMPRESAS, INSTITUCIONES PUBLICAS O PRIVADAS, ET</v>
          </cell>
          <cell r="D2225" t="str">
            <v>Ingeniero Técnico Agrícola Esp. Hortofruticultura y Jardinería</v>
          </cell>
          <cell r="E2225">
            <v>9</v>
          </cell>
          <cell r="F2225">
            <v>156</v>
          </cell>
          <cell r="G2225" t="str">
            <v>titulaciones anteriores</v>
          </cell>
        </row>
        <row r="2226">
          <cell r="B2226">
            <v>18350</v>
          </cell>
          <cell r="C2226" t="str">
            <v>TRABAJOS ACADEMICAMENTE DIRIGIDOS E INTEGRADOS EN EL PLAN DE</v>
          </cell>
          <cell r="D2226" t="str">
            <v>Ingeniero Técnico Agrícola Esp. Hortofruticultura y Jardinería</v>
          </cell>
          <cell r="E2226">
            <v>1</v>
          </cell>
          <cell r="F2226">
            <v>156</v>
          </cell>
          <cell r="G2226" t="str">
            <v>titulaciones anteriores</v>
          </cell>
        </row>
        <row r="2227">
          <cell r="B2227">
            <v>18351</v>
          </cell>
          <cell r="C2227" t="str">
            <v>TRABAJOS ACADEMICAMENTE DIRIGIDOS E INTEGRADOS EN EL PLAN DE</v>
          </cell>
          <cell r="D2227" t="str">
            <v>Ingeniero Técnico Agrícola Esp. Hortofruticultura y Jardinería</v>
          </cell>
          <cell r="E2227">
            <v>2</v>
          </cell>
          <cell r="F2227">
            <v>156</v>
          </cell>
          <cell r="G2227" t="str">
            <v>titulaciones anteriores</v>
          </cell>
        </row>
        <row r="2228">
          <cell r="B2228">
            <v>18352</v>
          </cell>
          <cell r="C2228" t="str">
            <v>TRABAJOS ACADEMICAMENTE DIRIGIDOS E INTEGRADOS EN EL PLAN DE</v>
          </cell>
          <cell r="D2228" t="str">
            <v>Ingeniero Técnico Agrícola Esp. Hortofruticultura y Jardinería</v>
          </cell>
          <cell r="E2228">
            <v>3</v>
          </cell>
          <cell r="F2228">
            <v>156</v>
          </cell>
          <cell r="G2228" t="str">
            <v>titulaciones anteriores</v>
          </cell>
        </row>
        <row r="2229">
          <cell r="B2229">
            <v>18353</v>
          </cell>
          <cell r="C2229" t="str">
            <v>TRABAJOS ACADEMICAMENTE DIRIGIDOS E INTEGRADOS EN EL PLAN DE</v>
          </cell>
          <cell r="D2229" t="str">
            <v>Ingeniero Técnico Agrícola Esp. Hortofruticultura y Jardinería</v>
          </cell>
          <cell r="E2229">
            <v>4</v>
          </cell>
          <cell r="F2229">
            <v>156</v>
          </cell>
          <cell r="G2229" t="str">
            <v>titulaciones anteriores</v>
          </cell>
        </row>
        <row r="2230">
          <cell r="B2230">
            <v>18354</v>
          </cell>
          <cell r="C2230" t="str">
            <v>TRABAJOS ACADEMICAMENTE DIRIGIDOS E INTEGRADOS EN EL PLAN DE</v>
          </cell>
          <cell r="D2230" t="str">
            <v>Ingeniero Técnico Agrícola Esp. Hortofruticultura y Jardinería</v>
          </cell>
          <cell r="E2230">
            <v>5</v>
          </cell>
          <cell r="F2230">
            <v>156</v>
          </cell>
          <cell r="G2230" t="str">
            <v>titulaciones anteriores</v>
          </cell>
        </row>
        <row r="2231">
          <cell r="B2231">
            <v>18355</v>
          </cell>
          <cell r="C2231" t="str">
            <v>TRABAJOS ACADEMICAMENTE DIRIGIDOS E INTEGRADOS EN EL PLAN DE</v>
          </cell>
          <cell r="D2231" t="str">
            <v>Ingeniero Técnico Agrícola Esp. Hortofruticultura y Jardinería</v>
          </cell>
          <cell r="E2231">
            <v>6</v>
          </cell>
          <cell r="F2231">
            <v>156</v>
          </cell>
          <cell r="G2231" t="str">
            <v>titulaciones anteriores</v>
          </cell>
        </row>
        <row r="2232">
          <cell r="B2232">
            <v>18400</v>
          </cell>
          <cell r="C2232" t="str">
            <v>Anatomía descriptiva</v>
          </cell>
          <cell r="D2232" t="str">
            <v>Diplomado en Enfermería</v>
          </cell>
          <cell r="E2232">
            <v>5</v>
          </cell>
          <cell r="F2232">
            <v>173</v>
          </cell>
          <cell r="G2232" t="str">
            <v>titulaciones anteriores</v>
          </cell>
        </row>
        <row r="2233">
          <cell r="B2233">
            <v>18401</v>
          </cell>
          <cell r="C2233" t="str">
            <v>Fisiología general</v>
          </cell>
          <cell r="D2233" t="str">
            <v>Diplomado en Enfermería</v>
          </cell>
          <cell r="E2233">
            <v>4</v>
          </cell>
          <cell r="F2233">
            <v>173</v>
          </cell>
          <cell r="G2233" t="str">
            <v>titulaciones anteriores</v>
          </cell>
        </row>
        <row r="2234">
          <cell r="B2234">
            <v>18402</v>
          </cell>
          <cell r="C2234" t="str">
            <v>ENFERMERIA FUNDAMENTAL</v>
          </cell>
          <cell r="D2234" t="str">
            <v>Diplomado en Enfermería</v>
          </cell>
          <cell r="E2234">
            <v>14</v>
          </cell>
          <cell r="F2234">
            <v>173</v>
          </cell>
          <cell r="G2234" t="str">
            <v>titulaciones anteriores</v>
          </cell>
        </row>
        <row r="2235">
          <cell r="B2235">
            <v>18403</v>
          </cell>
          <cell r="C2235" t="str">
            <v>MICROBIOLOGIA</v>
          </cell>
          <cell r="D2235" t="str">
            <v>Diplomado en Enfermería</v>
          </cell>
          <cell r="E2235">
            <v>3</v>
          </cell>
          <cell r="F2235">
            <v>173</v>
          </cell>
          <cell r="G2235" t="str">
            <v>titulaciones anteriores</v>
          </cell>
        </row>
        <row r="2236">
          <cell r="B2236">
            <v>18404</v>
          </cell>
          <cell r="C2236" t="str">
            <v>ENFERMERIA COMUNITARIA I</v>
          </cell>
          <cell r="D2236" t="str">
            <v>Diplomado en Enfermería</v>
          </cell>
          <cell r="E2236">
            <v>5</v>
          </cell>
          <cell r="F2236">
            <v>173</v>
          </cell>
          <cell r="G2236" t="str">
            <v>titulaciones anteriores</v>
          </cell>
        </row>
        <row r="2237">
          <cell r="B2237">
            <v>18405</v>
          </cell>
          <cell r="C2237" t="str">
            <v>ANATOMIA FUNCIONAL</v>
          </cell>
          <cell r="D2237" t="str">
            <v>Diplomado en Enfermería</v>
          </cell>
          <cell r="E2237">
            <v>5</v>
          </cell>
          <cell r="F2237">
            <v>173</v>
          </cell>
          <cell r="G2237" t="str">
            <v>titulaciones anteriores</v>
          </cell>
        </row>
        <row r="2238">
          <cell r="B2238">
            <v>18406</v>
          </cell>
          <cell r="C2238" t="str">
            <v>HOMEOSTASIS</v>
          </cell>
          <cell r="D2238" t="str">
            <v>Diplomado en Enfermería</v>
          </cell>
          <cell r="E2238">
            <v>8</v>
          </cell>
          <cell r="F2238">
            <v>173</v>
          </cell>
          <cell r="G2238" t="str">
            <v>titulaciones anteriores</v>
          </cell>
        </row>
        <row r="2239">
          <cell r="B2239">
            <v>18407</v>
          </cell>
          <cell r="C2239" t="str">
            <v>PSICOLOGIA GENERAL Y EVOLUTIVA</v>
          </cell>
          <cell r="D2239" t="str">
            <v>Diplomado en Enfermería</v>
          </cell>
          <cell r="E2239">
            <v>5</v>
          </cell>
          <cell r="F2239">
            <v>173</v>
          </cell>
          <cell r="G2239" t="str">
            <v>titulaciones anteriores</v>
          </cell>
        </row>
        <row r="2240">
          <cell r="B2240">
            <v>18408</v>
          </cell>
          <cell r="C2240" t="str">
            <v>ESTANCIAS CLINICAS</v>
          </cell>
          <cell r="D2240" t="str">
            <v>Diplomado en Enfermería</v>
          </cell>
          <cell r="E2240">
            <v>9</v>
          </cell>
          <cell r="F2240">
            <v>173</v>
          </cell>
          <cell r="G2240" t="str">
            <v>titulaciones anteriores</v>
          </cell>
        </row>
        <row r="2241">
          <cell r="B2241">
            <v>18409</v>
          </cell>
          <cell r="C2241" t="str">
            <v>INTRODUCCION A LA ENFERMERIA MEDICO-QUIRURGICA</v>
          </cell>
          <cell r="D2241" t="str">
            <v>Diplomado en Enfermería</v>
          </cell>
          <cell r="E2241">
            <v>7</v>
          </cell>
          <cell r="F2241">
            <v>173</v>
          </cell>
          <cell r="G2241" t="str">
            <v>titulaciones anteriores</v>
          </cell>
        </row>
        <row r="2242">
          <cell r="B2242">
            <v>18410</v>
          </cell>
          <cell r="C2242" t="str">
            <v>Ciencias psicosociales aplicadas</v>
          </cell>
          <cell r="D2242" t="str">
            <v>Diplomado en Enfermería</v>
          </cell>
          <cell r="E2242">
            <v>6</v>
          </cell>
          <cell r="F2242">
            <v>173</v>
          </cell>
          <cell r="G2242" t="str">
            <v>titulaciones anteriores</v>
          </cell>
        </row>
        <row r="2243">
          <cell r="B2243">
            <v>18411</v>
          </cell>
          <cell r="C2243" t="str">
            <v>Enfermería médico-quirúrgica I</v>
          </cell>
          <cell r="D2243" t="str">
            <v>Diplomado en Enfermería</v>
          </cell>
          <cell r="E2243">
            <v>9</v>
          </cell>
          <cell r="F2243">
            <v>173</v>
          </cell>
          <cell r="G2243" t="str">
            <v>titulaciones anteriores</v>
          </cell>
        </row>
        <row r="2244">
          <cell r="B2244">
            <v>18412</v>
          </cell>
          <cell r="C2244" t="str">
            <v>Estancias clínicas II</v>
          </cell>
          <cell r="D2244" t="str">
            <v>Diplomado en Enfermería</v>
          </cell>
          <cell r="E2244">
            <v>16</v>
          </cell>
          <cell r="F2244">
            <v>173</v>
          </cell>
          <cell r="G2244" t="str">
            <v>titulaciones anteriores</v>
          </cell>
        </row>
        <row r="2245">
          <cell r="B2245">
            <v>18413</v>
          </cell>
          <cell r="C2245" t="str">
            <v>Enfermería comunitaria II</v>
          </cell>
          <cell r="D2245" t="str">
            <v>Diplomado en Enfermería</v>
          </cell>
          <cell r="E2245">
            <v>8</v>
          </cell>
          <cell r="F2245">
            <v>173</v>
          </cell>
          <cell r="G2245" t="str">
            <v>titulaciones anteriores</v>
          </cell>
        </row>
        <row r="2246">
          <cell r="B2246">
            <v>18414</v>
          </cell>
          <cell r="C2246" t="str">
            <v>Farmacología y dietética</v>
          </cell>
          <cell r="D2246" t="str">
            <v>Diplomado en Enfermería</v>
          </cell>
          <cell r="E2246">
            <v>8</v>
          </cell>
          <cell r="F2246">
            <v>173</v>
          </cell>
          <cell r="G2246" t="str">
            <v>titulaciones anteriores</v>
          </cell>
        </row>
        <row r="2247">
          <cell r="B2247">
            <v>18415</v>
          </cell>
          <cell r="C2247" t="str">
            <v>Administración de los servicios de enfermería</v>
          </cell>
          <cell r="D2247" t="str">
            <v>Diplomado en Enfermería</v>
          </cell>
          <cell r="E2247">
            <v>7</v>
          </cell>
          <cell r="F2247">
            <v>173</v>
          </cell>
          <cell r="G2247" t="str">
            <v>titulaciones anteriores</v>
          </cell>
        </row>
        <row r="2248">
          <cell r="B2248">
            <v>18416</v>
          </cell>
          <cell r="C2248" t="str">
            <v>Especialidades médico quirúrgicas</v>
          </cell>
          <cell r="D2248" t="str">
            <v>Diplomado en Enfermería</v>
          </cell>
          <cell r="E2248">
            <v>6</v>
          </cell>
          <cell r="F2248">
            <v>173</v>
          </cell>
          <cell r="G2248" t="str">
            <v>titulaciones anteriores</v>
          </cell>
        </row>
        <row r="2249">
          <cell r="B2249">
            <v>18417</v>
          </cell>
          <cell r="C2249" t="str">
            <v>Enfermería psiquiátrica</v>
          </cell>
          <cell r="D2249" t="str">
            <v>Diplomado en Enfermería</v>
          </cell>
          <cell r="E2249">
            <v>6</v>
          </cell>
          <cell r="F2249">
            <v>173</v>
          </cell>
          <cell r="G2249" t="str">
            <v>titulaciones anteriores</v>
          </cell>
        </row>
        <row r="2250">
          <cell r="B2250">
            <v>18418</v>
          </cell>
          <cell r="C2250" t="str">
            <v>Enfermería médico quirúrgica II</v>
          </cell>
          <cell r="D2250" t="str">
            <v>Diplomado en Enfermería</v>
          </cell>
          <cell r="E2250">
            <v>7</v>
          </cell>
          <cell r="F2250">
            <v>173</v>
          </cell>
          <cell r="G2250" t="str">
            <v>titulaciones anteriores</v>
          </cell>
        </row>
        <row r="2251">
          <cell r="B2251">
            <v>18419</v>
          </cell>
          <cell r="C2251" t="str">
            <v>Estancias clínicas III</v>
          </cell>
          <cell r="D2251" t="str">
            <v>Diplomado en Enfermería</v>
          </cell>
          <cell r="E2251">
            <v>18</v>
          </cell>
          <cell r="F2251">
            <v>173</v>
          </cell>
          <cell r="G2251" t="str">
            <v>titulaciones anteriores</v>
          </cell>
        </row>
        <row r="2252">
          <cell r="B2252">
            <v>18420</v>
          </cell>
          <cell r="C2252" t="str">
            <v>Enfermería geriátrica</v>
          </cell>
          <cell r="D2252" t="str">
            <v>Diplomado en Enfermería</v>
          </cell>
          <cell r="E2252">
            <v>7</v>
          </cell>
          <cell r="F2252">
            <v>173</v>
          </cell>
          <cell r="G2252" t="str">
            <v>titulaciones anteriores</v>
          </cell>
        </row>
        <row r="2253">
          <cell r="B2253">
            <v>18421</v>
          </cell>
          <cell r="C2253" t="str">
            <v>Enfermería comunitaria III</v>
          </cell>
          <cell r="D2253" t="str">
            <v>Diplomado en Enfermería</v>
          </cell>
          <cell r="E2253">
            <v>11</v>
          </cell>
          <cell r="F2253">
            <v>173</v>
          </cell>
          <cell r="G2253" t="str">
            <v>titulaciones anteriores</v>
          </cell>
        </row>
        <row r="2254">
          <cell r="B2254">
            <v>18422</v>
          </cell>
          <cell r="C2254" t="str">
            <v>Enfermería materno infantil I (ginecología y obstetricia)</v>
          </cell>
          <cell r="D2254" t="str">
            <v>Diplomado en Enfermería</v>
          </cell>
          <cell r="E2254">
            <v>8</v>
          </cell>
          <cell r="F2254">
            <v>173</v>
          </cell>
          <cell r="G2254" t="str">
            <v>titulaciones anteriores</v>
          </cell>
        </row>
        <row r="2255">
          <cell r="B2255">
            <v>18423</v>
          </cell>
          <cell r="C2255" t="str">
            <v>Enfermería materno infantil II ( pediatría y puericultura)</v>
          </cell>
          <cell r="D2255" t="str">
            <v>Diplomado en Enfermería</v>
          </cell>
          <cell r="E2255">
            <v>8</v>
          </cell>
          <cell r="F2255">
            <v>173</v>
          </cell>
          <cell r="G2255" t="str">
            <v>titulaciones anteriores</v>
          </cell>
        </row>
        <row r="2256">
          <cell r="B2256">
            <v>18424</v>
          </cell>
          <cell r="C2256" t="str">
            <v>Ética y derecho sanitario</v>
          </cell>
          <cell r="D2256" t="str">
            <v>Diplomado en Enfermería</v>
          </cell>
          <cell r="E2256">
            <v>3</v>
          </cell>
          <cell r="F2256">
            <v>173</v>
          </cell>
          <cell r="G2256" t="str">
            <v>titulaciones anteriores</v>
          </cell>
        </row>
        <row r="2257">
          <cell r="B2257">
            <v>18425</v>
          </cell>
          <cell r="C2257" t="str">
            <v>Farmacoterapia y dietoterapia</v>
          </cell>
          <cell r="D2257" t="str">
            <v>Diplomado en Enfermería</v>
          </cell>
          <cell r="E2257">
            <v>6</v>
          </cell>
          <cell r="F2257">
            <v>173</v>
          </cell>
          <cell r="G2257" t="str">
            <v>titulaciones anteriores</v>
          </cell>
        </row>
        <row r="2258">
          <cell r="B2258">
            <v>18426</v>
          </cell>
          <cell r="C2258" t="str">
            <v>Evaluación de la calidad asistencial</v>
          </cell>
          <cell r="D2258" t="str">
            <v>Diplomado en Enfermería</v>
          </cell>
          <cell r="E2258">
            <v>6</v>
          </cell>
          <cell r="F2258">
            <v>173</v>
          </cell>
          <cell r="G2258" t="str">
            <v>titulaciones anteriores</v>
          </cell>
        </row>
        <row r="2259">
          <cell r="B2259">
            <v>18427</v>
          </cell>
          <cell r="C2259" t="str">
            <v>Técnicas y procedimiento de diagnóstico por imagen</v>
          </cell>
          <cell r="D2259" t="str">
            <v>Diplomado en Enfermería</v>
          </cell>
          <cell r="E2259">
            <v>6</v>
          </cell>
          <cell r="F2259">
            <v>173</v>
          </cell>
          <cell r="G2259" t="str">
            <v>titulaciones anteriores</v>
          </cell>
        </row>
        <row r="2260">
          <cell r="B2260">
            <v>18428</v>
          </cell>
          <cell r="C2260" t="str">
            <v>Emergencias</v>
          </cell>
          <cell r="D2260" t="str">
            <v>Diplomado en Enfermería</v>
          </cell>
          <cell r="E2260">
            <v>6</v>
          </cell>
          <cell r="F2260">
            <v>173</v>
          </cell>
          <cell r="G2260" t="str">
            <v>titulaciones anteriores</v>
          </cell>
        </row>
        <row r="2261">
          <cell r="B2261">
            <v>18429</v>
          </cell>
          <cell r="C2261" t="str">
            <v>Técnicas de intervención psicosocial</v>
          </cell>
          <cell r="D2261" t="str">
            <v>Diplomado en Enfermería</v>
          </cell>
          <cell r="E2261">
            <v>6</v>
          </cell>
          <cell r="F2261">
            <v>173</v>
          </cell>
          <cell r="G2261" t="str">
            <v>titulaciones anteriores</v>
          </cell>
        </row>
        <row r="2262">
          <cell r="B2262">
            <v>18430</v>
          </cell>
          <cell r="C2262" t="str">
            <v>METODOS DE EDUCACION PARA LA SALUD</v>
          </cell>
          <cell r="D2262" t="str">
            <v>Diplomado en Enfermería</v>
          </cell>
          <cell r="E2262">
            <v>6</v>
          </cell>
          <cell r="F2262">
            <v>173</v>
          </cell>
          <cell r="G2262" t="str">
            <v>titulaciones anteriores</v>
          </cell>
        </row>
        <row r="2263">
          <cell r="B2263">
            <v>18431</v>
          </cell>
          <cell r="C2263" t="str">
            <v>Inglés técnico básico</v>
          </cell>
          <cell r="D2263" t="str">
            <v>Diplomado en Enfermería</v>
          </cell>
          <cell r="E2263">
            <v>6</v>
          </cell>
          <cell r="F2263">
            <v>173</v>
          </cell>
          <cell r="G2263" t="str">
            <v>titulaciones anteriores</v>
          </cell>
        </row>
        <row r="2264">
          <cell r="B2264">
            <v>18432</v>
          </cell>
          <cell r="C2264" t="str">
            <v>Francés técnico básico</v>
          </cell>
          <cell r="D2264" t="str">
            <v>Diplomado en Enfermería</v>
          </cell>
          <cell r="E2264">
            <v>6</v>
          </cell>
          <cell r="F2264">
            <v>173</v>
          </cell>
          <cell r="G2264" t="str">
            <v>titulaciones anteriores</v>
          </cell>
        </row>
        <row r="2265">
          <cell r="B2265">
            <v>18433</v>
          </cell>
          <cell r="C2265" t="str">
            <v>Inglés técnico avanzado</v>
          </cell>
          <cell r="D2265" t="str">
            <v>Diplomado en Enfermería</v>
          </cell>
          <cell r="E2265">
            <v>6</v>
          </cell>
          <cell r="F2265">
            <v>173</v>
          </cell>
          <cell r="G2265" t="str">
            <v>titulaciones anteriores</v>
          </cell>
        </row>
        <row r="2266">
          <cell r="B2266">
            <v>18434</v>
          </cell>
          <cell r="C2266" t="str">
            <v>Francés técnico avanzado</v>
          </cell>
          <cell r="D2266" t="str">
            <v>Diplomado en Enfermería</v>
          </cell>
          <cell r="E2266">
            <v>6</v>
          </cell>
          <cell r="F2266">
            <v>173</v>
          </cell>
          <cell r="G2266" t="str">
            <v>titulaciones anteriores</v>
          </cell>
        </row>
        <row r="2267">
          <cell r="B2267">
            <v>18500</v>
          </cell>
          <cell r="C2267" t="str">
            <v>Anatomía descriptiva</v>
          </cell>
          <cell r="D2267" t="str">
            <v>Diplomado en Enfermería</v>
          </cell>
          <cell r="E2267">
            <v>5</v>
          </cell>
          <cell r="F2267">
            <v>179</v>
          </cell>
          <cell r="G2267" t="str">
            <v>titulaciones anteriores</v>
          </cell>
        </row>
        <row r="2268">
          <cell r="B2268">
            <v>18501</v>
          </cell>
          <cell r="C2268" t="str">
            <v>Fisiología general</v>
          </cell>
          <cell r="D2268" t="str">
            <v>Diplomado en Enfermería</v>
          </cell>
          <cell r="E2268">
            <v>4</v>
          </cell>
          <cell r="F2268">
            <v>179</v>
          </cell>
          <cell r="G2268" t="str">
            <v>titulaciones anteriores</v>
          </cell>
        </row>
        <row r="2269">
          <cell r="B2269">
            <v>18502</v>
          </cell>
          <cell r="C2269" t="str">
            <v>Enfermería fundamental</v>
          </cell>
          <cell r="D2269" t="str">
            <v>Diplomado en Enfermería</v>
          </cell>
          <cell r="E2269">
            <v>14</v>
          </cell>
          <cell r="F2269">
            <v>179</v>
          </cell>
          <cell r="G2269" t="str">
            <v>titulaciones anteriores</v>
          </cell>
        </row>
        <row r="2270">
          <cell r="B2270">
            <v>18503</v>
          </cell>
          <cell r="C2270" t="str">
            <v>Microbiología</v>
          </cell>
          <cell r="D2270" t="str">
            <v>Diplomado en Enfermería</v>
          </cell>
          <cell r="E2270">
            <v>3</v>
          </cell>
          <cell r="F2270">
            <v>179</v>
          </cell>
          <cell r="G2270" t="str">
            <v>titulaciones anteriores</v>
          </cell>
        </row>
        <row r="2271">
          <cell r="B2271">
            <v>18504</v>
          </cell>
          <cell r="C2271" t="str">
            <v>Enfermería comunitaria I</v>
          </cell>
          <cell r="D2271" t="str">
            <v>Diplomado en Enfermería</v>
          </cell>
          <cell r="E2271">
            <v>5</v>
          </cell>
          <cell r="F2271">
            <v>179</v>
          </cell>
          <cell r="G2271" t="str">
            <v>titulaciones anteriores</v>
          </cell>
        </row>
        <row r="2272">
          <cell r="B2272">
            <v>18505</v>
          </cell>
          <cell r="C2272" t="str">
            <v>Anatomía funcional</v>
          </cell>
          <cell r="D2272" t="str">
            <v>Diplomado en Enfermería</v>
          </cell>
          <cell r="E2272">
            <v>5</v>
          </cell>
          <cell r="F2272">
            <v>179</v>
          </cell>
          <cell r="G2272" t="str">
            <v>titulaciones anteriores</v>
          </cell>
        </row>
        <row r="2273">
          <cell r="B2273">
            <v>18506</v>
          </cell>
          <cell r="C2273" t="str">
            <v>Homeostasis</v>
          </cell>
          <cell r="D2273" t="str">
            <v>Diplomado en Enfermería</v>
          </cell>
          <cell r="E2273">
            <v>8</v>
          </cell>
          <cell r="F2273">
            <v>179</v>
          </cell>
          <cell r="G2273" t="str">
            <v>titulaciones anteriores</v>
          </cell>
        </row>
        <row r="2274">
          <cell r="B2274">
            <v>18507</v>
          </cell>
          <cell r="C2274" t="str">
            <v>Psicología general y evolutiva</v>
          </cell>
          <cell r="D2274" t="str">
            <v>Diplomado en Enfermería</v>
          </cell>
          <cell r="E2274">
            <v>5</v>
          </cell>
          <cell r="F2274">
            <v>179</v>
          </cell>
          <cell r="G2274" t="str">
            <v>titulaciones anteriores</v>
          </cell>
        </row>
        <row r="2275">
          <cell r="B2275">
            <v>18508</v>
          </cell>
          <cell r="C2275" t="str">
            <v>Estancias clínicas</v>
          </cell>
          <cell r="D2275" t="str">
            <v>Diplomado en Enfermería</v>
          </cell>
          <cell r="E2275">
            <v>9</v>
          </cell>
          <cell r="F2275">
            <v>179</v>
          </cell>
          <cell r="G2275" t="str">
            <v>titulaciones anteriores</v>
          </cell>
        </row>
        <row r="2276">
          <cell r="B2276">
            <v>18509</v>
          </cell>
          <cell r="C2276" t="str">
            <v>Introducción a la enfermería médico quirúrgica</v>
          </cell>
          <cell r="D2276" t="str">
            <v>Diplomado en Enfermería</v>
          </cell>
          <cell r="E2276">
            <v>7</v>
          </cell>
          <cell r="F2276">
            <v>179</v>
          </cell>
          <cell r="G2276" t="str">
            <v>titulaciones anteriores</v>
          </cell>
        </row>
        <row r="2277">
          <cell r="B2277">
            <v>18510</v>
          </cell>
          <cell r="C2277" t="str">
            <v>Ciencias psicosociales aplicadas</v>
          </cell>
          <cell r="D2277" t="str">
            <v>Diplomado en Enfermería</v>
          </cell>
          <cell r="E2277">
            <v>6</v>
          </cell>
          <cell r="F2277">
            <v>179</v>
          </cell>
          <cell r="G2277" t="str">
            <v>titulaciones anteriores</v>
          </cell>
        </row>
        <row r="2278">
          <cell r="B2278">
            <v>18511</v>
          </cell>
          <cell r="C2278" t="str">
            <v>Enfermería medico quirúrgica I</v>
          </cell>
          <cell r="D2278" t="str">
            <v>Diplomado en Enfermería</v>
          </cell>
          <cell r="E2278">
            <v>9</v>
          </cell>
          <cell r="F2278">
            <v>179</v>
          </cell>
          <cell r="G2278" t="str">
            <v>titulaciones anteriores</v>
          </cell>
        </row>
        <row r="2279">
          <cell r="B2279">
            <v>18512</v>
          </cell>
          <cell r="C2279" t="str">
            <v>Estancias clínicas II</v>
          </cell>
          <cell r="D2279" t="str">
            <v>Diplomado en Enfermería</v>
          </cell>
          <cell r="E2279">
            <v>16</v>
          </cell>
          <cell r="F2279">
            <v>179</v>
          </cell>
          <cell r="G2279" t="str">
            <v>titulaciones anteriores</v>
          </cell>
        </row>
        <row r="2280">
          <cell r="B2280">
            <v>18513</v>
          </cell>
          <cell r="C2280" t="str">
            <v>Enfermería comunitaria II</v>
          </cell>
          <cell r="D2280" t="str">
            <v>Diplomado en Enfermería</v>
          </cell>
          <cell r="E2280">
            <v>8</v>
          </cell>
          <cell r="F2280">
            <v>179</v>
          </cell>
          <cell r="G2280" t="str">
            <v>titulaciones anteriores</v>
          </cell>
        </row>
        <row r="2281">
          <cell r="B2281">
            <v>18514</v>
          </cell>
          <cell r="C2281" t="str">
            <v>Farmacología y dietética</v>
          </cell>
          <cell r="D2281" t="str">
            <v>Diplomado en Enfermería</v>
          </cell>
          <cell r="E2281">
            <v>8</v>
          </cell>
          <cell r="F2281">
            <v>179</v>
          </cell>
          <cell r="G2281" t="str">
            <v>titulaciones anteriores</v>
          </cell>
        </row>
        <row r="2282">
          <cell r="B2282">
            <v>18515</v>
          </cell>
          <cell r="C2282" t="str">
            <v>Administración</v>
          </cell>
          <cell r="D2282" t="str">
            <v>Diplomado en Enfermería</v>
          </cell>
          <cell r="E2282">
            <v>7</v>
          </cell>
          <cell r="F2282">
            <v>179</v>
          </cell>
          <cell r="G2282" t="str">
            <v>titulaciones anteriores</v>
          </cell>
        </row>
        <row r="2283">
          <cell r="B2283">
            <v>18516</v>
          </cell>
          <cell r="C2283" t="str">
            <v>Especialidades médico quirúrgicas</v>
          </cell>
          <cell r="D2283" t="str">
            <v>Diplomado en Enfermería</v>
          </cell>
          <cell r="E2283">
            <v>6</v>
          </cell>
          <cell r="F2283">
            <v>179</v>
          </cell>
          <cell r="G2283" t="str">
            <v>titulaciones anteriores</v>
          </cell>
        </row>
        <row r="2284">
          <cell r="B2284">
            <v>18517</v>
          </cell>
          <cell r="C2284" t="str">
            <v>Enfermería psiquiátrica</v>
          </cell>
          <cell r="D2284" t="str">
            <v>Diplomado en Enfermería</v>
          </cell>
          <cell r="E2284">
            <v>6</v>
          </cell>
          <cell r="F2284">
            <v>179</v>
          </cell>
          <cell r="G2284" t="str">
            <v>titulaciones anteriores</v>
          </cell>
        </row>
        <row r="2285">
          <cell r="B2285">
            <v>18518</v>
          </cell>
          <cell r="C2285" t="str">
            <v>Enfermería médico quirúrgica II</v>
          </cell>
          <cell r="D2285" t="str">
            <v>Diplomado en Enfermería</v>
          </cell>
          <cell r="E2285">
            <v>7</v>
          </cell>
          <cell r="F2285">
            <v>179</v>
          </cell>
          <cell r="G2285" t="str">
            <v>titulaciones anteriores</v>
          </cell>
        </row>
        <row r="2286">
          <cell r="B2286">
            <v>18519</v>
          </cell>
          <cell r="C2286" t="str">
            <v>Estancias clínicas III</v>
          </cell>
          <cell r="D2286" t="str">
            <v>Diplomado en Enfermería</v>
          </cell>
          <cell r="E2286">
            <v>18</v>
          </cell>
          <cell r="F2286">
            <v>179</v>
          </cell>
          <cell r="G2286" t="str">
            <v>titulaciones anteriores</v>
          </cell>
        </row>
        <row r="2287">
          <cell r="B2287">
            <v>18520</v>
          </cell>
          <cell r="C2287" t="str">
            <v>Enfermería geriátrica</v>
          </cell>
          <cell r="D2287" t="str">
            <v>Diplomado en Enfermería</v>
          </cell>
          <cell r="E2287">
            <v>7</v>
          </cell>
          <cell r="F2287">
            <v>179</v>
          </cell>
          <cell r="G2287" t="str">
            <v>titulaciones anteriores</v>
          </cell>
        </row>
        <row r="2288">
          <cell r="B2288">
            <v>18521</v>
          </cell>
          <cell r="C2288" t="str">
            <v>Enfermería comunitaria III</v>
          </cell>
          <cell r="D2288" t="str">
            <v>Diplomado en Enfermería</v>
          </cell>
          <cell r="E2288">
            <v>11</v>
          </cell>
          <cell r="F2288">
            <v>179</v>
          </cell>
          <cell r="G2288" t="str">
            <v>titulaciones anteriores</v>
          </cell>
        </row>
        <row r="2289">
          <cell r="B2289">
            <v>18522</v>
          </cell>
          <cell r="C2289" t="str">
            <v>Enfermería materno-infantil I</v>
          </cell>
          <cell r="D2289" t="str">
            <v>Diplomado en Enfermería</v>
          </cell>
          <cell r="E2289">
            <v>8</v>
          </cell>
          <cell r="F2289">
            <v>179</v>
          </cell>
          <cell r="G2289" t="str">
            <v>titulaciones anteriores</v>
          </cell>
        </row>
        <row r="2290">
          <cell r="B2290">
            <v>18523</v>
          </cell>
          <cell r="C2290" t="str">
            <v>Enfermería materno infantil II</v>
          </cell>
          <cell r="D2290" t="str">
            <v>Diplomado en Enfermería</v>
          </cell>
          <cell r="E2290">
            <v>8</v>
          </cell>
          <cell r="F2290">
            <v>179</v>
          </cell>
          <cell r="G2290" t="str">
            <v>titulaciones anteriores</v>
          </cell>
        </row>
        <row r="2291">
          <cell r="B2291">
            <v>18524</v>
          </cell>
          <cell r="C2291" t="str">
            <v>Ética y derecho sanitario</v>
          </cell>
          <cell r="D2291" t="str">
            <v>Diplomado en Enfermería</v>
          </cell>
          <cell r="E2291">
            <v>3</v>
          </cell>
          <cell r="F2291">
            <v>179</v>
          </cell>
          <cell r="G2291" t="str">
            <v>titulaciones anteriores</v>
          </cell>
        </row>
        <row r="2292">
          <cell r="B2292">
            <v>18525</v>
          </cell>
          <cell r="C2292" t="str">
            <v>Farmacoterapia y dietoterapia</v>
          </cell>
          <cell r="D2292" t="str">
            <v>Diplomado en Enfermería</v>
          </cell>
          <cell r="E2292">
            <v>6</v>
          </cell>
          <cell r="F2292">
            <v>179</v>
          </cell>
          <cell r="G2292" t="str">
            <v>titulaciones anteriores</v>
          </cell>
        </row>
        <row r="2293">
          <cell r="B2293">
            <v>18526</v>
          </cell>
          <cell r="C2293" t="str">
            <v>Evaluación de la calidad asistencial</v>
          </cell>
          <cell r="D2293" t="str">
            <v>Diplomado en Enfermería</v>
          </cell>
          <cell r="E2293">
            <v>6</v>
          </cell>
          <cell r="F2293">
            <v>179</v>
          </cell>
          <cell r="G2293" t="str">
            <v>titulaciones anteriores</v>
          </cell>
        </row>
        <row r="2294">
          <cell r="B2294">
            <v>18527</v>
          </cell>
          <cell r="C2294" t="str">
            <v>Historia, teorías, modelos, metodología diagnóstica en enfermería</v>
          </cell>
          <cell r="D2294" t="str">
            <v>Diplomado en Enfermería</v>
          </cell>
          <cell r="E2294">
            <v>6</v>
          </cell>
          <cell r="F2294">
            <v>179</v>
          </cell>
          <cell r="G2294" t="str">
            <v>titulaciones anteriores</v>
          </cell>
        </row>
        <row r="2295">
          <cell r="B2295">
            <v>18528</v>
          </cell>
          <cell r="C2295" t="str">
            <v>Relaciones humanas en enfermería</v>
          </cell>
          <cell r="D2295" t="str">
            <v>Diplomado en Enfermería</v>
          </cell>
          <cell r="E2295">
            <v>6</v>
          </cell>
          <cell r="F2295">
            <v>179</v>
          </cell>
          <cell r="G2295" t="str">
            <v>titulaciones anteriores</v>
          </cell>
        </row>
        <row r="2296">
          <cell r="B2296">
            <v>18529</v>
          </cell>
          <cell r="C2296" t="str">
            <v>Cuidados de enfermería en el paciente para compensación total</v>
          </cell>
          <cell r="D2296" t="str">
            <v>Diplomado en Enfermería</v>
          </cell>
          <cell r="E2296">
            <v>6</v>
          </cell>
          <cell r="F2296">
            <v>179</v>
          </cell>
          <cell r="G2296" t="str">
            <v>titulaciones anteriores</v>
          </cell>
        </row>
        <row r="2297">
          <cell r="B2297">
            <v>18530</v>
          </cell>
          <cell r="C2297" t="str">
            <v>Antropología y bioética</v>
          </cell>
          <cell r="D2297" t="str">
            <v>Diplomado en Enfermería</v>
          </cell>
          <cell r="E2297">
            <v>6</v>
          </cell>
          <cell r="F2297">
            <v>179</v>
          </cell>
          <cell r="G2297" t="str">
            <v>titulaciones anteriores</v>
          </cell>
        </row>
        <row r="2298">
          <cell r="B2298">
            <v>18531</v>
          </cell>
          <cell r="C2298" t="str">
            <v>Métodos de educación para la salud</v>
          </cell>
          <cell r="D2298" t="str">
            <v>Diplomado en Enfermería</v>
          </cell>
          <cell r="E2298">
            <v>6</v>
          </cell>
          <cell r="F2298">
            <v>179</v>
          </cell>
          <cell r="G2298" t="str">
            <v>titulaciones anteriores</v>
          </cell>
        </row>
        <row r="2299">
          <cell r="B2299">
            <v>18600</v>
          </cell>
          <cell r="C2299" t="str">
            <v>ANATOMIA DESCRIPTIVA</v>
          </cell>
          <cell r="D2299" t="str">
            <v>Diplomado en Enfermería</v>
          </cell>
          <cell r="E2299">
            <v>5</v>
          </cell>
          <cell r="F2299">
            <v>175</v>
          </cell>
          <cell r="G2299" t="str">
            <v>titulaciones anteriores</v>
          </cell>
        </row>
        <row r="2300">
          <cell r="B2300">
            <v>18601</v>
          </cell>
          <cell r="C2300" t="str">
            <v>FISIOLOGIA GENERAL</v>
          </cell>
          <cell r="D2300" t="str">
            <v>Diplomado en Enfermería</v>
          </cell>
          <cell r="E2300">
            <v>4</v>
          </cell>
          <cell r="F2300">
            <v>175</v>
          </cell>
          <cell r="G2300" t="str">
            <v>titulaciones anteriores</v>
          </cell>
        </row>
        <row r="2301">
          <cell r="B2301">
            <v>18602</v>
          </cell>
          <cell r="C2301" t="str">
            <v>ENFERMERIA FUNDAMENTAL</v>
          </cell>
          <cell r="D2301" t="str">
            <v>Diplomado en Enfermería</v>
          </cell>
          <cell r="E2301">
            <v>14</v>
          </cell>
          <cell r="F2301">
            <v>175</v>
          </cell>
          <cell r="G2301" t="str">
            <v>titulaciones anteriores</v>
          </cell>
        </row>
        <row r="2302">
          <cell r="B2302">
            <v>18603</v>
          </cell>
          <cell r="C2302" t="str">
            <v>MICROBIOLOGIA</v>
          </cell>
          <cell r="D2302" t="str">
            <v>Diplomado en Enfermería</v>
          </cell>
          <cell r="E2302">
            <v>3</v>
          </cell>
          <cell r="F2302">
            <v>175</v>
          </cell>
          <cell r="G2302" t="str">
            <v>titulaciones anteriores</v>
          </cell>
        </row>
        <row r="2303">
          <cell r="B2303">
            <v>18604</v>
          </cell>
          <cell r="C2303" t="str">
            <v>ENFERMERIA COMUNITARIA I</v>
          </cell>
          <cell r="D2303" t="str">
            <v>Diplomado en Enfermería</v>
          </cell>
          <cell r="E2303">
            <v>5</v>
          </cell>
          <cell r="F2303">
            <v>175</v>
          </cell>
          <cell r="G2303" t="str">
            <v>titulaciones anteriores</v>
          </cell>
        </row>
        <row r="2304">
          <cell r="B2304">
            <v>18605</v>
          </cell>
          <cell r="C2304" t="str">
            <v>ANATOMIA FUNCIONAL</v>
          </cell>
          <cell r="D2304" t="str">
            <v>Diplomado en Enfermería</v>
          </cell>
          <cell r="E2304">
            <v>5</v>
          </cell>
          <cell r="F2304">
            <v>175</v>
          </cell>
          <cell r="G2304" t="str">
            <v>titulaciones anteriores</v>
          </cell>
        </row>
        <row r="2305">
          <cell r="B2305">
            <v>18606</v>
          </cell>
          <cell r="C2305" t="str">
            <v>HOMEOSTASIS</v>
          </cell>
          <cell r="D2305" t="str">
            <v>Diplomado en Enfermería</v>
          </cell>
          <cell r="E2305">
            <v>8</v>
          </cell>
          <cell r="F2305">
            <v>175</v>
          </cell>
          <cell r="G2305" t="str">
            <v>titulaciones anteriores</v>
          </cell>
        </row>
        <row r="2306">
          <cell r="B2306">
            <v>18607</v>
          </cell>
          <cell r="C2306" t="str">
            <v>PSICOLOGIA GENERAL Y EVOLUTIVA</v>
          </cell>
          <cell r="D2306" t="str">
            <v>Diplomado en Enfermería</v>
          </cell>
          <cell r="E2306">
            <v>5</v>
          </cell>
          <cell r="F2306">
            <v>175</v>
          </cell>
          <cell r="G2306" t="str">
            <v>titulaciones anteriores</v>
          </cell>
        </row>
        <row r="2307">
          <cell r="B2307">
            <v>18608</v>
          </cell>
          <cell r="C2307" t="str">
            <v>ESTANCIAS CLINICAS</v>
          </cell>
          <cell r="D2307" t="str">
            <v>Diplomado en Enfermería</v>
          </cell>
          <cell r="E2307">
            <v>9</v>
          </cell>
          <cell r="F2307">
            <v>175</v>
          </cell>
          <cell r="G2307" t="str">
            <v>titulaciones anteriores</v>
          </cell>
        </row>
        <row r="2308">
          <cell r="B2308">
            <v>18609</v>
          </cell>
          <cell r="C2308" t="str">
            <v>INTRODUCCION A LA ENFERMERIA MEDICO-QUIRURGICA</v>
          </cell>
          <cell r="D2308" t="str">
            <v>Diplomado en Enfermería</v>
          </cell>
          <cell r="E2308">
            <v>7</v>
          </cell>
          <cell r="F2308">
            <v>175</v>
          </cell>
          <cell r="G2308" t="str">
            <v>titulaciones anteriores</v>
          </cell>
        </row>
        <row r="2309">
          <cell r="B2309">
            <v>18610</v>
          </cell>
          <cell r="C2309" t="str">
            <v>Ciencias psicosociales aplicadas</v>
          </cell>
          <cell r="D2309" t="str">
            <v>Diplomado en Enfermería</v>
          </cell>
          <cell r="E2309">
            <v>6</v>
          </cell>
          <cell r="F2309">
            <v>175</v>
          </cell>
          <cell r="G2309" t="str">
            <v>titulaciones anteriores</v>
          </cell>
        </row>
        <row r="2310">
          <cell r="B2310">
            <v>18611</v>
          </cell>
          <cell r="C2310" t="str">
            <v>Enfermería médico quirúrgica I</v>
          </cell>
          <cell r="D2310" t="str">
            <v>Diplomado en Enfermería</v>
          </cell>
          <cell r="E2310">
            <v>9</v>
          </cell>
          <cell r="F2310">
            <v>175</v>
          </cell>
          <cell r="G2310" t="str">
            <v>titulaciones anteriores</v>
          </cell>
        </row>
        <row r="2311">
          <cell r="B2311">
            <v>18612</v>
          </cell>
          <cell r="C2311" t="str">
            <v>Estancias clínicas II</v>
          </cell>
          <cell r="D2311" t="str">
            <v>Diplomado en Enfermería</v>
          </cell>
          <cell r="E2311">
            <v>16</v>
          </cell>
          <cell r="F2311">
            <v>175</v>
          </cell>
          <cell r="G2311" t="str">
            <v>titulaciones anteriores</v>
          </cell>
        </row>
        <row r="2312">
          <cell r="B2312">
            <v>18613</v>
          </cell>
          <cell r="C2312" t="str">
            <v>Enfermería comunitaria II</v>
          </cell>
          <cell r="D2312" t="str">
            <v>Diplomado en Enfermería</v>
          </cell>
          <cell r="E2312">
            <v>8</v>
          </cell>
          <cell r="F2312">
            <v>175</v>
          </cell>
          <cell r="G2312" t="str">
            <v>titulaciones anteriores</v>
          </cell>
        </row>
        <row r="2313">
          <cell r="B2313">
            <v>18614</v>
          </cell>
          <cell r="C2313" t="str">
            <v>Farmacología y dietética</v>
          </cell>
          <cell r="D2313" t="str">
            <v>Diplomado en Enfermería</v>
          </cell>
          <cell r="E2313">
            <v>8</v>
          </cell>
          <cell r="F2313">
            <v>175</v>
          </cell>
          <cell r="G2313" t="str">
            <v>titulaciones anteriores</v>
          </cell>
        </row>
        <row r="2314">
          <cell r="B2314">
            <v>18615</v>
          </cell>
          <cell r="C2314" t="str">
            <v>Administración</v>
          </cell>
          <cell r="D2314" t="str">
            <v>Diplomado en Enfermería</v>
          </cell>
          <cell r="E2314">
            <v>7</v>
          </cell>
          <cell r="F2314">
            <v>175</v>
          </cell>
          <cell r="G2314" t="str">
            <v>titulaciones anteriores</v>
          </cell>
        </row>
        <row r="2315">
          <cell r="B2315">
            <v>18616</v>
          </cell>
          <cell r="C2315" t="str">
            <v>Especialidades médico quirúrgicas</v>
          </cell>
          <cell r="D2315" t="str">
            <v>Diplomado en Enfermería</v>
          </cell>
          <cell r="E2315">
            <v>6</v>
          </cell>
          <cell r="F2315">
            <v>175</v>
          </cell>
          <cell r="G2315" t="str">
            <v>titulaciones anteriores</v>
          </cell>
        </row>
        <row r="2316">
          <cell r="B2316">
            <v>18617</v>
          </cell>
          <cell r="C2316" t="str">
            <v>ENFERMERIA PSIQUIATRICA</v>
          </cell>
          <cell r="D2316" t="str">
            <v>Diplomado en Enfermería</v>
          </cell>
          <cell r="E2316">
            <v>6</v>
          </cell>
          <cell r="F2316">
            <v>175</v>
          </cell>
          <cell r="G2316" t="str">
            <v>titulaciones anteriores</v>
          </cell>
        </row>
        <row r="2317">
          <cell r="B2317">
            <v>18618</v>
          </cell>
          <cell r="C2317" t="str">
            <v>ENFERMERIA MEDICO-QUIRURGICA II</v>
          </cell>
          <cell r="D2317" t="str">
            <v>Diplomado en Enfermería</v>
          </cell>
          <cell r="E2317">
            <v>7</v>
          </cell>
          <cell r="F2317">
            <v>175</v>
          </cell>
          <cell r="G2317" t="str">
            <v>titulaciones anteriores</v>
          </cell>
        </row>
        <row r="2318">
          <cell r="B2318">
            <v>18619</v>
          </cell>
          <cell r="C2318" t="str">
            <v>ESTANCIAS CLINICAS III</v>
          </cell>
          <cell r="D2318" t="str">
            <v>Diplomado en Enfermería</v>
          </cell>
          <cell r="E2318">
            <v>18</v>
          </cell>
          <cell r="F2318">
            <v>175</v>
          </cell>
          <cell r="G2318" t="str">
            <v>titulaciones anteriores</v>
          </cell>
        </row>
        <row r="2319">
          <cell r="B2319">
            <v>18620</v>
          </cell>
          <cell r="C2319" t="str">
            <v>ENFERMERIA GERIATRICA</v>
          </cell>
          <cell r="D2319" t="str">
            <v>Diplomado en Enfermería</v>
          </cell>
          <cell r="E2319">
            <v>7</v>
          </cell>
          <cell r="F2319">
            <v>175</v>
          </cell>
          <cell r="G2319" t="str">
            <v>titulaciones anteriores</v>
          </cell>
        </row>
        <row r="2320">
          <cell r="B2320">
            <v>18621</v>
          </cell>
          <cell r="C2320" t="str">
            <v>ENFERMERIA COMUNITARIA III</v>
          </cell>
          <cell r="D2320" t="str">
            <v>Diplomado en Enfermería</v>
          </cell>
          <cell r="E2320">
            <v>11</v>
          </cell>
          <cell r="F2320">
            <v>175</v>
          </cell>
          <cell r="G2320" t="str">
            <v>titulaciones anteriores</v>
          </cell>
        </row>
        <row r="2321">
          <cell r="B2321">
            <v>18622</v>
          </cell>
          <cell r="C2321" t="str">
            <v>ENFERMERIA MATERNO-INFANTIL I</v>
          </cell>
          <cell r="D2321" t="str">
            <v>Diplomado en Enfermería</v>
          </cell>
          <cell r="E2321">
            <v>8</v>
          </cell>
          <cell r="F2321">
            <v>175</v>
          </cell>
          <cell r="G2321" t="str">
            <v>titulaciones anteriores</v>
          </cell>
        </row>
        <row r="2322">
          <cell r="B2322">
            <v>18623</v>
          </cell>
          <cell r="C2322" t="str">
            <v>ENFERMERIA MATERNO-INFANTIL II</v>
          </cell>
          <cell r="D2322" t="str">
            <v>Diplomado en Enfermería</v>
          </cell>
          <cell r="E2322">
            <v>8</v>
          </cell>
          <cell r="F2322">
            <v>175</v>
          </cell>
          <cell r="G2322" t="str">
            <v>titulaciones anteriores</v>
          </cell>
        </row>
        <row r="2323">
          <cell r="B2323">
            <v>18624</v>
          </cell>
          <cell r="C2323" t="str">
            <v>ETICA Y DERECHO SANITARIO</v>
          </cell>
          <cell r="D2323" t="str">
            <v>Diplomado en Enfermería</v>
          </cell>
          <cell r="E2323">
            <v>3</v>
          </cell>
          <cell r="F2323">
            <v>175</v>
          </cell>
          <cell r="G2323" t="str">
            <v>titulaciones anteriores</v>
          </cell>
        </row>
        <row r="2324">
          <cell r="B2324">
            <v>18625</v>
          </cell>
          <cell r="C2324" t="str">
            <v>FARMACOTERAPIA Y DIETOTERAPIA</v>
          </cell>
          <cell r="D2324" t="str">
            <v>Diplomado en Enfermería</v>
          </cell>
          <cell r="E2324">
            <v>6</v>
          </cell>
          <cell r="F2324">
            <v>175</v>
          </cell>
          <cell r="G2324" t="str">
            <v>titulaciones anteriores</v>
          </cell>
        </row>
        <row r="2325">
          <cell r="B2325">
            <v>18626</v>
          </cell>
          <cell r="C2325" t="str">
            <v>EVALUACION DE LA CALIDAD ASISTENCIAL</v>
          </cell>
          <cell r="D2325" t="str">
            <v>Diplomado en Enfermería</v>
          </cell>
          <cell r="E2325">
            <v>6</v>
          </cell>
          <cell r="F2325">
            <v>175</v>
          </cell>
          <cell r="G2325" t="str">
            <v>titulaciones anteriores</v>
          </cell>
        </row>
        <row r="2326">
          <cell r="B2326">
            <v>18627</v>
          </cell>
          <cell r="C2326" t="str">
            <v>TEORIAS Y MODELOS DE ENFERMERIA</v>
          </cell>
          <cell r="D2326" t="str">
            <v>Diplomado en Enfermería</v>
          </cell>
          <cell r="E2326">
            <v>6</v>
          </cell>
          <cell r="F2326">
            <v>175</v>
          </cell>
          <cell r="G2326" t="str">
            <v>titulaciones anteriores</v>
          </cell>
        </row>
        <row r="2327">
          <cell r="B2327">
            <v>18628</v>
          </cell>
          <cell r="C2327" t="str">
            <v>CUIDADOS ESPECIALES EN ENFERMERIA</v>
          </cell>
          <cell r="D2327" t="str">
            <v>Diplomado en Enfermería</v>
          </cell>
          <cell r="E2327">
            <v>6</v>
          </cell>
          <cell r="F2327">
            <v>175</v>
          </cell>
          <cell r="G2327" t="str">
            <v>titulaciones anteriores</v>
          </cell>
        </row>
        <row r="2328">
          <cell r="B2328">
            <v>18629</v>
          </cell>
          <cell r="C2328" t="str">
            <v>METODOS DE EDUCACION PARA LA SALUD</v>
          </cell>
          <cell r="D2328" t="str">
            <v>Diplomado en Enfermería</v>
          </cell>
          <cell r="E2328">
            <v>6</v>
          </cell>
          <cell r="F2328">
            <v>175</v>
          </cell>
          <cell r="G2328" t="str">
            <v>titulaciones anteriores</v>
          </cell>
        </row>
        <row r="2329">
          <cell r="B2329">
            <v>18630</v>
          </cell>
          <cell r="C2329" t="str">
            <v>INGLES TECNICO BASICO</v>
          </cell>
          <cell r="D2329" t="str">
            <v>Diplomado en Enfermería</v>
          </cell>
          <cell r="E2329">
            <v>6</v>
          </cell>
          <cell r="F2329">
            <v>175</v>
          </cell>
          <cell r="G2329" t="str">
            <v>titulaciones anteriores</v>
          </cell>
        </row>
        <row r="2330">
          <cell r="B2330">
            <v>18631</v>
          </cell>
          <cell r="C2330" t="str">
            <v>INGLES TECNICO AVANZADO</v>
          </cell>
          <cell r="D2330" t="str">
            <v>Diplomado en Enfermería</v>
          </cell>
          <cell r="E2330">
            <v>6</v>
          </cell>
          <cell r="F2330">
            <v>175</v>
          </cell>
          <cell r="G2330" t="str">
            <v>titulaciones anteriores</v>
          </cell>
        </row>
        <row r="2331">
          <cell r="B2331">
            <v>18700</v>
          </cell>
          <cell r="C2331" t="str">
            <v>Electricidad y electrometría</v>
          </cell>
          <cell r="D2331" t="str">
            <v>Ingeniero Técnico Industrial Esp. Electrónica Industrial</v>
          </cell>
          <cell r="E2331">
            <v>15</v>
          </cell>
          <cell r="F2331">
            <v>157</v>
          </cell>
          <cell r="G2331" t="str">
            <v>titulaciones anteriores</v>
          </cell>
        </row>
        <row r="2332">
          <cell r="B2332">
            <v>18701</v>
          </cell>
          <cell r="C2332" t="str">
            <v>Expresión gráfica</v>
          </cell>
          <cell r="D2332" t="str">
            <v>Ingeniero Técnico Industrial Esp. Electrónica Industrial</v>
          </cell>
          <cell r="E2332">
            <v>12</v>
          </cell>
          <cell r="F2332">
            <v>157</v>
          </cell>
          <cell r="G2332" t="str">
            <v>titulaciones anteriores</v>
          </cell>
        </row>
        <row r="2333">
          <cell r="B2333">
            <v>18702</v>
          </cell>
          <cell r="C2333" t="str">
            <v>Fundamentos físicos de la ingeniería</v>
          </cell>
          <cell r="D2333" t="str">
            <v>Ingeniero Técnico Industrial Esp. Electrónica Industrial</v>
          </cell>
          <cell r="E2333">
            <v>9</v>
          </cell>
          <cell r="F2333">
            <v>157</v>
          </cell>
          <cell r="G2333" t="str">
            <v>titulaciones anteriores</v>
          </cell>
        </row>
        <row r="2334">
          <cell r="B2334">
            <v>18703</v>
          </cell>
          <cell r="C2334" t="str">
            <v>Química</v>
          </cell>
          <cell r="D2334" t="str">
            <v>Ingeniero Técnico Industrial Esp. Electrónica Industrial</v>
          </cell>
          <cell r="E2334">
            <v>9</v>
          </cell>
          <cell r="F2334">
            <v>157</v>
          </cell>
          <cell r="G2334" t="str">
            <v>titulaciones anteriores</v>
          </cell>
        </row>
        <row r="2335">
          <cell r="B2335">
            <v>18704</v>
          </cell>
          <cell r="C2335" t="str">
            <v>Matemáticas I</v>
          </cell>
          <cell r="D2335" t="str">
            <v>Ingeniero Técnico Industrial Esp. Electrónica Industrial</v>
          </cell>
          <cell r="E2335">
            <v>18</v>
          </cell>
          <cell r="F2335">
            <v>157</v>
          </cell>
          <cell r="G2335" t="str">
            <v>titulaciones anteriores</v>
          </cell>
        </row>
        <row r="2336">
          <cell r="B2336">
            <v>18705</v>
          </cell>
          <cell r="C2336" t="str">
            <v>Teoría de circuitos</v>
          </cell>
          <cell r="D2336" t="str">
            <v>Ingeniero Técnico Industrial Esp. Electrónica Industrial</v>
          </cell>
          <cell r="E2336">
            <v>12</v>
          </cell>
          <cell r="F2336">
            <v>157</v>
          </cell>
          <cell r="G2336" t="str">
            <v>titulaciones anteriores</v>
          </cell>
        </row>
        <row r="2337">
          <cell r="B2337">
            <v>18706</v>
          </cell>
          <cell r="C2337" t="str">
            <v>Programación</v>
          </cell>
          <cell r="D2337" t="str">
            <v>Ingeniero Técnico Industrial Esp. Electrónica Industrial</v>
          </cell>
          <cell r="E2337">
            <v>9</v>
          </cell>
          <cell r="F2337">
            <v>157</v>
          </cell>
          <cell r="G2337" t="str">
            <v>titulaciones anteriores</v>
          </cell>
        </row>
        <row r="2338">
          <cell r="B2338">
            <v>18707</v>
          </cell>
          <cell r="C2338" t="str">
            <v>Inglés técnico I</v>
          </cell>
          <cell r="D2338" t="str">
            <v>Ingeniero Técnico Industrial Esp. Electrónica Industrial</v>
          </cell>
          <cell r="E2338">
            <v>9</v>
          </cell>
          <cell r="F2338">
            <v>157</v>
          </cell>
          <cell r="G2338" t="str">
            <v>titulaciones anteriores</v>
          </cell>
        </row>
        <row r="2339">
          <cell r="B2339">
            <v>18708</v>
          </cell>
          <cell r="C2339" t="str">
            <v>Electrónica analógica</v>
          </cell>
          <cell r="D2339" t="str">
            <v>Ingeniero Técnico Industrial Esp. Electrónica Industrial</v>
          </cell>
          <cell r="E2339">
            <v>15</v>
          </cell>
          <cell r="F2339">
            <v>157</v>
          </cell>
          <cell r="G2339" t="str">
            <v>titulaciones anteriores</v>
          </cell>
        </row>
        <row r="2340">
          <cell r="B2340">
            <v>18709</v>
          </cell>
          <cell r="C2340" t="str">
            <v>Electrónica digital</v>
          </cell>
          <cell r="D2340" t="str">
            <v>Ingeniero Técnico Industrial Esp. Electrónica Industrial</v>
          </cell>
          <cell r="E2340">
            <v>9</v>
          </cell>
          <cell r="F2340">
            <v>157</v>
          </cell>
          <cell r="G2340" t="str">
            <v>titulaciones anteriores</v>
          </cell>
        </row>
        <row r="2341">
          <cell r="B2341">
            <v>18710</v>
          </cell>
          <cell r="C2341" t="str">
            <v>Electrotecnia</v>
          </cell>
          <cell r="D2341" t="str">
            <v>Ingeniero Técnico Industrial Esp. Electrónica Industrial</v>
          </cell>
          <cell r="E2341">
            <v>15</v>
          </cell>
          <cell r="F2341">
            <v>157</v>
          </cell>
          <cell r="G2341" t="str">
            <v>titulaciones anteriores</v>
          </cell>
        </row>
        <row r="2342">
          <cell r="B2342">
            <v>18711</v>
          </cell>
          <cell r="C2342" t="str">
            <v>Inglés técnico II</v>
          </cell>
          <cell r="D2342" t="str">
            <v>Ingeniero Técnico Industrial Esp. Electrónica Industrial</v>
          </cell>
          <cell r="E2342">
            <v>6</v>
          </cell>
          <cell r="F2342">
            <v>157</v>
          </cell>
          <cell r="G2342" t="str">
            <v>titulaciones anteriores</v>
          </cell>
        </row>
        <row r="2343">
          <cell r="B2343">
            <v>18712</v>
          </cell>
          <cell r="C2343" t="str">
            <v>Matemáticas II</v>
          </cell>
          <cell r="D2343" t="str">
            <v>Ingeniero Técnico Industrial Esp. Electrónica Industrial</v>
          </cell>
          <cell r="E2343">
            <v>6</v>
          </cell>
          <cell r="F2343">
            <v>157</v>
          </cell>
          <cell r="G2343" t="str">
            <v>titulaciones anteriores</v>
          </cell>
        </row>
        <row r="2344">
          <cell r="B2344">
            <v>18713</v>
          </cell>
          <cell r="C2344" t="str">
            <v>Regulación automática</v>
          </cell>
          <cell r="D2344" t="str">
            <v>Ingeniero Técnico Industrial Esp. Electrónica Industrial</v>
          </cell>
          <cell r="E2344">
            <v>12</v>
          </cell>
          <cell r="F2344">
            <v>157</v>
          </cell>
          <cell r="G2344" t="str">
            <v>titulaciones anteriores</v>
          </cell>
        </row>
        <row r="2345">
          <cell r="B2345">
            <v>18714</v>
          </cell>
          <cell r="C2345" t="str">
            <v>Computadores</v>
          </cell>
          <cell r="D2345" t="str">
            <v>Ingeniero Técnico Industrial Esp. Electrónica Industrial</v>
          </cell>
          <cell r="E2345">
            <v>6</v>
          </cell>
          <cell r="F2345">
            <v>157</v>
          </cell>
          <cell r="G2345" t="str">
            <v>titulaciones anteriores</v>
          </cell>
        </row>
        <row r="2346">
          <cell r="B2346">
            <v>18715</v>
          </cell>
          <cell r="C2346" t="str">
            <v>Estadística</v>
          </cell>
          <cell r="D2346" t="str">
            <v>Ingeniero Técnico Industrial Esp. Electrónica Industrial</v>
          </cell>
          <cell r="E2346">
            <v>6</v>
          </cell>
          <cell r="F2346">
            <v>157</v>
          </cell>
          <cell r="G2346" t="str">
            <v>titulaciones anteriores</v>
          </cell>
        </row>
        <row r="2347">
          <cell r="B2347">
            <v>18716</v>
          </cell>
          <cell r="C2347" t="str">
            <v>Materiales y aplicaciones</v>
          </cell>
          <cell r="D2347" t="str">
            <v>Ingeniero Técnico Industrial Esp. Electrónica Industrial</v>
          </cell>
          <cell r="E2347">
            <v>6</v>
          </cell>
          <cell r="F2347">
            <v>157</v>
          </cell>
          <cell r="G2347" t="str">
            <v>titulaciones anteriores</v>
          </cell>
        </row>
        <row r="2348">
          <cell r="B2348">
            <v>18717</v>
          </cell>
          <cell r="C2348" t="str">
            <v>Informática industrial</v>
          </cell>
          <cell r="D2348" t="str">
            <v>Ingeniero Técnico Industrial Esp. Electrónica Industrial</v>
          </cell>
          <cell r="E2348">
            <v>6</v>
          </cell>
          <cell r="F2348">
            <v>157</v>
          </cell>
          <cell r="G2348" t="str">
            <v>titulaciones anteriores</v>
          </cell>
        </row>
        <row r="2349">
          <cell r="B2349">
            <v>18718</v>
          </cell>
          <cell r="C2349" t="str">
            <v>Mecánica técnica</v>
          </cell>
          <cell r="D2349" t="str">
            <v>Ingeniero Técnico Industrial Esp. Electrónica Industrial</v>
          </cell>
          <cell r="E2349">
            <v>6</v>
          </cell>
          <cell r="F2349">
            <v>157</v>
          </cell>
          <cell r="G2349" t="str">
            <v>titulaciones anteriores</v>
          </cell>
        </row>
        <row r="2350">
          <cell r="B2350">
            <v>18719</v>
          </cell>
          <cell r="C2350" t="str">
            <v>Tecnología de componentes</v>
          </cell>
          <cell r="D2350" t="str">
            <v>Ingeniero Técnico Industrial Esp. Electrónica Industrial</v>
          </cell>
          <cell r="E2350">
            <v>6</v>
          </cell>
          <cell r="F2350">
            <v>157</v>
          </cell>
          <cell r="G2350" t="str">
            <v>titulaciones anteriores</v>
          </cell>
        </row>
        <row r="2351">
          <cell r="B2351">
            <v>18720</v>
          </cell>
          <cell r="C2351" t="str">
            <v>Oficina técnica</v>
          </cell>
          <cell r="D2351" t="str">
            <v>Ingeniero Técnico Industrial Esp. Electrónica Industrial</v>
          </cell>
          <cell r="E2351">
            <v>12</v>
          </cell>
          <cell r="F2351">
            <v>157</v>
          </cell>
          <cell r="G2351" t="str">
            <v>titulaciones anteriores</v>
          </cell>
        </row>
        <row r="2352">
          <cell r="B2352">
            <v>18721</v>
          </cell>
          <cell r="C2352" t="str">
            <v>Electrónica de potencia</v>
          </cell>
          <cell r="D2352" t="str">
            <v>Ingeniero Técnico Industrial Esp. Electrónica Industrial</v>
          </cell>
          <cell r="E2352">
            <v>9</v>
          </cell>
          <cell r="F2352">
            <v>157</v>
          </cell>
          <cell r="G2352" t="str">
            <v>titulaciones anteriores</v>
          </cell>
        </row>
        <row r="2353">
          <cell r="B2353">
            <v>18722</v>
          </cell>
          <cell r="C2353" t="str">
            <v>Microprocesadores e instrumentación electrónica</v>
          </cell>
          <cell r="D2353" t="str">
            <v>Ingeniero Técnico Industrial Esp. Electrónica Industrial</v>
          </cell>
          <cell r="E2353">
            <v>12</v>
          </cell>
          <cell r="F2353">
            <v>157</v>
          </cell>
          <cell r="G2353" t="str">
            <v>titulaciones anteriores</v>
          </cell>
        </row>
        <row r="2354">
          <cell r="B2354">
            <v>18723</v>
          </cell>
          <cell r="C2354" t="str">
            <v>Administración de empresas y organización de la producción</v>
          </cell>
          <cell r="D2354" t="str">
            <v>Ingeniero Técnico Industrial Esp. Electrónica Industrial</v>
          </cell>
          <cell r="E2354">
            <v>9</v>
          </cell>
          <cell r="F2354">
            <v>157</v>
          </cell>
          <cell r="G2354" t="str">
            <v>titulaciones anteriores</v>
          </cell>
        </row>
        <row r="2355">
          <cell r="B2355">
            <v>18724</v>
          </cell>
          <cell r="C2355" t="str">
            <v>Regulación de máquinas eléctricas</v>
          </cell>
          <cell r="D2355" t="str">
            <v>Ingeniero Técnico Industrial Esp. Electrónica Industrial</v>
          </cell>
          <cell r="E2355">
            <v>12</v>
          </cell>
          <cell r="F2355">
            <v>157</v>
          </cell>
          <cell r="G2355" t="str">
            <v>titulaciones anteriores</v>
          </cell>
        </row>
        <row r="2356">
          <cell r="B2356">
            <v>18725</v>
          </cell>
          <cell r="C2356" t="str">
            <v>Inglés técnico III</v>
          </cell>
          <cell r="D2356" t="str">
            <v>Ingeniero Técnico Industrial Esp. Electrónica Industrial</v>
          </cell>
          <cell r="E2356">
            <v>9</v>
          </cell>
          <cell r="F2356">
            <v>157</v>
          </cell>
          <cell r="G2356" t="str">
            <v>titulaciones anteriores</v>
          </cell>
        </row>
        <row r="2357">
          <cell r="B2357">
            <v>18726</v>
          </cell>
          <cell r="C2357" t="str">
            <v>Instalaciones eléctricas industriales</v>
          </cell>
          <cell r="D2357" t="str">
            <v>Ingeniero Técnico Industrial Esp. Electrónica Industrial</v>
          </cell>
          <cell r="E2357">
            <v>9</v>
          </cell>
          <cell r="F2357">
            <v>157</v>
          </cell>
          <cell r="G2357" t="str">
            <v>titulaciones anteriores</v>
          </cell>
        </row>
        <row r="2358">
          <cell r="B2358">
            <v>18727</v>
          </cell>
          <cell r="C2358" t="str">
            <v>Microelectrónica</v>
          </cell>
          <cell r="D2358" t="str">
            <v>Ingeniero Técnico Industrial Esp. Electrónica Industrial</v>
          </cell>
          <cell r="E2358">
            <v>9</v>
          </cell>
          <cell r="F2358">
            <v>157</v>
          </cell>
          <cell r="G2358" t="str">
            <v>titulaciones anteriores</v>
          </cell>
        </row>
        <row r="2359">
          <cell r="B2359">
            <v>18728</v>
          </cell>
          <cell r="C2359" t="str">
            <v>Robótica industrial</v>
          </cell>
          <cell r="D2359" t="str">
            <v>Ingeniero Técnico Industrial Esp. Electrónica Industrial</v>
          </cell>
          <cell r="E2359">
            <v>9</v>
          </cell>
          <cell r="F2359">
            <v>157</v>
          </cell>
          <cell r="G2359" t="str">
            <v>titulaciones anteriores</v>
          </cell>
        </row>
        <row r="2360">
          <cell r="B2360">
            <v>18729</v>
          </cell>
          <cell r="C2360" t="str">
            <v>Cad/cam/cae</v>
          </cell>
          <cell r="D2360" t="str">
            <v>Ingeniero Técnico Industrial Esp. Electrónica Industrial</v>
          </cell>
          <cell r="E2360">
            <v>6</v>
          </cell>
          <cell r="F2360">
            <v>157</v>
          </cell>
          <cell r="G2360" t="str">
            <v>titulaciones anteriores</v>
          </cell>
        </row>
        <row r="2361">
          <cell r="B2361">
            <v>18730</v>
          </cell>
          <cell r="C2361" t="str">
            <v>Economía de la empresa</v>
          </cell>
          <cell r="D2361" t="str">
            <v>Ingeniero Técnico Industrial Esp. Electrónica Industrial</v>
          </cell>
          <cell r="E2361">
            <v>6</v>
          </cell>
          <cell r="F2361">
            <v>157</v>
          </cell>
          <cell r="G2361" t="str">
            <v>titulaciones anteriores</v>
          </cell>
        </row>
        <row r="2362">
          <cell r="B2362">
            <v>18731</v>
          </cell>
          <cell r="C2362" t="str">
            <v>Ingeniería de la calidad</v>
          </cell>
          <cell r="D2362" t="str">
            <v>Ingeniero Técnico Industrial Esp. Electrónica Industrial</v>
          </cell>
          <cell r="E2362">
            <v>6</v>
          </cell>
          <cell r="F2362">
            <v>157</v>
          </cell>
          <cell r="G2362" t="str">
            <v>titulaciones anteriores</v>
          </cell>
        </row>
        <row r="2363">
          <cell r="B2363">
            <v>18732</v>
          </cell>
          <cell r="C2363" t="str">
            <v>Termotecnia</v>
          </cell>
          <cell r="D2363" t="str">
            <v>Ingeniero Técnico Industrial Esp. Electrónica Industrial</v>
          </cell>
          <cell r="E2363">
            <v>6</v>
          </cell>
          <cell r="F2363">
            <v>157</v>
          </cell>
          <cell r="G2363" t="str">
            <v>titulaciones anteriores</v>
          </cell>
        </row>
        <row r="2364">
          <cell r="B2364">
            <v>18733</v>
          </cell>
          <cell r="C2364" t="str">
            <v>PROYECTO FIN DE CARRERA -ELECTRONICA-</v>
          </cell>
          <cell r="D2364" t="str">
            <v>Ingeniero Técnico Industrial Esp. Electrónica Industrial</v>
          </cell>
          <cell r="E2364">
            <v>21</v>
          </cell>
          <cell r="F2364">
            <v>157</v>
          </cell>
          <cell r="G2364" t="str">
            <v>titulaciones anteriores</v>
          </cell>
        </row>
        <row r="2365">
          <cell r="B2365">
            <v>18734</v>
          </cell>
          <cell r="C2365" t="str">
            <v>PRACTICAS EN EMPRESAS, INSTITUCIONES PUBLICAS O PRIVADAS, ET</v>
          </cell>
          <cell r="D2365" t="str">
            <v>Ingeniero Técnico Industrial Esp. Electrónica Industrial</v>
          </cell>
          <cell r="E2365">
            <v>1</v>
          </cell>
          <cell r="F2365">
            <v>157</v>
          </cell>
          <cell r="G2365" t="str">
            <v>titulaciones anteriores</v>
          </cell>
        </row>
        <row r="2366">
          <cell r="B2366">
            <v>18735</v>
          </cell>
          <cell r="C2366" t="str">
            <v>PRACTICAS EN EMPRESAS, INSTITUCIONES PUBLICAS O PRIVADAS, ET</v>
          </cell>
          <cell r="D2366" t="str">
            <v>Ingeniero Técnico Industrial Esp. Electrónica Industrial</v>
          </cell>
          <cell r="E2366">
            <v>2</v>
          </cell>
          <cell r="F2366">
            <v>157</v>
          </cell>
          <cell r="G2366" t="str">
            <v>titulaciones anteriores</v>
          </cell>
        </row>
        <row r="2367">
          <cell r="B2367">
            <v>18736</v>
          </cell>
          <cell r="C2367" t="str">
            <v>PRACTICAS EN EMPRESAS, INSTITUCIONES PUBLICAS O PRIVADAS, ET</v>
          </cell>
          <cell r="D2367" t="str">
            <v>Ingeniero Técnico Industrial Esp. Electrónica Industrial</v>
          </cell>
          <cell r="E2367">
            <v>3</v>
          </cell>
          <cell r="F2367">
            <v>157</v>
          </cell>
          <cell r="G2367" t="str">
            <v>titulaciones anteriores</v>
          </cell>
        </row>
        <row r="2368">
          <cell r="B2368">
            <v>18737</v>
          </cell>
          <cell r="C2368" t="str">
            <v>PRACTICAS EN EMPRESAS, INSTITUCIONES PUBLICAS O PRIVADAS, ET</v>
          </cell>
          <cell r="D2368" t="str">
            <v>Ingeniero Técnico Industrial Esp. Electrónica Industrial</v>
          </cell>
          <cell r="E2368">
            <v>4</v>
          </cell>
          <cell r="F2368">
            <v>157</v>
          </cell>
          <cell r="G2368" t="str">
            <v>titulaciones anteriores</v>
          </cell>
        </row>
        <row r="2369">
          <cell r="B2369">
            <v>18738</v>
          </cell>
          <cell r="C2369" t="str">
            <v>PRACTICAS EN EMPRESAS, INSTITUCIONES PUBLICAS O PRIVADAS, ET</v>
          </cell>
          <cell r="D2369" t="str">
            <v>Ingeniero Técnico Industrial Esp. Electrónica Industrial</v>
          </cell>
          <cell r="E2369">
            <v>5</v>
          </cell>
          <cell r="F2369">
            <v>157</v>
          </cell>
          <cell r="G2369" t="str">
            <v>titulaciones anteriores</v>
          </cell>
        </row>
        <row r="2370">
          <cell r="B2370">
            <v>18739</v>
          </cell>
          <cell r="C2370" t="str">
            <v>PRACTICAS EN EMPRESAS, INSTITUCIONES PUBLICAS O PRIVADAS, ET</v>
          </cell>
          <cell r="D2370" t="str">
            <v>Ingeniero Técnico Industrial Esp. Electrónica Industrial</v>
          </cell>
          <cell r="E2370">
            <v>6</v>
          </cell>
          <cell r="F2370">
            <v>157</v>
          </cell>
          <cell r="G2370" t="str">
            <v>titulaciones anteriores</v>
          </cell>
        </row>
        <row r="2371">
          <cell r="B2371">
            <v>18740</v>
          </cell>
          <cell r="C2371" t="str">
            <v>PRACTICAS EN EMPRESAS, INSTITUCIONES PUBLICAS O PRIVADAS, ET</v>
          </cell>
          <cell r="D2371" t="str">
            <v>Ingeniero Técnico Industrial Esp. Electrónica Industrial</v>
          </cell>
          <cell r="E2371">
            <v>7</v>
          </cell>
          <cell r="F2371">
            <v>157</v>
          </cell>
          <cell r="G2371" t="str">
            <v>titulaciones anteriores</v>
          </cell>
        </row>
        <row r="2372">
          <cell r="B2372">
            <v>18741</v>
          </cell>
          <cell r="C2372" t="str">
            <v>PRACTICAS EN EMPRESAS, INSTITUCIONES PUBLICAS O PRIVADAS, ET</v>
          </cell>
          <cell r="D2372" t="str">
            <v>Ingeniero Técnico Industrial Esp. Electrónica Industrial</v>
          </cell>
          <cell r="E2372">
            <v>8</v>
          </cell>
          <cell r="F2372">
            <v>157</v>
          </cell>
          <cell r="G2372" t="str">
            <v>titulaciones anteriores</v>
          </cell>
        </row>
        <row r="2373">
          <cell r="B2373">
            <v>18742</v>
          </cell>
          <cell r="C2373" t="str">
            <v>PRACTICAS EN EMPRESAS, INSTITUCIONES PUBLICAS O PRIVADAS, ET</v>
          </cell>
          <cell r="D2373" t="str">
            <v>Ingeniero Técnico Industrial Esp. Electrónica Industrial</v>
          </cell>
          <cell r="E2373">
            <v>9</v>
          </cell>
          <cell r="F2373">
            <v>157</v>
          </cell>
          <cell r="G2373" t="str">
            <v>titulaciones anteriores</v>
          </cell>
        </row>
        <row r="2374">
          <cell r="B2374">
            <v>18743</v>
          </cell>
          <cell r="C2374" t="str">
            <v>PRACTICAS EN EMPRESAS, INSTITUCIONES PUBLICAS O PRIVADAS, ET</v>
          </cell>
          <cell r="D2374" t="str">
            <v>Ingeniero Técnico Industrial Esp. Electrónica Industrial</v>
          </cell>
          <cell r="E2374">
            <v>10</v>
          </cell>
          <cell r="F2374">
            <v>157</v>
          </cell>
          <cell r="G2374" t="str">
            <v>titulaciones anteriores</v>
          </cell>
        </row>
        <row r="2375">
          <cell r="B2375">
            <v>18744</v>
          </cell>
          <cell r="C2375" t="str">
            <v>PRACTICAS EN EMPRESAS, INSTITUCIONES PUBLICAS O PRIVADAS, ET</v>
          </cell>
          <cell r="D2375" t="str">
            <v>Ingeniero Técnico Industrial Esp. Electrónica Industrial</v>
          </cell>
          <cell r="E2375">
            <v>11</v>
          </cell>
          <cell r="F2375">
            <v>157</v>
          </cell>
          <cell r="G2375" t="str">
            <v>titulaciones anteriores</v>
          </cell>
        </row>
        <row r="2376">
          <cell r="B2376">
            <v>18745</v>
          </cell>
          <cell r="C2376" t="str">
            <v>PRACTICAS EN EMPRESAS, INSTITUCIONES PUBLICAS O PRIVADAS, ET</v>
          </cell>
          <cell r="D2376" t="str">
            <v>Ingeniero Técnico Industrial Esp. Electrónica Industrial</v>
          </cell>
          <cell r="E2376">
            <v>12</v>
          </cell>
          <cell r="F2376">
            <v>157</v>
          </cell>
          <cell r="G2376" t="str">
            <v>titulaciones anteriores</v>
          </cell>
        </row>
        <row r="2377">
          <cell r="B2377">
            <v>18746</v>
          </cell>
          <cell r="C2377" t="str">
            <v>PRACTICAS EN EMPRESAS, INSTITUCIONES PUBLICAS O PRIVADAS, ET</v>
          </cell>
          <cell r="D2377" t="str">
            <v>Ingeniero Técnico Industrial Esp. Electrónica Industrial</v>
          </cell>
          <cell r="E2377">
            <v>13</v>
          </cell>
          <cell r="F2377">
            <v>157</v>
          </cell>
          <cell r="G2377" t="str">
            <v>titulaciones anteriores</v>
          </cell>
        </row>
        <row r="2378">
          <cell r="B2378">
            <v>18747</v>
          </cell>
          <cell r="C2378" t="str">
            <v>PRACTICAS EN EMPRESAS, INSTITUCIONES PUBLICAS O PRIVADAS, ET</v>
          </cell>
          <cell r="D2378" t="str">
            <v>Ingeniero Técnico Industrial Esp. Electrónica Industrial</v>
          </cell>
          <cell r="E2378">
            <v>14</v>
          </cell>
          <cell r="F2378">
            <v>157</v>
          </cell>
          <cell r="G2378" t="str">
            <v>titulaciones anteriores</v>
          </cell>
        </row>
        <row r="2379">
          <cell r="B2379">
            <v>18748</v>
          </cell>
          <cell r="C2379" t="str">
            <v>PRACTICAS EN EMPRESAS, INSTITUCIONES PUBLICAS O PRIVADAS, ET</v>
          </cell>
          <cell r="D2379" t="str">
            <v>Ingeniero Técnico Industrial Esp. Electrónica Industrial</v>
          </cell>
          <cell r="E2379">
            <v>15</v>
          </cell>
          <cell r="F2379">
            <v>157</v>
          </cell>
          <cell r="G2379" t="str">
            <v>titulaciones anteriores</v>
          </cell>
        </row>
        <row r="2380">
          <cell r="B2380">
            <v>18749</v>
          </cell>
          <cell r="C2380" t="str">
            <v>TRABAJOS ACADEMICAMENTE DIRIGIDOS E INTEGRADOS EN EL PLAN DE</v>
          </cell>
          <cell r="D2380" t="str">
            <v>Ingeniero Técnico Industrial Esp. Electrónica Industrial</v>
          </cell>
          <cell r="E2380">
            <v>1</v>
          </cell>
          <cell r="F2380">
            <v>157</v>
          </cell>
          <cell r="G2380" t="str">
            <v>titulaciones anteriores</v>
          </cell>
        </row>
        <row r="2381">
          <cell r="B2381">
            <v>18750</v>
          </cell>
          <cell r="C2381" t="str">
            <v>TRABAJOS ACADEMICAMENTE DIRIGIDOS E INTEGRADOS EN EL PLAN DE</v>
          </cell>
          <cell r="D2381" t="str">
            <v>Ingeniero Técnico Industrial Esp. Electrónica Industrial</v>
          </cell>
          <cell r="E2381">
            <v>2</v>
          </cell>
          <cell r="F2381">
            <v>157</v>
          </cell>
          <cell r="G2381" t="str">
            <v>titulaciones anteriores</v>
          </cell>
        </row>
        <row r="2382">
          <cell r="B2382">
            <v>18751</v>
          </cell>
          <cell r="C2382" t="str">
            <v>TRABAJOS ACADEMICAMENTE DIRIGIDOS E INTEGRADOS EN EL PLAN DE</v>
          </cell>
          <cell r="D2382" t="str">
            <v>Ingeniero Técnico Industrial Esp. Electrónica Industrial</v>
          </cell>
          <cell r="E2382">
            <v>3</v>
          </cell>
          <cell r="F2382">
            <v>157</v>
          </cell>
          <cell r="G2382" t="str">
            <v>titulaciones anteriores</v>
          </cell>
        </row>
        <row r="2383">
          <cell r="B2383">
            <v>18752</v>
          </cell>
          <cell r="C2383" t="str">
            <v>TRABAJOS ACADEMICAMENTE DIRIGIDOS E INTEGRADOS EN EL PLAN DE</v>
          </cell>
          <cell r="D2383" t="str">
            <v>Ingeniero Técnico Industrial Esp. Electrónica Industrial</v>
          </cell>
          <cell r="E2383">
            <v>4</v>
          </cell>
          <cell r="F2383">
            <v>157</v>
          </cell>
          <cell r="G2383" t="str">
            <v>titulaciones anteriores</v>
          </cell>
        </row>
        <row r="2384">
          <cell r="B2384">
            <v>18753</v>
          </cell>
          <cell r="C2384" t="str">
            <v>TRABAJOS ACADEMICAMENTE DIRIGIDOS E INTEGRADOS EN EL PLAN DE</v>
          </cell>
          <cell r="D2384" t="str">
            <v>Ingeniero Técnico Industrial Esp. Electrónica Industrial</v>
          </cell>
          <cell r="E2384">
            <v>5</v>
          </cell>
          <cell r="F2384">
            <v>157</v>
          </cell>
          <cell r="G2384" t="str">
            <v>titulaciones anteriores</v>
          </cell>
        </row>
        <row r="2385">
          <cell r="B2385">
            <v>18754</v>
          </cell>
          <cell r="C2385" t="str">
            <v>TRABAJOS ACADEMICAMENTE DIRIGIDOS E INTEGRADOS EN EL PLAN DE</v>
          </cell>
          <cell r="D2385" t="str">
            <v>Ingeniero Técnico Industrial Esp. Electrónica Industrial</v>
          </cell>
          <cell r="E2385">
            <v>6</v>
          </cell>
          <cell r="F2385">
            <v>157</v>
          </cell>
          <cell r="G2385" t="str">
            <v>titulaciones anteriores</v>
          </cell>
        </row>
        <row r="2386">
          <cell r="B2386">
            <v>18755</v>
          </cell>
          <cell r="C2386" t="str">
            <v>TRABAJOS ACADEMICAMENTE DIRIGIDOS E INTEGRADOS EN EL PLAN DE</v>
          </cell>
          <cell r="D2386" t="str">
            <v>Ingeniero Técnico Industrial Esp. Electrónica Industrial</v>
          </cell>
          <cell r="E2386">
            <v>7</v>
          </cell>
          <cell r="F2386">
            <v>157</v>
          </cell>
          <cell r="G2386" t="str">
            <v>titulaciones anteriores</v>
          </cell>
        </row>
        <row r="2387">
          <cell r="B2387">
            <v>18756</v>
          </cell>
          <cell r="C2387" t="str">
            <v>TRABAJOS ACADEMICAMENTE DIRIGIDOS E INTEGRADOS EN EL PLAN DE</v>
          </cell>
          <cell r="D2387" t="str">
            <v>Ingeniero Técnico Industrial Esp. Electrónica Industrial</v>
          </cell>
          <cell r="E2387">
            <v>8</v>
          </cell>
          <cell r="F2387">
            <v>157</v>
          </cell>
          <cell r="G2387" t="str">
            <v>titulaciones anteriores</v>
          </cell>
        </row>
        <row r="2388">
          <cell r="B2388">
            <v>18757</v>
          </cell>
          <cell r="C2388" t="str">
            <v>TRABAJOS ACADEMICAMENTE DIRIGIDOS E INTEGRADOS EN EL PLAN DE</v>
          </cell>
          <cell r="D2388" t="str">
            <v>Ingeniero Técnico Industrial Esp. Electrónica Industrial</v>
          </cell>
          <cell r="E2388">
            <v>9</v>
          </cell>
          <cell r="F2388">
            <v>157</v>
          </cell>
          <cell r="G2388" t="str">
            <v>titulaciones anteriores</v>
          </cell>
        </row>
        <row r="2389">
          <cell r="B2389">
            <v>18758</v>
          </cell>
          <cell r="C2389" t="str">
            <v>TRABAJOS ACADEMICAMENTE DIRIGIDOS E INTEGRADOS EN EL PLAN DE</v>
          </cell>
          <cell r="D2389" t="str">
            <v>Ingeniero Técnico Industrial Esp. Electrónica Industrial</v>
          </cell>
          <cell r="E2389">
            <v>10</v>
          </cell>
          <cell r="F2389">
            <v>157</v>
          </cell>
          <cell r="G2389" t="str">
            <v>titulaciones anteriores</v>
          </cell>
        </row>
        <row r="2390">
          <cell r="B2390">
            <v>18759</v>
          </cell>
          <cell r="C2390" t="str">
            <v>TRABAJOS ACADEMICAMENTE DIRIGIDOS E INTEGRADOS EN EL PLAN DE</v>
          </cell>
          <cell r="D2390" t="str">
            <v>Ingeniero Técnico Industrial Esp. Electrónica Industrial</v>
          </cell>
          <cell r="E2390">
            <v>11</v>
          </cell>
          <cell r="F2390">
            <v>157</v>
          </cell>
          <cell r="G2390" t="str">
            <v>titulaciones anteriores</v>
          </cell>
        </row>
        <row r="2391">
          <cell r="B2391">
            <v>18760</v>
          </cell>
          <cell r="C2391" t="str">
            <v>TRABAJOS ACADEMICAMENTE DIRIGIDOS E INTEGRADOS EN EL PLAN DE</v>
          </cell>
          <cell r="D2391" t="str">
            <v>Ingeniero Técnico Industrial Esp. Electrónica Industrial</v>
          </cell>
          <cell r="E2391">
            <v>12</v>
          </cell>
          <cell r="F2391">
            <v>157</v>
          </cell>
          <cell r="G2391" t="str">
            <v>titulaciones anteriores</v>
          </cell>
        </row>
        <row r="2392">
          <cell r="B2392">
            <v>18761</v>
          </cell>
          <cell r="C2392" t="str">
            <v>TRABAJOS ACADEMICAMENTE DIRIGIDOS E INTEGRADOS EN EL PLAN DE</v>
          </cell>
          <cell r="D2392" t="str">
            <v>Ingeniero Técnico Industrial Esp. Electrónica Industrial</v>
          </cell>
          <cell r="E2392">
            <v>13</v>
          </cell>
          <cell r="F2392">
            <v>157</v>
          </cell>
          <cell r="G2392" t="str">
            <v>titulaciones anteriores</v>
          </cell>
        </row>
        <row r="2393">
          <cell r="B2393">
            <v>18762</v>
          </cell>
          <cell r="C2393" t="str">
            <v>TRABAJOS ACADEMICAMENTE DIRIGIDOS E INTEGRADOS EN EL PLAN DE</v>
          </cell>
          <cell r="D2393" t="str">
            <v>Ingeniero Técnico Industrial Esp. Electrónica Industrial</v>
          </cell>
          <cell r="E2393">
            <v>14</v>
          </cell>
          <cell r="F2393">
            <v>157</v>
          </cell>
          <cell r="G2393" t="str">
            <v>titulaciones anteriores</v>
          </cell>
        </row>
        <row r="2394">
          <cell r="B2394">
            <v>18763</v>
          </cell>
          <cell r="C2394" t="str">
            <v>TRABAJOS ACADEMICAMENTE DIRIGIDOS E INTEGRADOS EN EL PLAN DE</v>
          </cell>
          <cell r="D2394" t="str">
            <v>Ingeniero Técnico Industrial Esp. Electrónica Industrial</v>
          </cell>
          <cell r="E2394">
            <v>15</v>
          </cell>
          <cell r="F2394">
            <v>157</v>
          </cell>
          <cell r="G2394" t="str">
            <v>titulaciones anteriores</v>
          </cell>
        </row>
        <row r="2395">
          <cell r="B2395">
            <v>18800</v>
          </cell>
          <cell r="C2395" t="str">
            <v>Introducción al derecho</v>
          </cell>
          <cell r="D2395" t="str">
            <v>Diplomado en Gestión y Administración Pública</v>
          </cell>
          <cell r="E2395">
            <v>8</v>
          </cell>
          <cell r="F2395">
            <v>158</v>
          </cell>
          <cell r="G2395" t="str">
            <v>titulaciones anteriores</v>
          </cell>
        </row>
        <row r="2396">
          <cell r="B2396">
            <v>18801</v>
          </cell>
          <cell r="C2396" t="str">
            <v>Estadística administrativa</v>
          </cell>
          <cell r="D2396" t="str">
            <v>Diplomado en Gestión y Administración Pública</v>
          </cell>
          <cell r="E2396">
            <v>12</v>
          </cell>
          <cell r="F2396">
            <v>158</v>
          </cell>
          <cell r="G2396" t="str">
            <v>titulaciones anteriores</v>
          </cell>
        </row>
        <row r="2397">
          <cell r="B2397">
            <v>18802</v>
          </cell>
          <cell r="C2397" t="str">
            <v>Estructura política</v>
          </cell>
          <cell r="D2397" t="str">
            <v>Diplomado en Gestión y Administración Pública</v>
          </cell>
          <cell r="E2397">
            <v>9</v>
          </cell>
          <cell r="F2397">
            <v>158</v>
          </cell>
          <cell r="G2397" t="str">
            <v>titulaciones anteriores</v>
          </cell>
        </row>
        <row r="2398">
          <cell r="B2398">
            <v>18803</v>
          </cell>
          <cell r="C2398" t="str">
            <v>Contabilidad financiera</v>
          </cell>
          <cell r="D2398" t="str">
            <v>Diplomado en Gestión y Administración Pública</v>
          </cell>
          <cell r="E2398">
            <v>11</v>
          </cell>
          <cell r="F2398">
            <v>158</v>
          </cell>
          <cell r="G2398" t="str">
            <v>titulaciones anteriores</v>
          </cell>
        </row>
        <row r="2399">
          <cell r="B2399">
            <v>18804</v>
          </cell>
          <cell r="C2399" t="str">
            <v>Sistema económico</v>
          </cell>
          <cell r="D2399" t="str">
            <v>Diplomado en Gestión y Administración Pública</v>
          </cell>
          <cell r="E2399">
            <v>11</v>
          </cell>
          <cell r="F2399">
            <v>158</v>
          </cell>
          <cell r="G2399" t="str">
            <v>titulaciones anteriores</v>
          </cell>
        </row>
        <row r="2400">
          <cell r="B2400">
            <v>18805</v>
          </cell>
          <cell r="C2400" t="str">
            <v>Sociología</v>
          </cell>
          <cell r="D2400" t="str">
            <v>Diplomado en Gestión y Administración Pública</v>
          </cell>
          <cell r="E2400">
            <v>5</v>
          </cell>
          <cell r="F2400">
            <v>158</v>
          </cell>
          <cell r="G2400" t="str">
            <v>titulaciones anteriores</v>
          </cell>
        </row>
        <row r="2401">
          <cell r="B2401">
            <v>18806</v>
          </cell>
          <cell r="C2401" t="str">
            <v>Derecho constitucional</v>
          </cell>
          <cell r="D2401" t="str">
            <v>Diplomado en Gestión y Administración Pública</v>
          </cell>
          <cell r="E2401">
            <v>8</v>
          </cell>
          <cell r="F2401">
            <v>158</v>
          </cell>
          <cell r="G2401" t="str">
            <v>titulaciones anteriores</v>
          </cell>
        </row>
        <row r="2402">
          <cell r="B2402">
            <v>18807</v>
          </cell>
          <cell r="C2402" t="str">
            <v>Informática de gestión</v>
          </cell>
          <cell r="D2402" t="str">
            <v>Diplomado en Gestión y Administración Pública</v>
          </cell>
          <cell r="E2402">
            <v>6</v>
          </cell>
          <cell r="F2402">
            <v>158</v>
          </cell>
          <cell r="G2402" t="str">
            <v>titulaciones anteriores</v>
          </cell>
        </row>
        <row r="2403">
          <cell r="B2403">
            <v>18808</v>
          </cell>
          <cell r="C2403" t="str">
            <v>Derecho administrativo I</v>
          </cell>
          <cell r="D2403" t="str">
            <v>Diplomado en Gestión y Administración Pública</v>
          </cell>
          <cell r="E2403">
            <v>5</v>
          </cell>
          <cell r="F2403">
            <v>158</v>
          </cell>
          <cell r="G2403" t="str">
            <v>titulaciones anteriores</v>
          </cell>
        </row>
        <row r="2404">
          <cell r="B2404">
            <v>18809</v>
          </cell>
          <cell r="C2404" t="str">
            <v>Derecho adminsitrativo II</v>
          </cell>
          <cell r="D2404" t="str">
            <v>Diplomado en Gestión y Administración Pública</v>
          </cell>
          <cell r="E2404">
            <v>5</v>
          </cell>
          <cell r="F2404">
            <v>158</v>
          </cell>
          <cell r="G2404" t="str">
            <v>titulaciones anteriores</v>
          </cell>
        </row>
        <row r="2405">
          <cell r="B2405">
            <v>18810</v>
          </cell>
          <cell r="C2405" t="str">
            <v>Organización de las administraciones públicas</v>
          </cell>
          <cell r="D2405" t="str">
            <v>Diplomado en Gestión y Administración Pública</v>
          </cell>
          <cell r="E2405">
            <v>5</v>
          </cell>
          <cell r="F2405">
            <v>158</v>
          </cell>
          <cell r="G2405" t="str">
            <v>titulaciones anteriores</v>
          </cell>
        </row>
        <row r="2406">
          <cell r="B2406">
            <v>18811</v>
          </cell>
          <cell r="C2406" t="str">
            <v>Actuación administrativa</v>
          </cell>
          <cell r="D2406" t="str">
            <v>Diplomado en Gestión y Administración Pública</v>
          </cell>
          <cell r="E2406">
            <v>5</v>
          </cell>
          <cell r="F2406">
            <v>158</v>
          </cell>
          <cell r="G2406" t="str">
            <v>titulaciones anteriores</v>
          </cell>
        </row>
        <row r="2407">
          <cell r="B2407">
            <v>18812</v>
          </cell>
          <cell r="C2407" t="str">
            <v>Estructura económica de España</v>
          </cell>
          <cell r="D2407" t="str">
            <v>Diplomado en Gestión y Administración Pública</v>
          </cell>
          <cell r="E2407">
            <v>5</v>
          </cell>
          <cell r="F2407">
            <v>158</v>
          </cell>
          <cell r="G2407" t="str">
            <v>titulaciones anteriores</v>
          </cell>
        </row>
        <row r="2408">
          <cell r="B2408">
            <v>18813</v>
          </cell>
          <cell r="C2408" t="str">
            <v>Sociología de las organizaciones</v>
          </cell>
          <cell r="D2408" t="str">
            <v>Diplomado en Gestión y Administración Pública</v>
          </cell>
          <cell r="E2408">
            <v>5</v>
          </cell>
          <cell r="F2408">
            <v>158</v>
          </cell>
          <cell r="G2408" t="str">
            <v>titulaciones anteriores</v>
          </cell>
        </row>
        <row r="2409">
          <cell r="B2409">
            <v>18814</v>
          </cell>
          <cell r="C2409" t="str">
            <v>Informática aplicada</v>
          </cell>
          <cell r="D2409" t="str">
            <v>Diplomado en Gestión y Administración Pública</v>
          </cell>
          <cell r="E2409">
            <v>5</v>
          </cell>
          <cell r="F2409">
            <v>158</v>
          </cell>
          <cell r="G2409" t="str">
            <v>titulaciones anteriores</v>
          </cell>
        </row>
        <row r="2410">
          <cell r="B2410">
            <v>18815</v>
          </cell>
          <cell r="C2410" t="str">
            <v>Administración y gestión de personal</v>
          </cell>
          <cell r="D2410" t="str">
            <v>Diplomado en Gestión y Administración Pública</v>
          </cell>
          <cell r="E2410">
            <v>5</v>
          </cell>
          <cell r="F2410">
            <v>158</v>
          </cell>
          <cell r="G2410" t="str">
            <v>titulaciones anteriores</v>
          </cell>
        </row>
        <row r="2411">
          <cell r="B2411">
            <v>18816</v>
          </cell>
          <cell r="C2411" t="str">
            <v>Contabilidad pública</v>
          </cell>
          <cell r="D2411" t="str">
            <v>Diplomado en Gestión y Administración Pública</v>
          </cell>
          <cell r="E2411">
            <v>6</v>
          </cell>
          <cell r="F2411">
            <v>158</v>
          </cell>
          <cell r="G2411" t="str">
            <v>titulaciones anteriores</v>
          </cell>
        </row>
        <row r="2412">
          <cell r="B2412">
            <v>18817</v>
          </cell>
          <cell r="C2412" t="str">
            <v>Derecho administrativo III</v>
          </cell>
          <cell r="D2412" t="str">
            <v>Diplomado en Gestión y Administración Pública</v>
          </cell>
          <cell r="E2412">
            <v>5</v>
          </cell>
          <cell r="F2412">
            <v>158</v>
          </cell>
          <cell r="G2412" t="str">
            <v>titulaciones anteriores</v>
          </cell>
        </row>
        <row r="2413">
          <cell r="B2413">
            <v>18818</v>
          </cell>
          <cell r="C2413" t="str">
            <v>Gestión de servicios públicos</v>
          </cell>
          <cell r="D2413" t="str">
            <v>Diplomado en Gestión y Administración Pública</v>
          </cell>
          <cell r="E2413">
            <v>5</v>
          </cell>
          <cell r="F2413">
            <v>158</v>
          </cell>
          <cell r="G2413" t="str">
            <v>titulaciones anteriores</v>
          </cell>
        </row>
        <row r="2414">
          <cell r="B2414">
            <v>18819</v>
          </cell>
          <cell r="C2414" t="str">
            <v>Tributación</v>
          </cell>
          <cell r="D2414" t="str">
            <v>Diplomado en Gestión y Administración Pública</v>
          </cell>
          <cell r="E2414">
            <v>5</v>
          </cell>
          <cell r="F2414">
            <v>158</v>
          </cell>
          <cell r="G2414" t="str">
            <v>titulaciones anteriores</v>
          </cell>
        </row>
        <row r="2415">
          <cell r="B2415">
            <v>18820</v>
          </cell>
          <cell r="C2415" t="str">
            <v>Información y documentación administrativa</v>
          </cell>
          <cell r="D2415" t="str">
            <v>Diplomado en Gestión y Administración Pública</v>
          </cell>
          <cell r="E2415">
            <v>11</v>
          </cell>
          <cell r="F2415">
            <v>158</v>
          </cell>
          <cell r="G2415" t="str">
            <v>titulaciones anteriores</v>
          </cell>
        </row>
        <row r="2416">
          <cell r="B2416">
            <v>18821</v>
          </cell>
          <cell r="C2416" t="str">
            <v>Derecho público aragonés</v>
          </cell>
          <cell r="D2416" t="str">
            <v>Diplomado en Gestión y Administración Pública</v>
          </cell>
          <cell r="E2416">
            <v>6</v>
          </cell>
          <cell r="F2416">
            <v>158</v>
          </cell>
          <cell r="G2416" t="str">
            <v>titulaciones anteriores</v>
          </cell>
        </row>
        <row r="2417">
          <cell r="B2417">
            <v>18822</v>
          </cell>
          <cell r="C2417" t="str">
            <v>Relaciones laborales y de la seguridad social en el empleo público</v>
          </cell>
          <cell r="D2417" t="str">
            <v>Diplomado en Gestión y Administración Pública</v>
          </cell>
          <cell r="E2417">
            <v>6</v>
          </cell>
          <cell r="F2417">
            <v>158</v>
          </cell>
          <cell r="G2417" t="str">
            <v>titulaciones anteriores</v>
          </cell>
        </row>
        <row r="2418">
          <cell r="B2418">
            <v>18823</v>
          </cell>
          <cell r="C2418" t="str">
            <v>Finanzas públicas</v>
          </cell>
          <cell r="D2418" t="str">
            <v>Diplomado en Gestión y Administración Pública</v>
          </cell>
          <cell r="E2418">
            <v>6</v>
          </cell>
          <cell r="F2418">
            <v>158</v>
          </cell>
          <cell r="G2418" t="str">
            <v>titulaciones anteriores</v>
          </cell>
        </row>
        <row r="2419">
          <cell r="B2419">
            <v>18824</v>
          </cell>
          <cell r="C2419" t="str">
            <v>Presupuestos públicos y su gestión</v>
          </cell>
          <cell r="D2419" t="str">
            <v>Diplomado en Gestión y Administración Pública</v>
          </cell>
          <cell r="E2419">
            <v>6</v>
          </cell>
          <cell r="F2419">
            <v>158</v>
          </cell>
          <cell r="G2419" t="str">
            <v>titulaciones anteriores</v>
          </cell>
        </row>
        <row r="2420">
          <cell r="B2420">
            <v>18825</v>
          </cell>
          <cell r="C2420" t="str">
            <v>Auditoría pública</v>
          </cell>
          <cell r="D2420" t="str">
            <v>Diplomado en Gestión y Administración Pública</v>
          </cell>
          <cell r="E2420">
            <v>6</v>
          </cell>
          <cell r="F2420">
            <v>158</v>
          </cell>
          <cell r="G2420" t="str">
            <v>titulaciones anteriores</v>
          </cell>
        </row>
        <row r="2421">
          <cell r="B2421">
            <v>18826</v>
          </cell>
          <cell r="C2421" t="str">
            <v>Derecho del consumidor</v>
          </cell>
          <cell r="D2421" t="str">
            <v>Diplomado en Gestión y Administración Pública</v>
          </cell>
          <cell r="E2421">
            <v>6</v>
          </cell>
          <cell r="F2421">
            <v>158</v>
          </cell>
          <cell r="G2421" t="str">
            <v>titulaciones anteriores</v>
          </cell>
        </row>
        <row r="2422">
          <cell r="B2422">
            <v>18827</v>
          </cell>
          <cell r="C2422" t="str">
            <v>Derecho local</v>
          </cell>
          <cell r="D2422" t="str">
            <v>Diplomado en Gestión y Administración Pública</v>
          </cell>
          <cell r="E2422">
            <v>6</v>
          </cell>
          <cell r="F2422">
            <v>158</v>
          </cell>
          <cell r="G2422" t="str">
            <v>titulaciones anteriores</v>
          </cell>
        </row>
        <row r="2423">
          <cell r="B2423">
            <v>18828</v>
          </cell>
          <cell r="C2423" t="str">
            <v>Economía aragonesa</v>
          </cell>
          <cell r="D2423" t="str">
            <v>Diplomado en Gestión y Administración Pública</v>
          </cell>
          <cell r="E2423">
            <v>6</v>
          </cell>
          <cell r="F2423">
            <v>158</v>
          </cell>
          <cell r="G2423" t="str">
            <v>titulaciones anteriores</v>
          </cell>
        </row>
        <row r="2424">
          <cell r="B2424">
            <v>18829</v>
          </cell>
          <cell r="C2424" t="str">
            <v>Economía de las comunidades europeas</v>
          </cell>
          <cell r="D2424" t="str">
            <v>Diplomado en Gestión y Administración Pública</v>
          </cell>
          <cell r="E2424">
            <v>6</v>
          </cell>
          <cell r="F2424">
            <v>158</v>
          </cell>
          <cell r="G2424" t="str">
            <v>titulaciones anteriores</v>
          </cell>
        </row>
        <row r="2425">
          <cell r="B2425">
            <v>18830</v>
          </cell>
          <cell r="C2425" t="str">
            <v>Encuestas y estadísticas públicas</v>
          </cell>
          <cell r="D2425" t="str">
            <v>Diplomado en Gestión y Administración Pública</v>
          </cell>
          <cell r="E2425">
            <v>6</v>
          </cell>
          <cell r="F2425">
            <v>158</v>
          </cell>
          <cell r="G2425" t="str">
            <v>titulaciones anteriores</v>
          </cell>
        </row>
        <row r="2426">
          <cell r="B2426">
            <v>18831</v>
          </cell>
          <cell r="C2426" t="str">
            <v>Haciendas territoriales</v>
          </cell>
          <cell r="D2426" t="str">
            <v>Diplomado en Gestión y Administración Pública</v>
          </cell>
          <cell r="E2426">
            <v>6</v>
          </cell>
          <cell r="F2426">
            <v>158</v>
          </cell>
          <cell r="G2426" t="str">
            <v>titulaciones anteriores</v>
          </cell>
        </row>
        <row r="2427">
          <cell r="B2427">
            <v>18832</v>
          </cell>
          <cell r="C2427" t="str">
            <v>Idioma instrumental I (francés)</v>
          </cell>
          <cell r="D2427" t="str">
            <v>Diplomado en Gestión y Administración Pública</v>
          </cell>
          <cell r="E2427">
            <v>6</v>
          </cell>
          <cell r="F2427">
            <v>158</v>
          </cell>
          <cell r="G2427" t="str">
            <v>titulaciones anteriores</v>
          </cell>
        </row>
        <row r="2428">
          <cell r="B2428">
            <v>18833</v>
          </cell>
          <cell r="C2428" t="str">
            <v>Idioma instrumental I (inglés)</v>
          </cell>
          <cell r="D2428" t="str">
            <v>Diplomado en Gestión y Administración Pública</v>
          </cell>
          <cell r="E2428">
            <v>6</v>
          </cell>
          <cell r="F2428">
            <v>158</v>
          </cell>
          <cell r="G2428" t="str">
            <v>titulaciones anteriores</v>
          </cell>
        </row>
        <row r="2429">
          <cell r="B2429">
            <v>18834</v>
          </cell>
          <cell r="C2429" t="str">
            <v>Informatica y derecho</v>
          </cell>
          <cell r="D2429" t="str">
            <v>Diplomado en Gestión y Administración Pública</v>
          </cell>
          <cell r="E2429">
            <v>6</v>
          </cell>
          <cell r="F2429">
            <v>158</v>
          </cell>
          <cell r="G2429" t="str">
            <v>titulaciones anteriores</v>
          </cell>
        </row>
        <row r="2430">
          <cell r="B2430">
            <v>18835</v>
          </cell>
          <cell r="C2430" t="str">
            <v>Introducción al lenguaje administrativo</v>
          </cell>
          <cell r="D2430" t="str">
            <v>Diplomado en Gestión y Administración Pública</v>
          </cell>
          <cell r="E2430">
            <v>6</v>
          </cell>
          <cell r="F2430">
            <v>158</v>
          </cell>
          <cell r="G2430" t="str">
            <v>titulaciones anteriores</v>
          </cell>
        </row>
        <row r="2431">
          <cell r="B2431">
            <v>18836</v>
          </cell>
          <cell r="C2431" t="str">
            <v>Prácticas de gestión de personal</v>
          </cell>
          <cell r="D2431" t="str">
            <v>Diplomado en Gestión y Administración Pública</v>
          </cell>
          <cell r="E2431">
            <v>6</v>
          </cell>
          <cell r="F2431">
            <v>158</v>
          </cell>
          <cell r="G2431" t="str">
            <v>titulaciones anteriores</v>
          </cell>
        </row>
        <row r="2432">
          <cell r="B2432">
            <v>18837</v>
          </cell>
          <cell r="C2432" t="str">
            <v>Seguridad social</v>
          </cell>
          <cell r="D2432" t="str">
            <v>Diplomado en Gestión y Administración Pública</v>
          </cell>
          <cell r="E2432">
            <v>6</v>
          </cell>
          <cell r="F2432">
            <v>158</v>
          </cell>
          <cell r="G2432" t="str">
            <v>titulaciones anteriores</v>
          </cell>
        </row>
        <row r="2433">
          <cell r="B2433">
            <v>18838</v>
          </cell>
          <cell r="C2433" t="str">
            <v>Sociología política</v>
          </cell>
          <cell r="D2433" t="str">
            <v>Diplomado en Gestión y Administración Pública</v>
          </cell>
          <cell r="E2433">
            <v>6</v>
          </cell>
          <cell r="F2433">
            <v>158</v>
          </cell>
          <cell r="G2433" t="str">
            <v>titulaciones anteriores</v>
          </cell>
        </row>
        <row r="2434">
          <cell r="B2434">
            <v>18839</v>
          </cell>
          <cell r="C2434" t="str">
            <v>Técnicas de comunicación</v>
          </cell>
          <cell r="D2434" t="str">
            <v>Diplomado en Gestión y Administración Pública</v>
          </cell>
          <cell r="E2434">
            <v>6</v>
          </cell>
          <cell r="F2434">
            <v>158</v>
          </cell>
          <cell r="G2434" t="str">
            <v>titulaciones anteriores</v>
          </cell>
        </row>
        <row r="2435">
          <cell r="B2435">
            <v>18840</v>
          </cell>
          <cell r="C2435" t="str">
            <v>Historia social y política contemporánea</v>
          </cell>
          <cell r="D2435" t="str">
            <v>Diplomado en Gestión y Administración Pública</v>
          </cell>
          <cell r="E2435">
            <v>6</v>
          </cell>
          <cell r="F2435">
            <v>158</v>
          </cell>
          <cell r="G2435" t="str">
            <v>titulaciones anteriores</v>
          </cell>
        </row>
        <row r="2436">
          <cell r="B2436">
            <v>18841</v>
          </cell>
          <cell r="C2436" t="str">
            <v>Instituciones políticas y administrativas</v>
          </cell>
          <cell r="D2436" t="str">
            <v>Diplomado en Gestión y Administración Pública</v>
          </cell>
          <cell r="E2436">
            <v>6</v>
          </cell>
          <cell r="F2436">
            <v>158</v>
          </cell>
          <cell r="G2436" t="str">
            <v>titulaciones anteriores</v>
          </cell>
        </row>
        <row r="2437">
          <cell r="B2437">
            <v>18842</v>
          </cell>
          <cell r="C2437" t="str">
            <v>Relaciones internacionales</v>
          </cell>
          <cell r="D2437" t="str">
            <v>Diplomado en Gestión y Administración Pública</v>
          </cell>
          <cell r="E2437">
            <v>6</v>
          </cell>
          <cell r="F2437">
            <v>158</v>
          </cell>
          <cell r="G2437" t="str">
            <v>titulaciones anteriores</v>
          </cell>
        </row>
        <row r="2438">
          <cell r="B2438">
            <v>18843</v>
          </cell>
          <cell r="C2438" t="str">
            <v>PRACTICAS EN EMPRESAS, INSTITUCIONES PUBLICAS O PRIVADAS, ET</v>
          </cell>
          <cell r="D2438" t="str">
            <v>Diplomado en Gestión y Administración Pública</v>
          </cell>
          <cell r="E2438">
            <v>6</v>
          </cell>
          <cell r="F2438">
            <v>158</v>
          </cell>
          <cell r="G2438" t="str">
            <v>titulaciones anteriores</v>
          </cell>
        </row>
        <row r="2439">
          <cell r="B2439">
            <v>18844</v>
          </cell>
          <cell r="C2439" t="str">
            <v>PRACTICAS EN EMPRESAS, INSTITUCIONES PUBLICAS O PRIVADAS, ET</v>
          </cell>
          <cell r="D2439" t="str">
            <v>Diplomado en Gestión y Administración Pública</v>
          </cell>
          <cell r="E2439">
            <v>12</v>
          </cell>
          <cell r="F2439">
            <v>158</v>
          </cell>
          <cell r="G2439" t="str">
            <v>titulaciones anteriores</v>
          </cell>
        </row>
        <row r="2440">
          <cell r="B2440">
            <v>18845</v>
          </cell>
          <cell r="C2440" t="str">
            <v>PRACTICAS EN EMPRESAS, INSTITUCIONES PUBLICAS O PRIVADAS, ET</v>
          </cell>
          <cell r="D2440" t="str">
            <v>Diplomado en Gestión y Administración Pública</v>
          </cell>
          <cell r="E2440">
            <v>18</v>
          </cell>
          <cell r="F2440">
            <v>158</v>
          </cell>
          <cell r="G2440" t="str">
            <v>titulaciones anteriores</v>
          </cell>
        </row>
        <row r="2441">
          <cell r="B2441">
            <v>18846</v>
          </cell>
          <cell r="C2441" t="str">
            <v>TRABAJOS ACADEMICAM. DIRIGIDOS E INTEGRADOS EN EL P. DE E.</v>
          </cell>
          <cell r="D2441" t="str">
            <v>Diplomado en Gestión y Administración Pública</v>
          </cell>
          <cell r="E2441">
            <v>6</v>
          </cell>
          <cell r="F2441">
            <v>158</v>
          </cell>
          <cell r="G2441" t="str">
            <v>titulaciones anteriores</v>
          </cell>
        </row>
        <row r="2442">
          <cell r="B2442">
            <v>18847</v>
          </cell>
          <cell r="C2442" t="str">
            <v>TRABAJOS ACADEMICAM. DIRIGIDOS E INTEGRADOS EN EL P. DE E.</v>
          </cell>
          <cell r="D2442" t="str">
            <v>Diplomado en Gestión y Administración Pública</v>
          </cell>
          <cell r="E2442">
            <v>6</v>
          </cell>
          <cell r="F2442">
            <v>158</v>
          </cell>
          <cell r="G2442" t="str">
            <v>titulaciones anteriores</v>
          </cell>
        </row>
        <row r="2443">
          <cell r="B2443">
            <v>18848</v>
          </cell>
          <cell r="C2443" t="str">
            <v>TRABAJOS ACADEMICAM. DIRIGIDOS E INTEGRADOS EN EL P. DE E.</v>
          </cell>
          <cell r="D2443" t="str">
            <v>Diplomado en Gestión y Administración Pública</v>
          </cell>
          <cell r="E2443">
            <v>6</v>
          </cell>
          <cell r="F2443">
            <v>158</v>
          </cell>
          <cell r="G2443" t="str">
            <v>titulaciones anteriores</v>
          </cell>
        </row>
        <row r="2444">
          <cell r="B2444">
            <v>18900</v>
          </cell>
          <cell r="C2444" t="str">
            <v>Contabilidad financiera e introducción a la contabilidad de sociedades</v>
          </cell>
          <cell r="D2444" t="str">
            <v>Diplomado en Ciencias Empresariales</v>
          </cell>
          <cell r="E2444">
            <v>9</v>
          </cell>
          <cell r="F2444">
            <v>159</v>
          </cell>
          <cell r="G2444" t="str">
            <v>titulaciones anteriores</v>
          </cell>
        </row>
        <row r="2445">
          <cell r="B2445">
            <v>18901</v>
          </cell>
          <cell r="C2445" t="str">
            <v>Introducción y elementos del derecho</v>
          </cell>
          <cell r="D2445" t="str">
            <v>Diplomado en Ciencias Empresariales</v>
          </cell>
          <cell r="E2445">
            <v>7.5</v>
          </cell>
          <cell r="F2445">
            <v>159</v>
          </cell>
          <cell r="G2445" t="str">
            <v>titulaciones anteriores</v>
          </cell>
        </row>
        <row r="2446">
          <cell r="B2446">
            <v>18902</v>
          </cell>
          <cell r="C2446" t="str">
            <v>Operaciones financieras</v>
          </cell>
          <cell r="D2446" t="str">
            <v>Diplomado en Ciencias Empresariales</v>
          </cell>
          <cell r="E2446">
            <v>6</v>
          </cell>
          <cell r="F2446">
            <v>159</v>
          </cell>
          <cell r="G2446" t="str">
            <v>titulaciones anteriores</v>
          </cell>
        </row>
        <row r="2447">
          <cell r="B2447">
            <v>18903</v>
          </cell>
          <cell r="C2447" t="str">
            <v>Informática aplicada a la gestión de la empresa</v>
          </cell>
          <cell r="D2447" t="str">
            <v>Diplomado en Ciencias Empresariales</v>
          </cell>
          <cell r="E2447">
            <v>7.5</v>
          </cell>
          <cell r="F2447">
            <v>159</v>
          </cell>
          <cell r="G2447" t="str">
            <v>titulaciones anteriores</v>
          </cell>
        </row>
        <row r="2448">
          <cell r="B2448">
            <v>18904</v>
          </cell>
          <cell r="C2448" t="str">
            <v>Economía política</v>
          </cell>
          <cell r="D2448" t="str">
            <v>Diplomado en Ciencias Empresariales</v>
          </cell>
          <cell r="E2448">
            <v>7.5</v>
          </cell>
          <cell r="F2448">
            <v>159</v>
          </cell>
          <cell r="G2448" t="str">
            <v>titulaciones anteriores</v>
          </cell>
        </row>
        <row r="2449">
          <cell r="B2449">
            <v>18905</v>
          </cell>
          <cell r="C2449" t="str">
            <v>Matemáticas empresariales</v>
          </cell>
          <cell r="D2449" t="str">
            <v>Diplomado en Ciencias Empresariales</v>
          </cell>
          <cell r="E2449">
            <v>9</v>
          </cell>
          <cell r="F2449">
            <v>159</v>
          </cell>
          <cell r="G2449" t="str">
            <v>titulaciones anteriores</v>
          </cell>
        </row>
        <row r="2450">
          <cell r="B2450">
            <v>18906</v>
          </cell>
          <cell r="C2450" t="str">
            <v>Estadística aplicada a la empresa</v>
          </cell>
          <cell r="D2450" t="str">
            <v>Diplomado en Ciencias Empresariales</v>
          </cell>
          <cell r="E2450">
            <v>7.5</v>
          </cell>
          <cell r="F2450">
            <v>159</v>
          </cell>
          <cell r="G2450" t="str">
            <v>titulaciones anteriores</v>
          </cell>
        </row>
        <row r="2451">
          <cell r="B2451">
            <v>18907</v>
          </cell>
          <cell r="C2451" t="str">
            <v>Organización y administración de empresas I</v>
          </cell>
          <cell r="D2451" t="str">
            <v>Diplomado en Ciencias Empresariales</v>
          </cell>
          <cell r="E2451">
            <v>6</v>
          </cell>
          <cell r="F2451">
            <v>159</v>
          </cell>
          <cell r="G2451" t="str">
            <v>titulaciones anteriores</v>
          </cell>
        </row>
        <row r="2452">
          <cell r="B2452">
            <v>18908</v>
          </cell>
          <cell r="C2452" t="str">
            <v>Contabilidad de  costes</v>
          </cell>
          <cell r="D2452" t="str">
            <v>Diplomado en Ciencias Empresariales</v>
          </cell>
          <cell r="E2452">
            <v>9</v>
          </cell>
          <cell r="F2452">
            <v>159</v>
          </cell>
          <cell r="G2452" t="str">
            <v>titulaciones anteriores</v>
          </cell>
        </row>
        <row r="2453">
          <cell r="B2453">
            <v>18909</v>
          </cell>
          <cell r="C2453" t="str">
            <v>Derecho mercantil</v>
          </cell>
          <cell r="D2453" t="str">
            <v>Diplomado en Ciencias Empresariales</v>
          </cell>
          <cell r="E2453">
            <v>7.5</v>
          </cell>
          <cell r="F2453">
            <v>159</v>
          </cell>
          <cell r="G2453" t="str">
            <v>titulaciones anteriores</v>
          </cell>
        </row>
        <row r="2454">
          <cell r="B2454">
            <v>18910</v>
          </cell>
          <cell r="C2454" t="str">
            <v>Dirección financiera</v>
          </cell>
          <cell r="D2454" t="str">
            <v>Diplomado en Ciencias Empresariales</v>
          </cell>
          <cell r="E2454">
            <v>9</v>
          </cell>
          <cell r="F2454">
            <v>159</v>
          </cell>
          <cell r="G2454" t="str">
            <v>titulaciones anteriores</v>
          </cell>
        </row>
        <row r="2455">
          <cell r="B2455">
            <v>18911</v>
          </cell>
          <cell r="C2455" t="str">
            <v>Dirección comercial</v>
          </cell>
          <cell r="D2455" t="str">
            <v>Diplomado en Ciencias Empresariales</v>
          </cell>
          <cell r="E2455">
            <v>9</v>
          </cell>
          <cell r="F2455">
            <v>159</v>
          </cell>
          <cell r="G2455" t="str">
            <v>titulaciones anteriores</v>
          </cell>
        </row>
        <row r="2456">
          <cell r="B2456">
            <v>18912</v>
          </cell>
          <cell r="C2456" t="str">
            <v>Organización y administración de empresas II</v>
          </cell>
          <cell r="D2456" t="str">
            <v>Diplomado en Ciencias Empresariales</v>
          </cell>
          <cell r="E2456">
            <v>6</v>
          </cell>
          <cell r="F2456">
            <v>159</v>
          </cell>
          <cell r="G2456" t="str">
            <v>titulaciones anteriores</v>
          </cell>
        </row>
        <row r="2457">
          <cell r="B2457">
            <v>18913</v>
          </cell>
          <cell r="C2457" t="str">
            <v>Economía española y mundial</v>
          </cell>
          <cell r="D2457" t="str">
            <v>Diplomado en Ciencias Empresariales</v>
          </cell>
          <cell r="E2457">
            <v>7.5</v>
          </cell>
          <cell r="F2457">
            <v>159</v>
          </cell>
          <cell r="G2457" t="str">
            <v>titulaciones anteriores</v>
          </cell>
        </row>
        <row r="2458">
          <cell r="B2458">
            <v>18914</v>
          </cell>
          <cell r="C2458" t="str">
            <v>Fiscalidad de la empresa</v>
          </cell>
          <cell r="D2458" t="str">
            <v>Diplomado en Ciencias Empresariales</v>
          </cell>
          <cell r="E2458">
            <v>9</v>
          </cell>
          <cell r="F2458">
            <v>159</v>
          </cell>
          <cell r="G2458" t="str">
            <v>titulaciones anteriores</v>
          </cell>
        </row>
        <row r="2459">
          <cell r="B2459">
            <v>18915</v>
          </cell>
          <cell r="C2459" t="str">
            <v>Contabilidad de sociedades</v>
          </cell>
          <cell r="D2459" t="str">
            <v>Diplomado en Ciencias Empresariales</v>
          </cell>
          <cell r="E2459">
            <v>6</v>
          </cell>
          <cell r="F2459">
            <v>159</v>
          </cell>
          <cell r="G2459" t="str">
            <v>titulaciones anteriores</v>
          </cell>
        </row>
        <row r="2460">
          <cell r="B2460">
            <v>18916</v>
          </cell>
          <cell r="C2460" t="str">
            <v>Análisis contable</v>
          </cell>
          <cell r="D2460" t="str">
            <v>Diplomado en Ciencias Empresariales</v>
          </cell>
          <cell r="E2460">
            <v>6</v>
          </cell>
          <cell r="F2460">
            <v>159</v>
          </cell>
          <cell r="G2460" t="str">
            <v>titulaciones anteriores</v>
          </cell>
        </row>
        <row r="2461">
          <cell r="B2461">
            <v>18917</v>
          </cell>
          <cell r="C2461" t="str">
            <v>Análisis de costes en la gestión pública</v>
          </cell>
          <cell r="D2461" t="str">
            <v>Diplomado en Ciencias Empresariales</v>
          </cell>
          <cell r="E2461">
            <v>6</v>
          </cell>
          <cell r="F2461">
            <v>159</v>
          </cell>
          <cell r="G2461" t="str">
            <v>titulaciones anteriores</v>
          </cell>
        </row>
        <row r="2462">
          <cell r="B2462">
            <v>18918</v>
          </cell>
          <cell r="C2462" t="str">
            <v>Auditoría</v>
          </cell>
          <cell r="D2462" t="str">
            <v>Diplomado en Ciencias Empresariales</v>
          </cell>
          <cell r="E2462">
            <v>6</v>
          </cell>
          <cell r="F2462">
            <v>159</v>
          </cell>
          <cell r="G2462" t="str">
            <v>titulaciones anteriores</v>
          </cell>
        </row>
        <row r="2463">
          <cell r="B2463">
            <v>18919</v>
          </cell>
          <cell r="C2463" t="str">
            <v>Consolidación de estados contables</v>
          </cell>
          <cell r="D2463" t="str">
            <v>Diplomado en Ciencias Empresariales</v>
          </cell>
          <cell r="E2463">
            <v>6</v>
          </cell>
          <cell r="F2463">
            <v>159</v>
          </cell>
          <cell r="G2463" t="str">
            <v>titulaciones anteriores</v>
          </cell>
        </row>
        <row r="2464">
          <cell r="B2464">
            <v>18920</v>
          </cell>
          <cell r="C2464" t="str">
            <v>Contabilidad bancaria</v>
          </cell>
          <cell r="D2464" t="str">
            <v>Diplomado en Ciencias Empresariales</v>
          </cell>
          <cell r="E2464">
            <v>6</v>
          </cell>
          <cell r="F2464">
            <v>159</v>
          </cell>
          <cell r="G2464" t="str">
            <v>titulaciones anteriores</v>
          </cell>
        </row>
        <row r="2465">
          <cell r="B2465">
            <v>18921</v>
          </cell>
          <cell r="C2465" t="str">
            <v>Análisis del entorno y de la competencia</v>
          </cell>
          <cell r="D2465" t="str">
            <v>Diplomado en Ciencias Empresariales</v>
          </cell>
          <cell r="E2465">
            <v>6</v>
          </cell>
          <cell r="F2465">
            <v>159</v>
          </cell>
          <cell r="G2465" t="str">
            <v>titulaciones anteriores</v>
          </cell>
        </row>
        <row r="2466">
          <cell r="B2466">
            <v>18922</v>
          </cell>
          <cell r="C2466" t="str">
            <v>Análisis psicosociológico de mercados</v>
          </cell>
          <cell r="D2466" t="str">
            <v>Diplomado en Ciencias Empresariales</v>
          </cell>
          <cell r="E2466">
            <v>6</v>
          </cell>
          <cell r="F2466">
            <v>159</v>
          </cell>
          <cell r="G2466" t="str">
            <v>titulaciones anteriores</v>
          </cell>
        </row>
        <row r="2467">
          <cell r="B2467">
            <v>18923</v>
          </cell>
          <cell r="C2467" t="str">
            <v>Bases estadística de la economía</v>
          </cell>
          <cell r="D2467" t="str">
            <v>Diplomado en Ciencias Empresariales</v>
          </cell>
          <cell r="E2467">
            <v>6</v>
          </cell>
          <cell r="F2467">
            <v>159</v>
          </cell>
          <cell r="G2467" t="str">
            <v>titulaciones anteriores</v>
          </cell>
        </row>
        <row r="2468">
          <cell r="B2468">
            <v>18924</v>
          </cell>
          <cell r="C2468" t="str">
            <v>Contabilidad pública y de entidades no lucrativas</v>
          </cell>
          <cell r="D2468" t="str">
            <v>Diplomado en Ciencias Empresariales</v>
          </cell>
          <cell r="E2468">
            <v>6</v>
          </cell>
          <cell r="F2468">
            <v>159</v>
          </cell>
          <cell r="G2468" t="str">
            <v>titulaciones anteriores</v>
          </cell>
        </row>
        <row r="2469">
          <cell r="B2469">
            <v>18925</v>
          </cell>
          <cell r="C2469" t="str">
            <v>Contabilidad pública</v>
          </cell>
          <cell r="D2469" t="str">
            <v>Diplomado en Ciencias Empresariales</v>
          </cell>
          <cell r="E2469">
            <v>6</v>
          </cell>
          <cell r="F2469">
            <v>159</v>
          </cell>
          <cell r="G2469" t="str">
            <v>titulaciones anteriores</v>
          </cell>
        </row>
        <row r="2470">
          <cell r="B2470">
            <v>18926</v>
          </cell>
          <cell r="C2470" t="str">
            <v>Estrategias y planes de marketing</v>
          </cell>
          <cell r="D2470" t="str">
            <v>Diplomado en Ciencias Empresariales</v>
          </cell>
          <cell r="E2470">
            <v>6</v>
          </cell>
          <cell r="F2470">
            <v>159</v>
          </cell>
          <cell r="G2470" t="str">
            <v>titulaciones anteriores</v>
          </cell>
        </row>
        <row r="2471">
          <cell r="B2471">
            <v>18927</v>
          </cell>
          <cell r="C2471" t="str">
            <v>Gestión de seguros</v>
          </cell>
          <cell r="D2471" t="str">
            <v>Diplomado en Ciencias Empresariales</v>
          </cell>
          <cell r="E2471">
            <v>6</v>
          </cell>
          <cell r="F2471">
            <v>159</v>
          </cell>
          <cell r="G2471" t="str">
            <v>titulaciones anteriores</v>
          </cell>
        </row>
        <row r="2472">
          <cell r="B2472">
            <v>18928</v>
          </cell>
          <cell r="C2472" t="str">
            <v>Contratos mercantiles</v>
          </cell>
          <cell r="D2472" t="str">
            <v>Diplomado en Ciencias Empresariales</v>
          </cell>
          <cell r="E2472">
            <v>6</v>
          </cell>
          <cell r="F2472">
            <v>159</v>
          </cell>
          <cell r="G2472" t="str">
            <v>titulaciones anteriores</v>
          </cell>
        </row>
        <row r="2473">
          <cell r="B2473">
            <v>18929</v>
          </cell>
          <cell r="C2473" t="str">
            <v>Derecho del consumidor</v>
          </cell>
          <cell r="D2473" t="str">
            <v>Diplomado en Ciencias Empresariales</v>
          </cell>
          <cell r="E2473">
            <v>6</v>
          </cell>
          <cell r="F2473">
            <v>159</v>
          </cell>
          <cell r="G2473" t="str">
            <v>titulaciones anteriores</v>
          </cell>
        </row>
        <row r="2474">
          <cell r="B2474">
            <v>18930</v>
          </cell>
          <cell r="C2474" t="str">
            <v>Derecho del trabajo</v>
          </cell>
          <cell r="D2474" t="str">
            <v>Diplomado en Ciencias Empresariales</v>
          </cell>
          <cell r="E2474">
            <v>6</v>
          </cell>
          <cell r="F2474">
            <v>159</v>
          </cell>
          <cell r="G2474" t="str">
            <v>titulaciones anteriores</v>
          </cell>
        </row>
        <row r="2475">
          <cell r="B2475">
            <v>18931</v>
          </cell>
          <cell r="C2475" t="str">
            <v>Economía aragonesa</v>
          </cell>
          <cell r="D2475" t="str">
            <v>Diplomado en Ciencias Empresariales</v>
          </cell>
          <cell r="E2475">
            <v>6</v>
          </cell>
          <cell r="F2475">
            <v>159</v>
          </cell>
          <cell r="G2475" t="str">
            <v>titulaciones anteriores</v>
          </cell>
        </row>
        <row r="2476">
          <cell r="B2476">
            <v>18932</v>
          </cell>
          <cell r="C2476" t="str">
            <v>Historia económica de la empresa</v>
          </cell>
          <cell r="D2476" t="str">
            <v>Diplomado en Ciencias Empresariales</v>
          </cell>
          <cell r="E2476">
            <v>6</v>
          </cell>
          <cell r="F2476">
            <v>159</v>
          </cell>
          <cell r="G2476" t="str">
            <v>titulaciones anteriores</v>
          </cell>
        </row>
        <row r="2477">
          <cell r="B2477">
            <v>18933</v>
          </cell>
          <cell r="C2477" t="str">
            <v>Historia económica</v>
          </cell>
          <cell r="D2477" t="str">
            <v>Diplomado en Ciencias Empresariales</v>
          </cell>
          <cell r="E2477">
            <v>9</v>
          </cell>
          <cell r="F2477">
            <v>159</v>
          </cell>
          <cell r="G2477" t="str">
            <v>titulaciones anteriores</v>
          </cell>
        </row>
        <row r="2478">
          <cell r="B2478">
            <v>18934</v>
          </cell>
          <cell r="C2478" t="str">
            <v>Idioma instrumental I (francés)</v>
          </cell>
          <cell r="D2478" t="str">
            <v>Diplomado en Ciencias Empresariales</v>
          </cell>
          <cell r="E2478">
            <v>6</v>
          </cell>
          <cell r="F2478">
            <v>159</v>
          </cell>
          <cell r="G2478" t="str">
            <v>titulaciones anteriores</v>
          </cell>
        </row>
        <row r="2479">
          <cell r="B2479">
            <v>18935</v>
          </cell>
          <cell r="C2479" t="str">
            <v>Idioma instrumental I (inglés)</v>
          </cell>
          <cell r="D2479" t="str">
            <v>Diplomado en Ciencias Empresariales</v>
          </cell>
          <cell r="E2479">
            <v>6</v>
          </cell>
          <cell r="F2479">
            <v>159</v>
          </cell>
          <cell r="G2479" t="str">
            <v>titulaciones anteriores</v>
          </cell>
        </row>
        <row r="2480">
          <cell r="B2480">
            <v>18936</v>
          </cell>
          <cell r="C2480" t="str">
            <v>Idioma instrumental I I(francés)</v>
          </cell>
          <cell r="D2480" t="str">
            <v>Diplomado en Ciencias Empresariales</v>
          </cell>
          <cell r="E2480">
            <v>6</v>
          </cell>
          <cell r="F2480">
            <v>159</v>
          </cell>
          <cell r="G2480" t="str">
            <v>titulaciones anteriores</v>
          </cell>
        </row>
        <row r="2481">
          <cell r="B2481">
            <v>18937</v>
          </cell>
          <cell r="C2481" t="str">
            <v>Idioma instrumental II (inglés)</v>
          </cell>
          <cell r="D2481" t="str">
            <v>Diplomado en Ciencias Empresariales</v>
          </cell>
          <cell r="E2481">
            <v>6</v>
          </cell>
          <cell r="F2481">
            <v>159</v>
          </cell>
          <cell r="G2481" t="str">
            <v>titulaciones anteriores</v>
          </cell>
        </row>
        <row r="2482">
          <cell r="B2482">
            <v>18938</v>
          </cell>
          <cell r="C2482" t="str">
            <v>Macroeconomía</v>
          </cell>
          <cell r="D2482" t="str">
            <v>Diplomado en Ciencias Empresariales</v>
          </cell>
          <cell r="E2482">
            <v>9</v>
          </cell>
          <cell r="F2482">
            <v>159</v>
          </cell>
          <cell r="G2482" t="str">
            <v>titulaciones anteriores</v>
          </cell>
        </row>
        <row r="2483">
          <cell r="B2483">
            <v>18939</v>
          </cell>
          <cell r="C2483" t="str">
            <v>Microeconomía</v>
          </cell>
          <cell r="D2483" t="str">
            <v>Diplomado en Ciencias Empresariales</v>
          </cell>
          <cell r="E2483">
            <v>9</v>
          </cell>
          <cell r="F2483">
            <v>159</v>
          </cell>
          <cell r="G2483" t="str">
            <v>titulaciones anteriores</v>
          </cell>
        </row>
        <row r="2484">
          <cell r="B2484">
            <v>18940</v>
          </cell>
          <cell r="C2484" t="str">
            <v>Presupuestos públicos y su gestión</v>
          </cell>
          <cell r="D2484" t="str">
            <v>Diplomado en Ciencias Empresariales</v>
          </cell>
          <cell r="E2484">
            <v>6</v>
          </cell>
          <cell r="F2484">
            <v>159</v>
          </cell>
          <cell r="G2484" t="str">
            <v>titulaciones anteriores</v>
          </cell>
        </row>
        <row r="2485">
          <cell r="B2485">
            <v>18941</v>
          </cell>
          <cell r="C2485" t="str">
            <v>Informática corporativa y departamental</v>
          </cell>
          <cell r="D2485" t="str">
            <v>Diplomado en Ciencias Empresariales</v>
          </cell>
          <cell r="E2485">
            <v>6</v>
          </cell>
          <cell r="F2485">
            <v>159</v>
          </cell>
          <cell r="G2485" t="str">
            <v>titulaciones anteriores</v>
          </cell>
        </row>
        <row r="2486">
          <cell r="B2486">
            <v>18942</v>
          </cell>
          <cell r="C2486" t="str">
            <v>Investigación de mercados</v>
          </cell>
          <cell r="D2486" t="str">
            <v>Diplomado en Ciencias Empresariales</v>
          </cell>
          <cell r="E2486">
            <v>6</v>
          </cell>
          <cell r="F2486">
            <v>159</v>
          </cell>
          <cell r="G2486" t="str">
            <v>titulaciones anteriores</v>
          </cell>
        </row>
        <row r="2487">
          <cell r="B2487">
            <v>18943</v>
          </cell>
          <cell r="C2487" t="str">
            <v>Investigación operativa</v>
          </cell>
          <cell r="D2487" t="str">
            <v>Diplomado en Ciencias Empresariales</v>
          </cell>
          <cell r="E2487">
            <v>6</v>
          </cell>
          <cell r="F2487">
            <v>159</v>
          </cell>
          <cell r="G2487" t="str">
            <v>titulaciones anteriores</v>
          </cell>
        </row>
        <row r="2488">
          <cell r="B2488">
            <v>18944</v>
          </cell>
          <cell r="C2488" t="str">
            <v>Métodos matemáticos para la economía</v>
          </cell>
          <cell r="D2488" t="str">
            <v>Diplomado en Ciencias Empresariales</v>
          </cell>
          <cell r="E2488">
            <v>6</v>
          </cell>
          <cell r="F2488">
            <v>159</v>
          </cell>
          <cell r="G2488" t="str">
            <v>titulaciones anteriores</v>
          </cell>
        </row>
        <row r="2489">
          <cell r="B2489">
            <v>18945</v>
          </cell>
          <cell r="C2489" t="str">
            <v>Política económica coyuntural</v>
          </cell>
          <cell r="D2489" t="str">
            <v>Diplomado en Ciencias Empresariales</v>
          </cell>
          <cell r="E2489">
            <v>6</v>
          </cell>
          <cell r="F2489">
            <v>159</v>
          </cell>
          <cell r="G2489" t="str">
            <v>titulaciones anteriores</v>
          </cell>
        </row>
        <row r="2490">
          <cell r="B2490">
            <v>18946</v>
          </cell>
          <cell r="C2490" t="str">
            <v>Producción y control de calidad</v>
          </cell>
          <cell r="D2490" t="str">
            <v>Diplomado en Ciencias Empresariales</v>
          </cell>
          <cell r="E2490">
            <v>6</v>
          </cell>
          <cell r="F2490">
            <v>159</v>
          </cell>
          <cell r="G2490" t="str">
            <v>titulaciones anteriores</v>
          </cell>
        </row>
        <row r="2491">
          <cell r="B2491">
            <v>18947</v>
          </cell>
          <cell r="C2491" t="str">
            <v>Sistemas informativos contables</v>
          </cell>
          <cell r="D2491" t="str">
            <v>Diplomado en Ciencias Empresariales</v>
          </cell>
          <cell r="E2491">
            <v>6</v>
          </cell>
          <cell r="F2491">
            <v>159</v>
          </cell>
          <cell r="G2491" t="str">
            <v>titulaciones anteriores</v>
          </cell>
        </row>
        <row r="2492">
          <cell r="B2492">
            <v>18948</v>
          </cell>
          <cell r="C2492" t="str">
            <v>Técnicas de comunicación</v>
          </cell>
          <cell r="D2492" t="str">
            <v>Diplomado en Ciencias Empresariales</v>
          </cell>
          <cell r="E2492">
            <v>6</v>
          </cell>
          <cell r="F2492">
            <v>159</v>
          </cell>
          <cell r="G2492" t="str">
            <v>titulaciones anteriores</v>
          </cell>
        </row>
        <row r="2493">
          <cell r="B2493">
            <v>18949</v>
          </cell>
          <cell r="C2493" t="str">
            <v>Variables estratégicas comerciales</v>
          </cell>
          <cell r="D2493" t="str">
            <v>Diplomado en Ciencias Empresariales</v>
          </cell>
          <cell r="E2493">
            <v>6</v>
          </cell>
          <cell r="F2493">
            <v>159</v>
          </cell>
          <cell r="G2493" t="str">
            <v>titulaciones anteriores</v>
          </cell>
        </row>
        <row r="2494">
          <cell r="B2494">
            <v>18950</v>
          </cell>
          <cell r="C2494" t="str">
            <v>Variables tácticas comerciales</v>
          </cell>
          <cell r="D2494" t="str">
            <v>Diplomado en Ciencias Empresariales</v>
          </cell>
          <cell r="E2494">
            <v>6</v>
          </cell>
          <cell r="F2494">
            <v>159</v>
          </cell>
          <cell r="G2494" t="str">
            <v>titulaciones anteriores</v>
          </cell>
        </row>
        <row r="2495">
          <cell r="B2495">
            <v>18951</v>
          </cell>
          <cell r="C2495" t="str">
            <v>Prácticas en empresas, instituciones públicas o privadas</v>
          </cell>
          <cell r="D2495" t="str">
            <v>Diplomado en Ciencias Empresariales</v>
          </cell>
          <cell r="E2495">
            <v>6</v>
          </cell>
          <cell r="F2495">
            <v>159</v>
          </cell>
          <cell r="G2495" t="str">
            <v>titulaciones anteriores</v>
          </cell>
        </row>
        <row r="2496">
          <cell r="B2496">
            <v>18952</v>
          </cell>
          <cell r="C2496" t="str">
            <v>PRACTICAS EN EMPRESAS, INSTITUCIONES PUBLICAS O PRIVADAS, ET</v>
          </cell>
          <cell r="D2496" t="str">
            <v>Diplomado en Ciencias Empresariales</v>
          </cell>
          <cell r="E2496">
            <v>12</v>
          </cell>
          <cell r="F2496">
            <v>159</v>
          </cell>
          <cell r="G2496" t="str">
            <v>titulaciones anteriores</v>
          </cell>
        </row>
        <row r="2497">
          <cell r="B2497">
            <v>18953</v>
          </cell>
          <cell r="C2497" t="str">
            <v>PRACTICAS EN EMPRESAS, INSTITUCIONES PUBLICAS O PRIVADAS, ET</v>
          </cell>
          <cell r="D2497" t="str">
            <v>Diplomado en Ciencias Empresariales</v>
          </cell>
          <cell r="E2497">
            <v>18</v>
          </cell>
          <cell r="F2497">
            <v>159</v>
          </cell>
          <cell r="G2497" t="str">
            <v>titulaciones anteriores</v>
          </cell>
        </row>
        <row r="2498">
          <cell r="B2498">
            <v>18954</v>
          </cell>
          <cell r="C2498" t="str">
            <v>Trabajos academicamente dirigidos e integrados en el plan de estudios</v>
          </cell>
          <cell r="D2498" t="str">
            <v>Diplomado en Ciencias Empresariales</v>
          </cell>
          <cell r="E2498">
            <v>6</v>
          </cell>
          <cell r="F2498">
            <v>159</v>
          </cell>
          <cell r="G2498" t="str">
            <v>titulaciones anteriores</v>
          </cell>
        </row>
        <row r="2499">
          <cell r="B2499">
            <v>18955</v>
          </cell>
          <cell r="C2499" t="str">
            <v>Trabajos academicamente dirigidos e integrados en el plan de estudios</v>
          </cell>
          <cell r="D2499" t="str">
            <v>Diplomado en Ciencias Empresariales</v>
          </cell>
          <cell r="E2499">
            <v>6</v>
          </cell>
          <cell r="F2499">
            <v>159</v>
          </cell>
          <cell r="G2499" t="str">
            <v>titulaciones anteriores</v>
          </cell>
        </row>
        <row r="2500">
          <cell r="B2500">
            <v>18956</v>
          </cell>
          <cell r="C2500" t="str">
            <v>Trabajos academicamente dirigidos e integrados en el plan de estudios</v>
          </cell>
          <cell r="D2500" t="str">
            <v>Diplomado en Ciencias Empresariales</v>
          </cell>
          <cell r="E2500">
            <v>6</v>
          </cell>
          <cell r="F2500">
            <v>159</v>
          </cell>
          <cell r="G2500" t="str">
            <v>titulaciones anteriores</v>
          </cell>
        </row>
        <row r="2501">
          <cell r="B2501">
            <v>18957</v>
          </cell>
          <cell r="C2501" t="str">
            <v>Derecho administrativo y legislación turística</v>
          </cell>
          <cell r="D2501" t="str">
            <v>Diplomado en Ciencias Empresariales</v>
          </cell>
          <cell r="E2501">
            <v>6</v>
          </cell>
          <cell r="F2501">
            <v>159</v>
          </cell>
          <cell r="G2501" t="str">
            <v>titulaciones anteriores</v>
          </cell>
        </row>
        <row r="2502">
          <cell r="B2502">
            <v>18958</v>
          </cell>
          <cell r="C2502" t="str">
            <v>Desarrollo turístico y turismo sostenible</v>
          </cell>
          <cell r="D2502" t="str">
            <v>Diplomado en Ciencias Empresariales</v>
          </cell>
          <cell r="E2502">
            <v>6</v>
          </cell>
          <cell r="F2502">
            <v>159</v>
          </cell>
          <cell r="G2502" t="str">
            <v>titulaciones anteriores</v>
          </cell>
        </row>
        <row r="2503">
          <cell r="B2503">
            <v>18959</v>
          </cell>
          <cell r="C2503" t="str">
            <v>Estructura de mercados turísticos</v>
          </cell>
          <cell r="D2503" t="str">
            <v>Diplomado en Ciencias Empresariales</v>
          </cell>
          <cell r="E2503">
            <v>6</v>
          </cell>
          <cell r="F2503">
            <v>159</v>
          </cell>
          <cell r="G2503" t="str">
            <v>titulaciones anteriores</v>
          </cell>
        </row>
        <row r="2504">
          <cell r="B2504">
            <v>18960</v>
          </cell>
          <cell r="C2504" t="str">
            <v>Francés para el turismo</v>
          </cell>
          <cell r="D2504" t="str">
            <v>Diplomado en Ciencias Empresariales</v>
          </cell>
          <cell r="E2504">
            <v>6</v>
          </cell>
          <cell r="F2504">
            <v>159</v>
          </cell>
          <cell r="G2504" t="str">
            <v>titulaciones anteriores</v>
          </cell>
        </row>
        <row r="2505">
          <cell r="B2505">
            <v>18961</v>
          </cell>
          <cell r="C2505" t="str">
            <v>Inglés para el turismo</v>
          </cell>
          <cell r="D2505" t="str">
            <v>Diplomado en Ciencias Empresariales</v>
          </cell>
          <cell r="E2505">
            <v>6</v>
          </cell>
          <cell r="F2505">
            <v>159</v>
          </cell>
          <cell r="G2505" t="str">
            <v>titulaciones anteriores</v>
          </cell>
        </row>
        <row r="2506">
          <cell r="B2506">
            <v>18962</v>
          </cell>
          <cell r="C2506" t="str">
            <v>Marketing turístico</v>
          </cell>
          <cell r="D2506" t="str">
            <v>Diplomado en Ciencias Empresariales</v>
          </cell>
          <cell r="E2506">
            <v>6</v>
          </cell>
          <cell r="F2506">
            <v>159</v>
          </cell>
          <cell r="G2506" t="str">
            <v>titulaciones anteriores</v>
          </cell>
        </row>
        <row r="2507">
          <cell r="B2507">
            <v>18963</v>
          </cell>
          <cell r="C2507" t="str">
            <v>Patrimonio cultural</v>
          </cell>
          <cell r="D2507" t="str">
            <v>Diplomado en Ciencias Empresariales</v>
          </cell>
          <cell r="E2507">
            <v>6</v>
          </cell>
          <cell r="F2507">
            <v>159</v>
          </cell>
          <cell r="G2507" t="str">
            <v>titulaciones anteriores</v>
          </cell>
        </row>
        <row r="2508">
          <cell r="B2508">
            <v>18964</v>
          </cell>
          <cell r="C2508" t="str">
            <v>Procesos de producción en empresas turísticas</v>
          </cell>
          <cell r="D2508" t="str">
            <v>Diplomado en Ciencias Empresariales</v>
          </cell>
          <cell r="E2508">
            <v>6</v>
          </cell>
          <cell r="F2508">
            <v>159</v>
          </cell>
          <cell r="G2508" t="str">
            <v>titulaciones anteriores</v>
          </cell>
        </row>
        <row r="2509">
          <cell r="B2509">
            <v>18965</v>
          </cell>
          <cell r="C2509" t="str">
            <v>Recursos territoriales turísticos</v>
          </cell>
          <cell r="D2509" t="str">
            <v>Diplomado en Ciencias Empresariales</v>
          </cell>
          <cell r="E2509">
            <v>9</v>
          </cell>
          <cell r="F2509">
            <v>159</v>
          </cell>
          <cell r="G2509" t="str">
            <v>titulaciones anteriores</v>
          </cell>
        </row>
        <row r="2510">
          <cell r="B2510">
            <v>19000</v>
          </cell>
          <cell r="C2510" t="str">
            <v>Anatomía, fisiología y neurología del lenguaje</v>
          </cell>
          <cell r="D2510" t="str">
            <v>Maestro, Audición y Lenguaje</v>
          </cell>
          <cell r="E2510">
            <v>4.5</v>
          </cell>
          <cell r="F2510">
            <v>167</v>
          </cell>
          <cell r="G2510" t="str">
            <v>titulaciones anteriores</v>
          </cell>
        </row>
        <row r="2511">
          <cell r="B2511">
            <v>19001</v>
          </cell>
          <cell r="C2511" t="str">
            <v>Antropología</v>
          </cell>
          <cell r="D2511" t="str">
            <v>Maestro, Audición y Lenguaje</v>
          </cell>
          <cell r="E2511">
            <v>4</v>
          </cell>
          <cell r="F2511">
            <v>167</v>
          </cell>
          <cell r="G2511" t="str">
            <v>titulaciones anteriores</v>
          </cell>
        </row>
        <row r="2512">
          <cell r="B2512">
            <v>19002</v>
          </cell>
          <cell r="C2512" t="str">
            <v>Aspectos evolutivos del pensamiento y el lenguaje</v>
          </cell>
          <cell r="D2512" t="str">
            <v>Maestro, Audición y Lenguaje</v>
          </cell>
          <cell r="E2512">
            <v>4.5</v>
          </cell>
          <cell r="F2512">
            <v>167</v>
          </cell>
          <cell r="G2512" t="str">
            <v>titulaciones anteriores</v>
          </cell>
        </row>
        <row r="2513">
          <cell r="B2513">
            <v>19003</v>
          </cell>
          <cell r="C2513" t="str">
            <v>Didáctica general</v>
          </cell>
          <cell r="D2513" t="str">
            <v>Maestro, Audición y Lenguaje</v>
          </cell>
          <cell r="E2513">
            <v>8</v>
          </cell>
          <cell r="F2513">
            <v>167</v>
          </cell>
          <cell r="G2513" t="str">
            <v>titulaciones anteriores</v>
          </cell>
        </row>
        <row r="2514">
          <cell r="B2514">
            <v>19004</v>
          </cell>
          <cell r="C2514" t="str">
            <v>Expresión plástica y su didáctica I</v>
          </cell>
          <cell r="D2514" t="str">
            <v>Maestro, Audición y Lenguaje</v>
          </cell>
          <cell r="E2514">
            <v>4</v>
          </cell>
          <cell r="F2514">
            <v>167</v>
          </cell>
          <cell r="G2514" t="str">
            <v>titulaciones anteriores</v>
          </cell>
        </row>
        <row r="2515">
          <cell r="B2515">
            <v>19005</v>
          </cell>
          <cell r="C2515" t="str">
            <v>Lengua española I: morfosintaxis del español</v>
          </cell>
          <cell r="D2515" t="str">
            <v>Maestro, Audición y Lenguaje</v>
          </cell>
          <cell r="E2515">
            <v>4</v>
          </cell>
          <cell r="F2515">
            <v>167</v>
          </cell>
          <cell r="G2515" t="str">
            <v>titulaciones anteriores</v>
          </cell>
        </row>
        <row r="2516">
          <cell r="B2516">
            <v>19006</v>
          </cell>
          <cell r="C2516" t="str">
            <v>Lingüística</v>
          </cell>
          <cell r="D2516" t="str">
            <v>Maestro, Audición y Lenguaje</v>
          </cell>
          <cell r="E2516">
            <v>8</v>
          </cell>
          <cell r="F2516">
            <v>167</v>
          </cell>
          <cell r="G2516" t="str">
            <v>titulaciones anteriores</v>
          </cell>
        </row>
        <row r="2517">
          <cell r="B2517">
            <v>19007</v>
          </cell>
          <cell r="C2517" t="str">
            <v>Matemáticas y su didáctica I</v>
          </cell>
          <cell r="D2517" t="str">
            <v>Maestro, Audición y Lenguaje</v>
          </cell>
          <cell r="E2517">
            <v>4</v>
          </cell>
          <cell r="F2517">
            <v>167</v>
          </cell>
          <cell r="G2517" t="str">
            <v>titulaciones anteriores</v>
          </cell>
        </row>
        <row r="2518">
          <cell r="B2518">
            <v>19008</v>
          </cell>
          <cell r="C2518" t="str">
            <v>Matemáticas y su didáctica II</v>
          </cell>
          <cell r="D2518" t="str">
            <v>Maestro, Audición y Lenguaje</v>
          </cell>
          <cell r="E2518">
            <v>4</v>
          </cell>
          <cell r="F2518">
            <v>167</v>
          </cell>
          <cell r="G2518" t="str">
            <v>titulaciones anteriores</v>
          </cell>
        </row>
        <row r="2519">
          <cell r="B2519">
            <v>19009</v>
          </cell>
          <cell r="C2519" t="str">
            <v>Organización escolar</v>
          </cell>
          <cell r="D2519" t="str">
            <v>Maestro, Audición y Lenguaje</v>
          </cell>
          <cell r="E2519">
            <v>4</v>
          </cell>
          <cell r="F2519">
            <v>167</v>
          </cell>
          <cell r="G2519" t="str">
            <v>titulaciones anteriores</v>
          </cell>
        </row>
        <row r="2520">
          <cell r="B2520">
            <v>19010</v>
          </cell>
          <cell r="C2520" t="str">
            <v>Psicología de la educación</v>
          </cell>
          <cell r="D2520" t="str">
            <v>Maestro, Audición y Lenguaje</v>
          </cell>
          <cell r="E2520">
            <v>4</v>
          </cell>
          <cell r="F2520">
            <v>167</v>
          </cell>
          <cell r="G2520" t="str">
            <v>titulaciones anteriores</v>
          </cell>
        </row>
        <row r="2521">
          <cell r="B2521">
            <v>19011</v>
          </cell>
          <cell r="C2521" t="str">
            <v>Psicología del desarrollo</v>
          </cell>
          <cell r="D2521" t="str">
            <v>Maestro, Audición y Lenguaje</v>
          </cell>
          <cell r="E2521">
            <v>4</v>
          </cell>
          <cell r="F2521">
            <v>167</v>
          </cell>
          <cell r="G2521" t="str">
            <v>titulaciones anteriores</v>
          </cell>
        </row>
        <row r="2522">
          <cell r="B2522">
            <v>19012</v>
          </cell>
          <cell r="C2522" t="str">
            <v>Sociología de la educación</v>
          </cell>
          <cell r="D2522" t="str">
            <v>Maestro, Audición y Lenguaje</v>
          </cell>
          <cell r="E2522">
            <v>4</v>
          </cell>
          <cell r="F2522">
            <v>167</v>
          </cell>
          <cell r="G2522" t="str">
            <v>titulaciones anteriores</v>
          </cell>
        </row>
        <row r="2523">
          <cell r="B2523">
            <v>19013</v>
          </cell>
          <cell r="C2523" t="str">
            <v>Teorías e instituciones contemporáneas de educación</v>
          </cell>
          <cell r="D2523" t="str">
            <v>Maestro, Audición y Lenguaje</v>
          </cell>
          <cell r="E2523">
            <v>4</v>
          </cell>
          <cell r="F2523">
            <v>167</v>
          </cell>
          <cell r="G2523" t="str">
            <v>titulaciones anteriores</v>
          </cell>
        </row>
        <row r="2524">
          <cell r="B2524">
            <v>19014</v>
          </cell>
          <cell r="C2524" t="str">
            <v>Bases pedagógicas de la educación especial</v>
          </cell>
          <cell r="D2524" t="str">
            <v>Maestro, Audición y Lenguaje</v>
          </cell>
          <cell r="E2524">
            <v>4</v>
          </cell>
          <cell r="F2524">
            <v>167</v>
          </cell>
          <cell r="G2524" t="str">
            <v>titulaciones anteriores</v>
          </cell>
        </row>
        <row r="2525">
          <cell r="B2525">
            <v>19015</v>
          </cell>
          <cell r="C2525" t="str">
            <v>Bases psicológicas de la educación especial</v>
          </cell>
          <cell r="D2525" t="str">
            <v>Maestro, Audición y Lenguaje</v>
          </cell>
          <cell r="E2525">
            <v>4</v>
          </cell>
          <cell r="F2525">
            <v>167</v>
          </cell>
          <cell r="G2525" t="str">
            <v>titulaciones anteriores</v>
          </cell>
        </row>
        <row r="2526">
          <cell r="B2526">
            <v>19016</v>
          </cell>
          <cell r="C2526" t="str">
            <v>Desarrollo de habilidades lingüísticas</v>
          </cell>
          <cell r="D2526" t="str">
            <v>Maestro, Audición y Lenguaje</v>
          </cell>
          <cell r="E2526">
            <v>9</v>
          </cell>
          <cell r="F2526">
            <v>167</v>
          </cell>
          <cell r="G2526" t="str">
            <v>titulaciones anteriores</v>
          </cell>
        </row>
        <row r="2527">
          <cell r="B2527">
            <v>19017</v>
          </cell>
          <cell r="C2527" t="str">
            <v>Nuevas tecnologías aplicadas a la educación</v>
          </cell>
          <cell r="D2527" t="str">
            <v>Maestro, Audición y Lenguaje</v>
          </cell>
          <cell r="E2527">
            <v>4</v>
          </cell>
          <cell r="F2527">
            <v>167</v>
          </cell>
          <cell r="G2527" t="str">
            <v>titulaciones anteriores</v>
          </cell>
        </row>
        <row r="2528">
          <cell r="B2528">
            <v>19018</v>
          </cell>
          <cell r="C2528" t="str">
            <v>Prácticas escolares I</v>
          </cell>
          <cell r="D2528" t="str">
            <v>Maestro, Audición y Lenguaje</v>
          </cell>
          <cell r="E2528">
            <v>7</v>
          </cell>
          <cell r="F2528">
            <v>167</v>
          </cell>
          <cell r="G2528" t="str">
            <v>titulaciones anteriores</v>
          </cell>
        </row>
        <row r="2529">
          <cell r="B2529">
            <v>19019</v>
          </cell>
          <cell r="C2529" t="str">
            <v>Psicopatología de la audición y del lenguaje</v>
          </cell>
          <cell r="D2529" t="str">
            <v>Maestro, Audición y Lenguaje</v>
          </cell>
          <cell r="E2529">
            <v>8</v>
          </cell>
          <cell r="F2529">
            <v>167</v>
          </cell>
          <cell r="G2529" t="str">
            <v>titulaciones anteriores</v>
          </cell>
        </row>
        <row r="2530">
          <cell r="B2530">
            <v>19020</v>
          </cell>
          <cell r="C2530" t="str">
            <v>Sistemas alternativos de comunicación</v>
          </cell>
          <cell r="D2530" t="str">
            <v>Maestro, Audición y Lenguaje</v>
          </cell>
          <cell r="E2530">
            <v>4</v>
          </cell>
          <cell r="F2530">
            <v>167</v>
          </cell>
          <cell r="G2530" t="str">
            <v>titulaciones anteriores</v>
          </cell>
        </row>
        <row r="2531">
          <cell r="B2531">
            <v>19021</v>
          </cell>
          <cell r="C2531" t="str">
            <v>Tratamiento educativo de los trastornos de la lengua escrita</v>
          </cell>
          <cell r="D2531" t="str">
            <v>Maestro, Audición y Lenguaje</v>
          </cell>
          <cell r="E2531">
            <v>5</v>
          </cell>
          <cell r="F2531">
            <v>167</v>
          </cell>
          <cell r="G2531" t="str">
            <v>titulaciones anteriores</v>
          </cell>
        </row>
        <row r="2532">
          <cell r="B2532">
            <v>19022</v>
          </cell>
          <cell r="C2532" t="str">
            <v>Tratamiento educativo de los trastornos de la lengua oral</v>
          </cell>
          <cell r="D2532" t="str">
            <v>Maestro, Audición y Lenguaje</v>
          </cell>
          <cell r="E2532">
            <v>5</v>
          </cell>
          <cell r="F2532">
            <v>167</v>
          </cell>
          <cell r="G2532" t="str">
            <v>titulaciones anteriores</v>
          </cell>
        </row>
        <row r="2533">
          <cell r="B2533">
            <v>19023</v>
          </cell>
          <cell r="C2533" t="str">
            <v>Conocimiento del medio natural, social y cultural y su didáctica I (social)</v>
          </cell>
          <cell r="D2533" t="str">
            <v>Maestro, Audición y Lenguaje</v>
          </cell>
          <cell r="E2533">
            <v>4</v>
          </cell>
          <cell r="F2533">
            <v>167</v>
          </cell>
          <cell r="G2533" t="str">
            <v>titulaciones anteriores</v>
          </cell>
        </row>
        <row r="2534">
          <cell r="B2534">
            <v>19024</v>
          </cell>
          <cell r="C2534" t="str">
            <v>Conocimiento del medio natural, social y cultural y su didáctica II (natural)</v>
          </cell>
          <cell r="D2534" t="str">
            <v>Maestro, Audición y Lenguaje</v>
          </cell>
          <cell r="E2534">
            <v>4</v>
          </cell>
          <cell r="F2534">
            <v>167</v>
          </cell>
          <cell r="G2534" t="str">
            <v>titulaciones anteriores</v>
          </cell>
        </row>
        <row r="2535">
          <cell r="B2535">
            <v>19025</v>
          </cell>
          <cell r="C2535" t="str">
            <v>Didáctica de la lengua y la literatura</v>
          </cell>
          <cell r="D2535" t="str">
            <v>Maestro, Audición y Lenguaje</v>
          </cell>
          <cell r="E2535">
            <v>4</v>
          </cell>
          <cell r="F2535">
            <v>167</v>
          </cell>
          <cell r="G2535" t="str">
            <v>titulaciones anteriores</v>
          </cell>
        </row>
        <row r="2536">
          <cell r="B2536">
            <v>19026</v>
          </cell>
          <cell r="C2536" t="str">
            <v>Prácticas escolares II</v>
          </cell>
          <cell r="D2536" t="str">
            <v>Maestro, Audición y Lenguaje</v>
          </cell>
          <cell r="E2536">
            <v>10</v>
          </cell>
          <cell r="F2536">
            <v>167</v>
          </cell>
          <cell r="G2536" t="str">
            <v>titulaciones anteriores</v>
          </cell>
        </row>
        <row r="2537">
          <cell r="B2537">
            <v>19027</v>
          </cell>
          <cell r="C2537" t="str">
            <v>Prácticas escolares III. Audición y lenguaje</v>
          </cell>
          <cell r="D2537" t="str">
            <v>Maestro, Audición y Lenguaje</v>
          </cell>
          <cell r="E2537">
            <v>15</v>
          </cell>
          <cell r="F2537">
            <v>167</v>
          </cell>
          <cell r="G2537" t="str">
            <v>titulaciones anteriores</v>
          </cell>
        </row>
        <row r="2538">
          <cell r="B2538">
            <v>19028</v>
          </cell>
          <cell r="C2538" t="str">
            <v>Tratamiento educativo de las alteraciones de la voz</v>
          </cell>
          <cell r="D2538" t="str">
            <v>Maestro, Audición y Lenguaje</v>
          </cell>
          <cell r="E2538">
            <v>6</v>
          </cell>
          <cell r="F2538">
            <v>167</v>
          </cell>
          <cell r="G2538" t="str">
            <v>titulaciones anteriores</v>
          </cell>
        </row>
        <row r="2539">
          <cell r="B2539">
            <v>19029</v>
          </cell>
          <cell r="C2539" t="str">
            <v>Tratamiento educativo de los trastornos de la audición</v>
          </cell>
          <cell r="D2539" t="str">
            <v>Maestro, Audición y Lenguaje</v>
          </cell>
          <cell r="E2539">
            <v>5</v>
          </cell>
          <cell r="F2539">
            <v>167</v>
          </cell>
          <cell r="G2539" t="str">
            <v>titulaciones anteriores</v>
          </cell>
        </row>
        <row r="2540">
          <cell r="B2540">
            <v>19030</v>
          </cell>
          <cell r="C2540" t="str">
            <v>Tratamiento educativo de los trastornos del lenguaje</v>
          </cell>
          <cell r="D2540" t="str">
            <v>Maestro, Audición y Lenguaje</v>
          </cell>
          <cell r="E2540">
            <v>5</v>
          </cell>
          <cell r="F2540">
            <v>167</v>
          </cell>
          <cell r="G2540" t="str">
            <v>titulaciones anteriores</v>
          </cell>
        </row>
        <row r="2541">
          <cell r="B2541">
            <v>19031</v>
          </cell>
          <cell r="C2541" t="str">
            <v>Antropología de la educación</v>
          </cell>
          <cell r="D2541" t="str">
            <v>Maestro, Audición y Lenguaje</v>
          </cell>
          <cell r="E2541">
            <v>6</v>
          </cell>
          <cell r="F2541">
            <v>167</v>
          </cell>
          <cell r="G2541" t="str">
            <v>titulaciones anteriores</v>
          </cell>
        </row>
        <row r="2542">
          <cell r="B2542">
            <v>19032</v>
          </cell>
          <cell r="C2542" t="str">
            <v>Bases biológicas del desarrollo</v>
          </cell>
          <cell r="D2542" t="str">
            <v>Maestro, Audición y Lenguaje</v>
          </cell>
          <cell r="E2542">
            <v>6</v>
          </cell>
          <cell r="F2542">
            <v>167</v>
          </cell>
          <cell r="G2542" t="str">
            <v>titulaciones anteriores</v>
          </cell>
        </row>
        <row r="2543">
          <cell r="B2543">
            <v>19033</v>
          </cell>
          <cell r="C2543" t="str">
            <v>Desarrollo de destrezas comunicativas para profesores</v>
          </cell>
          <cell r="D2543" t="str">
            <v>Maestro, Audición y Lenguaje</v>
          </cell>
          <cell r="E2543">
            <v>6</v>
          </cell>
          <cell r="F2543">
            <v>167</v>
          </cell>
          <cell r="G2543" t="str">
            <v>titulaciones anteriores</v>
          </cell>
        </row>
        <row r="2544">
          <cell r="B2544">
            <v>19034</v>
          </cell>
          <cell r="C2544" t="str">
            <v>Dramatización</v>
          </cell>
          <cell r="D2544" t="str">
            <v>Maestro, Audición y Lenguaje</v>
          </cell>
          <cell r="E2544">
            <v>6</v>
          </cell>
          <cell r="F2544">
            <v>167</v>
          </cell>
          <cell r="G2544" t="str">
            <v>titulaciones anteriores</v>
          </cell>
        </row>
        <row r="2545">
          <cell r="B2545">
            <v>19035</v>
          </cell>
          <cell r="C2545" t="str">
            <v>Educación comparada</v>
          </cell>
          <cell r="D2545" t="str">
            <v>Maestro, Audición y Lenguaje</v>
          </cell>
          <cell r="E2545">
            <v>6</v>
          </cell>
          <cell r="F2545">
            <v>167</v>
          </cell>
          <cell r="G2545" t="str">
            <v>titulaciones anteriores</v>
          </cell>
        </row>
        <row r="2546">
          <cell r="B2546">
            <v>19036</v>
          </cell>
          <cell r="C2546" t="str">
            <v>Educación para la salud</v>
          </cell>
          <cell r="D2546" t="str">
            <v>Maestro, Audición y Lenguaje</v>
          </cell>
          <cell r="E2546">
            <v>6</v>
          </cell>
          <cell r="F2546">
            <v>167</v>
          </cell>
          <cell r="G2546" t="str">
            <v>titulaciones anteriores</v>
          </cell>
        </row>
        <row r="2547">
          <cell r="B2547">
            <v>19037</v>
          </cell>
          <cell r="C2547" t="str">
            <v>ESTRATEGIAS DE APRENDIZAJE Y ANALISIS DE LA CONDUCTA COGNITI</v>
          </cell>
          <cell r="D2547" t="str">
            <v>Maestro, Audición y Lenguaje</v>
          </cell>
          <cell r="E2547">
            <v>6</v>
          </cell>
          <cell r="F2547">
            <v>167</v>
          </cell>
          <cell r="G2547" t="str">
            <v>titulaciones anteriores</v>
          </cell>
        </row>
        <row r="2548">
          <cell r="B2548">
            <v>19038</v>
          </cell>
          <cell r="C2548" t="str">
            <v>Ética</v>
          </cell>
          <cell r="D2548" t="str">
            <v>Maestro, Audición y Lenguaje</v>
          </cell>
          <cell r="E2548">
            <v>6</v>
          </cell>
          <cell r="F2548">
            <v>167</v>
          </cell>
          <cell r="G2548" t="str">
            <v>titulaciones anteriores</v>
          </cell>
        </row>
        <row r="2549">
          <cell r="B2549">
            <v>19039</v>
          </cell>
          <cell r="C2549" t="str">
            <v>Evaluación escolar</v>
          </cell>
          <cell r="D2549" t="str">
            <v>Maestro, Audición y Lenguaje</v>
          </cell>
          <cell r="E2549">
            <v>6</v>
          </cell>
          <cell r="F2549">
            <v>167</v>
          </cell>
          <cell r="G2549" t="str">
            <v>titulaciones anteriores</v>
          </cell>
        </row>
        <row r="2550">
          <cell r="B2550">
            <v>19040</v>
          </cell>
          <cell r="C2550" t="str">
            <v>Fonética y lexicología de la lengua española</v>
          </cell>
          <cell r="D2550" t="str">
            <v>Maestro, Audición y Lenguaje</v>
          </cell>
          <cell r="E2550">
            <v>6</v>
          </cell>
          <cell r="F2550">
            <v>167</v>
          </cell>
          <cell r="G2550" t="str">
            <v>titulaciones anteriores</v>
          </cell>
        </row>
        <row r="2551">
          <cell r="B2551">
            <v>19041</v>
          </cell>
          <cell r="C2551" t="str">
            <v>Geografía de España</v>
          </cell>
          <cell r="D2551" t="str">
            <v>Maestro, Audición y Lenguaje</v>
          </cell>
          <cell r="E2551">
            <v>6</v>
          </cell>
          <cell r="F2551">
            <v>167</v>
          </cell>
          <cell r="G2551" t="str">
            <v>titulaciones anteriores</v>
          </cell>
        </row>
        <row r="2552">
          <cell r="B2552">
            <v>19042</v>
          </cell>
          <cell r="C2552" t="str">
            <v>INNOVACION CURRICULAR</v>
          </cell>
          <cell r="D2552" t="str">
            <v>Maestro, Audición y Lenguaje</v>
          </cell>
          <cell r="E2552">
            <v>6</v>
          </cell>
          <cell r="F2552">
            <v>167</v>
          </cell>
          <cell r="G2552" t="str">
            <v>titulaciones anteriores</v>
          </cell>
        </row>
        <row r="2553">
          <cell r="B2553">
            <v>19043</v>
          </cell>
          <cell r="C2553" t="str">
            <v>Juegos educativos matemáticos</v>
          </cell>
          <cell r="D2553" t="str">
            <v>Maestro, Audición y Lenguaje</v>
          </cell>
          <cell r="E2553">
            <v>6</v>
          </cell>
          <cell r="F2553">
            <v>167</v>
          </cell>
          <cell r="G2553" t="str">
            <v>titulaciones anteriores</v>
          </cell>
        </row>
        <row r="2554">
          <cell r="B2554">
            <v>19044</v>
          </cell>
          <cell r="C2554" t="str">
            <v>Literatura infantil en la educación primaria</v>
          </cell>
          <cell r="D2554" t="str">
            <v>Maestro, Audición y Lenguaje</v>
          </cell>
          <cell r="E2554">
            <v>6</v>
          </cell>
          <cell r="F2554">
            <v>167</v>
          </cell>
          <cell r="G2554" t="str">
            <v>titulaciones anteriores</v>
          </cell>
        </row>
        <row r="2555">
          <cell r="B2555">
            <v>19045</v>
          </cell>
          <cell r="C2555" t="str">
            <v>Medios de reproducción artístico-plástica</v>
          </cell>
          <cell r="D2555" t="str">
            <v>Maestro, Audición y Lenguaje</v>
          </cell>
          <cell r="E2555">
            <v>6</v>
          </cell>
          <cell r="F2555">
            <v>167</v>
          </cell>
          <cell r="G2555" t="str">
            <v>titulaciones anteriores</v>
          </cell>
        </row>
        <row r="2556">
          <cell r="B2556">
            <v>19046</v>
          </cell>
          <cell r="C2556" t="str">
            <v>Pedagogía y didáctica de la religión católica</v>
          </cell>
          <cell r="D2556" t="str">
            <v>Maestro, Audición y Lenguaje</v>
          </cell>
          <cell r="E2556">
            <v>6</v>
          </cell>
          <cell r="F2556">
            <v>167</v>
          </cell>
          <cell r="G2556" t="str">
            <v>titulaciones anteriores</v>
          </cell>
        </row>
        <row r="2557">
          <cell r="B2557">
            <v>19047</v>
          </cell>
          <cell r="C2557" t="str">
            <v>Procesos psicológicos básicos</v>
          </cell>
          <cell r="D2557" t="str">
            <v>Maestro, Audición y Lenguaje</v>
          </cell>
          <cell r="E2557">
            <v>6</v>
          </cell>
          <cell r="F2557">
            <v>167</v>
          </cell>
          <cell r="G2557" t="str">
            <v>titulaciones anteriores</v>
          </cell>
        </row>
        <row r="2558">
          <cell r="B2558">
            <v>19100</v>
          </cell>
          <cell r="C2558" t="str">
            <v>Actividades físicas organizadas</v>
          </cell>
          <cell r="D2558" t="str">
            <v>Maestro, Educación Física</v>
          </cell>
          <cell r="E2558">
            <v>8</v>
          </cell>
          <cell r="F2558">
            <v>171</v>
          </cell>
          <cell r="G2558" t="str">
            <v>titulaciones anteriores</v>
          </cell>
        </row>
        <row r="2559">
          <cell r="B2559">
            <v>19101</v>
          </cell>
          <cell r="C2559" t="str">
            <v>Antropología</v>
          </cell>
          <cell r="D2559" t="str">
            <v>Maestro, Educación Física</v>
          </cell>
          <cell r="E2559">
            <v>4</v>
          </cell>
          <cell r="F2559">
            <v>171</v>
          </cell>
          <cell r="G2559" t="str">
            <v>titulaciones anteriores</v>
          </cell>
        </row>
        <row r="2560">
          <cell r="B2560">
            <v>19102</v>
          </cell>
          <cell r="C2560" t="str">
            <v>Bases anatómicas y fisiológicas del movimiento</v>
          </cell>
          <cell r="D2560" t="str">
            <v>Maestro, Educación Física</v>
          </cell>
          <cell r="E2560">
            <v>6</v>
          </cell>
          <cell r="F2560">
            <v>171</v>
          </cell>
          <cell r="G2560" t="str">
            <v>titulaciones anteriores</v>
          </cell>
        </row>
        <row r="2561">
          <cell r="B2561">
            <v>19103</v>
          </cell>
          <cell r="C2561" t="str">
            <v>Didáctica general</v>
          </cell>
          <cell r="D2561" t="str">
            <v>Maestro, Educación Física</v>
          </cell>
          <cell r="E2561">
            <v>8</v>
          </cell>
          <cell r="F2561">
            <v>171</v>
          </cell>
          <cell r="G2561" t="str">
            <v>titulaciones anteriores</v>
          </cell>
        </row>
        <row r="2562">
          <cell r="B2562">
            <v>19104</v>
          </cell>
          <cell r="C2562" t="str">
            <v>Educación física de base I</v>
          </cell>
          <cell r="D2562" t="str">
            <v>Maestro, Educación Física</v>
          </cell>
          <cell r="E2562">
            <v>8</v>
          </cell>
          <cell r="F2562">
            <v>171</v>
          </cell>
          <cell r="G2562" t="str">
            <v>titulaciones anteriores</v>
          </cell>
        </row>
        <row r="2563">
          <cell r="B2563">
            <v>19105</v>
          </cell>
          <cell r="C2563" t="str">
            <v>Expresión y comunicación corporal</v>
          </cell>
          <cell r="D2563" t="str">
            <v>Maestro, Educación Física</v>
          </cell>
          <cell r="E2563">
            <v>8</v>
          </cell>
          <cell r="F2563">
            <v>171</v>
          </cell>
          <cell r="G2563" t="str">
            <v>titulaciones anteriores</v>
          </cell>
        </row>
        <row r="2564">
          <cell r="B2564">
            <v>19106</v>
          </cell>
          <cell r="C2564" t="str">
            <v>Idioma extranjero y su didáctica.  francés</v>
          </cell>
          <cell r="D2564" t="str">
            <v>Maestro, Educación Física</v>
          </cell>
          <cell r="E2564">
            <v>4</v>
          </cell>
          <cell r="F2564">
            <v>171</v>
          </cell>
          <cell r="G2564" t="str">
            <v>titulaciones anteriores</v>
          </cell>
        </row>
        <row r="2565">
          <cell r="B2565">
            <v>19107</v>
          </cell>
          <cell r="C2565" t="str">
            <v>Idioma extranjero y su didáctica. Inglés</v>
          </cell>
          <cell r="D2565" t="str">
            <v>Maestro, Educación Física</v>
          </cell>
          <cell r="E2565">
            <v>4</v>
          </cell>
          <cell r="F2565">
            <v>171</v>
          </cell>
          <cell r="G2565" t="str">
            <v>titulaciones anteriores</v>
          </cell>
        </row>
        <row r="2566">
          <cell r="B2566">
            <v>19108</v>
          </cell>
          <cell r="C2566" t="str">
            <v>Lengua española I: morfosintaxis del español</v>
          </cell>
          <cell r="D2566" t="str">
            <v>Maestro, Educación Física</v>
          </cell>
          <cell r="E2566">
            <v>4</v>
          </cell>
          <cell r="F2566">
            <v>171</v>
          </cell>
          <cell r="G2566" t="str">
            <v>titulaciones anteriores</v>
          </cell>
        </row>
        <row r="2567">
          <cell r="B2567">
            <v>19109</v>
          </cell>
          <cell r="C2567" t="str">
            <v>Matemáticas y su didáctica I</v>
          </cell>
          <cell r="D2567" t="str">
            <v>Maestro, Educación Física</v>
          </cell>
          <cell r="E2567">
            <v>4</v>
          </cell>
          <cell r="F2567">
            <v>171</v>
          </cell>
          <cell r="G2567" t="str">
            <v>titulaciones anteriores</v>
          </cell>
        </row>
        <row r="2568">
          <cell r="B2568">
            <v>19110</v>
          </cell>
          <cell r="C2568" t="str">
            <v>Matemáticas y su didáctica II</v>
          </cell>
          <cell r="D2568" t="str">
            <v>Maestro, Educación Física</v>
          </cell>
          <cell r="E2568">
            <v>4</v>
          </cell>
          <cell r="F2568">
            <v>171</v>
          </cell>
          <cell r="G2568" t="str">
            <v>titulaciones anteriores</v>
          </cell>
        </row>
        <row r="2569">
          <cell r="B2569">
            <v>19111</v>
          </cell>
          <cell r="C2569" t="str">
            <v>Organización escolar</v>
          </cell>
          <cell r="D2569" t="str">
            <v>Maestro, Educación Física</v>
          </cell>
          <cell r="E2569">
            <v>4</v>
          </cell>
          <cell r="F2569">
            <v>171</v>
          </cell>
          <cell r="G2569" t="str">
            <v>titulaciones anteriores</v>
          </cell>
        </row>
        <row r="2570">
          <cell r="B2570">
            <v>19112</v>
          </cell>
          <cell r="C2570" t="str">
            <v>Psicología de la educación</v>
          </cell>
          <cell r="D2570" t="str">
            <v>Maestro, Educación Física</v>
          </cell>
          <cell r="E2570">
            <v>4</v>
          </cell>
          <cell r="F2570">
            <v>171</v>
          </cell>
          <cell r="G2570" t="str">
            <v>titulaciones anteriores</v>
          </cell>
        </row>
        <row r="2571">
          <cell r="B2571">
            <v>19113</v>
          </cell>
          <cell r="C2571" t="str">
            <v>Teorías e instituciones contemporáneas de educación</v>
          </cell>
          <cell r="D2571" t="str">
            <v>Maestro, Educación Física</v>
          </cell>
          <cell r="E2571">
            <v>4</v>
          </cell>
          <cell r="F2571">
            <v>171</v>
          </cell>
          <cell r="G2571" t="str">
            <v>titulaciones anteriores</v>
          </cell>
        </row>
        <row r="2572">
          <cell r="B2572">
            <v>19114</v>
          </cell>
          <cell r="C2572" t="str">
            <v>Aprendizaje y desarrollo motor</v>
          </cell>
          <cell r="D2572" t="str">
            <v>Maestro, Educación Física</v>
          </cell>
          <cell r="E2572">
            <v>6</v>
          </cell>
          <cell r="F2572">
            <v>171</v>
          </cell>
          <cell r="G2572" t="str">
            <v>titulaciones anteriores</v>
          </cell>
        </row>
        <row r="2573">
          <cell r="B2573">
            <v>19115</v>
          </cell>
          <cell r="C2573" t="str">
            <v>Bases pedagógicas de la educación especial</v>
          </cell>
          <cell r="D2573" t="str">
            <v>Maestro, Educación Física</v>
          </cell>
          <cell r="E2573">
            <v>4</v>
          </cell>
          <cell r="F2573">
            <v>171</v>
          </cell>
          <cell r="G2573" t="str">
            <v>titulaciones anteriores</v>
          </cell>
        </row>
        <row r="2574">
          <cell r="B2574">
            <v>19116</v>
          </cell>
          <cell r="C2574" t="str">
            <v>Bases psicológicas de la educación especial</v>
          </cell>
          <cell r="D2574" t="str">
            <v>Maestro, Educación Física</v>
          </cell>
          <cell r="E2574">
            <v>4</v>
          </cell>
          <cell r="F2574">
            <v>171</v>
          </cell>
          <cell r="G2574" t="str">
            <v>titulaciones anteriores</v>
          </cell>
        </row>
        <row r="2575">
          <cell r="B2575">
            <v>19117</v>
          </cell>
          <cell r="C2575" t="str">
            <v>Comprensión y análisis de textos literarios</v>
          </cell>
          <cell r="D2575" t="str">
            <v>Maestro, Educación Física</v>
          </cell>
          <cell r="E2575">
            <v>3</v>
          </cell>
          <cell r="F2575">
            <v>171</v>
          </cell>
          <cell r="G2575" t="str">
            <v>titulaciones anteriores</v>
          </cell>
        </row>
        <row r="2576">
          <cell r="B2576">
            <v>19118</v>
          </cell>
          <cell r="C2576" t="str">
            <v>Didáctica de la lengua y la literatura</v>
          </cell>
          <cell r="D2576" t="str">
            <v>Maestro, Educación Física</v>
          </cell>
          <cell r="E2576">
            <v>4</v>
          </cell>
          <cell r="F2576">
            <v>171</v>
          </cell>
          <cell r="G2576" t="str">
            <v>titulaciones anteriores</v>
          </cell>
        </row>
        <row r="2577">
          <cell r="B2577">
            <v>19119</v>
          </cell>
          <cell r="C2577" t="str">
            <v>Educación artística y su didáctica</v>
          </cell>
          <cell r="D2577" t="str">
            <v>Maestro, Educación Física</v>
          </cell>
          <cell r="E2577">
            <v>5</v>
          </cell>
          <cell r="F2577">
            <v>171</v>
          </cell>
          <cell r="G2577" t="str">
            <v>titulaciones anteriores</v>
          </cell>
        </row>
        <row r="2578">
          <cell r="B2578">
            <v>19120</v>
          </cell>
          <cell r="C2578" t="str">
            <v>Nuevas tecnologías aplicadas a la educación</v>
          </cell>
          <cell r="D2578" t="str">
            <v>Maestro, Educación Física</v>
          </cell>
          <cell r="E2578">
            <v>4</v>
          </cell>
          <cell r="F2578">
            <v>171</v>
          </cell>
          <cell r="G2578" t="str">
            <v>titulaciones anteriores</v>
          </cell>
        </row>
        <row r="2579">
          <cell r="B2579">
            <v>19121</v>
          </cell>
          <cell r="C2579" t="str">
            <v>Prácticas escolares I</v>
          </cell>
          <cell r="D2579" t="str">
            <v>Maestro, Educación Física</v>
          </cell>
          <cell r="E2579">
            <v>7</v>
          </cell>
          <cell r="F2579">
            <v>171</v>
          </cell>
          <cell r="G2579" t="str">
            <v>titulaciones anteriores</v>
          </cell>
        </row>
        <row r="2580">
          <cell r="B2580">
            <v>19122</v>
          </cell>
          <cell r="C2580" t="str">
            <v>Psicología del desarrollo</v>
          </cell>
          <cell r="D2580" t="str">
            <v>Maestro, Educación Física</v>
          </cell>
          <cell r="E2580">
            <v>4</v>
          </cell>
          <cell r="F2580">
            <v>171</v>
          </cell>
          <cell r="G2580" t="str">
            <v>titulaciones anteriores</v>
          </cell>
        </row>
        <row r="2581">
          <cell r="B2581">
            <v>19123</v>
          </cell>
          <cell r="C2581" t="str">
            <v>Sociología de la educación</v>
          </cell>
          <cell r="D2581" t="str">
            <v>Maestro, Educación Física</v>
          </cell>
          <cell r="E2581">
            <v>4</v>
          </cell>
          <cell r="F2581">
            <v>171</v>
          </cell>
          <cell r="G2581" t="str">
            <v>titulaciones anteriores</v>
          </cell>
        </row>
        <row r="2582">
          <cell r="B2582">
            <v>19124</v>
          </cell>
          <cell r="C2582" t="str">
            <v>Teoría e historia de la actividad física</v>
          </cell>
          <cell r="D2582" t="str">
            <v>Maestro, Educación Física</v>
          </cell>
          <cell r="E2582">
            <v>4</v>
          </cell>
          <cell r="F2582">
            <v>171</v>
          </cell>
          <cell r="G2582" t="str">
            <v>titulaciones anteriores</v>
          </cell>
        </row>
        <row r="2583">
          <cell r="B2583">
            <v>19125</v>
          </cell>
          <cell r="C2583" t="str">
            <v>Acondicionamiento físico</v>
          </cell>
          <cell r="D2583" t="str">
            <v>Maestro, Educación Física</v>
          </cell>
          <cell r="E2583">
            <v>6</v>
          </cell>
          <cell r="F2583">
            <v>171</v>
          </cell>
          <cell r="G2583" t="str">
            <v>titulaciones anteriores</v>
          </cell>
        </row>
        <row r="2584">
          <cell r="B2584">
            <v>19126</v>
          </cell>
          <cell r="C2584" t="str">
            <v>Conocimiento del medio natural, social y cultural y su didáctica I (social)</v>
          </cell>
          <cell r="D2584" t="str">
            <v>Maestro, Educación Física</v>
          </cell>
          <cell r="E2584">
            <v>4</v>
          </cell>
          <cell r="F2584">
            <v>171</v>
          </cell>
          <cell r="G2584" t="str">
            <v>titulaciones anteriores</v>
          </cell>
        </row>
        <row r="2585">
          <cell r="B2585">
            <v>19127</v>
          </cell>
          <cell r="C2585" t="str">
            <v>Conocimiento del medio natural, social y cultural y su didáctica II (natural)</v>
          </cell>
          <cell r="D2585" t="str">
            <v>Maestro, Educación Física</v>
          </cell>
          <cell r="E2585">
            <v>4</v>
          </cell>
          <cell r="F2585">
            <v>171</v>
          </cell>
          <cell r="G2585" t="str">
            <v>titulaciones anteriores</v>
          </cell>
        </row>
        <row r="2586">
          <cell r="B2586">
            <v>19128</v>
          </cell>
          <cell r="C2586" t="str">
            <v>Didáctica de la educación física</v>
          </cell>
          <cell r="D2586" t="str">
            <v>Maestro, Educación Física</v>
          </cell>
          <cell r="E2586">
            <v>8</v>
          </cell>
          <cell r="F2586">
            <v>171</v>
          </cell>
          <cell r="G2586" t="str">
            <v>titulaciones anteriores</v>
          </cell>
        </row>
        <row r="2587">
          <cell r="B2587">
            <v>19129</v>
          </cell>
          <cell r="C2587" t="str">
            <v>Música y su didáctica</v>
          </cell>
          <cell r="D2587" t="str">
            <v>Maestro, Educación Física</v>
          </cell>
          <cell r="E2587">
            <v>3</v>
          </cell>
          <cell r="F2587">
            <v>171</v>
          </cell>
          <cell r="G2587" t="str">
            <v>titulaciones anteriores</v>
          </cell>
        </row>
        <row r="2588">
          <cell r="B2588">
            <v>19130</v>
          </cell>
          <cell r="C2588" t="str">
            <v>Prácticas escolares II</v>
          </cell>
          <cell r="D2588" t="str">
            <v>Maestro, Educación Física</v>
          </cell>
          <cell r="E2588">
            <v>10</v>
          </cell>
          <cell r="F2588">
            <v>171</v>
          </cell>
          <cell r="G2588" t="str">
            <v>titulaciones anteriores</v>
          </cell>
        </row>
        <row r="2589">
          <cell r="B2589">
            <v>19131</v>
          </cell>
          <cell r="C2589" t="str">
            <v>Prácticas escolares III. Educación física</v>
          </cell>
          <cell r="D2589" t="str">
            <v>Maestro, Educación Física</v>
          </cell>
          <cell r="E2589">
            <v>15</v>
          </cell>
          <cell r="F2589">
            <v>171</v>
          </cell>
          <cell r="G2589" t="str">
            <v>titulaciones anteriores</v>
          </cell>
        </row>
        <row r="2590">
          <cell r="B2590">
            <v>19132</v>
          </cell>
          <cell r="C2590" t="str">
            <v>Actividades deportivas en el medio acuático</v>
          </cell>
          <cell r="D2590" t="str">
            <v>Maestro, Educación Física</v>
          </cell>
          <cell r="E2590">
            <v>6</v>
          </cell>
          <cell r="F2590">
            <v>171</v>
          </cell>
          <cell r="G2590" t="str">
            <v>titulaciones anteriores</v>
          </cell>
        </row>
        <row r="2591">
          <cell r="B2591">
            <v>19133</v>
          </cell>
          <cell r="C2591" t="str">
            <v>Biomecánica de la actividad física y el deporte</v>
          </cell>
          <cell r="D2591" t="str">
            <v>Maestro, Educación Física</v>
          </cell>
          <cell r="E2591">
            <v>6</v>
          </cell>
          <cell r="F2591">
            <v>171</v>
          </cell>
          <cell r="G2591" t="str">
            <v>titulaciones anteriores</v>
          </cell>
        </row>
        <row r="2592">
          <cell r="B2592">
            <v>19134</v>
          </cell>
          <cell r="C2592" t="str">
            <v>Deporte en Aragón: hechos históricos, sociales y culturales</v>
          </cell>
          <cell r="D2592" t="str">
            <v>Maestro, Educación Física</v>
          </cell>
          <cell r="E2592">
            <v>6</v>
          </cell>
          <cell r="F2592">
            <v>171</v>
          </cell>
          <cell r="G2592" t="str">
            <v>titulaciones anteriores</v>
          </cell>
        </row>
        <row r="2593">
          <cell r="B2593">
            <v>19135</v>
          </cell>
          <cell r="C2593" t="str">
            <v>Deportes individuales</v>
          </cell>
          <cell r="D2593" t="str">
            <v>Maestro, Educación Física</v>
          </cell>
          <cell r="E2593">
            <v>6</v>
          </cell>
          <cell r="F2593">
            <v>171</v>
          </cell>
          <cell r="G2593" t="str">
            <v>titulaciones anteriores</v>
          </cell>
        </row>
        <row r="2594">
          <cell r="B2594">
            <v>19136</v>
          </cell>
          <cell r="C2594" t="str">
            <v>Deportes de equipo</v>
          </cell>
          <cell r="D2594" t="str">
            <v>Maestro, Educación Física</v>
          </cell>
          <cell r="E2594">
            <v>6</v>
          </cell>
          <cell r="F2594">
            <v>171</v>
          </cell>
          <cell r="G2594" t="str">
            <v>titulaciones anteriores</v>
          </cell>
        </row>
        <row r="2595">
          <cell r="B2595">
            <v>19137</v>
          </cell>
          <cell r="C2595" t="str">
            <v>Deportes en la naturaleza y actividades recreativas</v>
          </cell>
          <cell r="D2595" t="str">
            <v>Maestro, Educación Física</v>
          </cell>
          <cell r="E2595">
            <v>6</v>
          </cell>
          <cell r="F2595">
            <v>171</v>
          </cell>
          <cell r="G2595" t="str">
            <v>titulaciones anteriores</v>
          </cell>
        </row>
        <row r="2596">
          <cell r="B2596">
            <v>19138</v>
          </cell>
          <cell r="C2596" t="str">
            <v>Didáctica de las ciencias sociales sobre Aragón</v>
          </cell>
          <cell r="D2596" t="str">
            <v>Maestro, Educación Física</v>
          </cell>
          <cell r="E2596">
            <v>6</v>
          </cell>
          <cell r="F2596">
            <v>171</v>
          </cell>
          <cell r="G2596" t="str">
            <v>titulaciones anteriores</v>
          </cell>
        </row>
        <row r="2597">
          <cell r="B2597">
            <v>19139</v>
          </cell>
          <cell r="C2597" t="str">
            <v>Dramatización</v>
          </cell>
          <cell r="D2597" t="str">
            <v>Maestro, Educación Física</v>
          </cell>
          <cell r="E2597">
            <v>6</v>
          </cell>
          <cell r="F2597">
            <v>171</v>
          </cell>
          <cell r="G2597" t="str">
            <v>titulaciones anteriores</v>
          </cell>
        </row>
        <row r="2598">
          <cell r="B2598">
            <v>19140</v>
          </cell>
          <cell r="C2598" t="str">
            <v>El francés con fines específicos para la educación física</v>
          </cell>
          <cell r="D2598" t="str">
            <v>Maestro, Educación Física</v>
          </cell>
          <cell r="E2598">
            <v>6</v>
          </cell>
          <cell r="F2598">
            <v>171</v>
          </cell>
          <cell r="G2598" t="str">
            <v>titulaciones anteriores</v>
          </cell>
        </row>
        <row r="2599">
          <cell r="B2599">
            <v>19141</v>
          </cell>
          <cell r="C2599" t="str">
            <v>Estadística aplicada a la educación</v>
          </cell>
          <cell r="D2599" t="str">
            <v>Maestro, Educación Física</v>
          </cell>
          <cell r="E2599">
            <v>6</v>
          </cell>
          <cell r="F2599">
            <v>171</v>
          </cell>
          <cell r="G2599" t="str">
            <v>titulaciones anteriores</v>
          </cell>
        </row>
        <row r="2600">
          <cell r="B2600">
            <v>19142</v>
          </cell>
          <cell r="C2600" t="str">
            <v>Filología aragonesa</v>
          </cell>
          <cell r="D2600" t="str">
            <v>Maestro, Educación Física</v>
          </cell>
          <cell r="E2600">
            <v>6</v>
          </cell>
          <cell r="F2600">
            <v>171</v>
          </cell>
          <cell r="G2600" t="str">
            <v>titulaciones anteriores</v>
          </cell>
        </row>
        <row r="2601">
          <cell r="B2601">
            <v>19143</v>
          </cell>
          <cell r="C2601" t="str">
            <v>Fisiología del ejercicio</v>
          </cell>
          <cell r="D2601" t="str">
            <v>Maestro, Educación Física</v>
          </cell>
          <cell r="E2601">
            <v>6</v>
          </cell>
          <cell r="F2601">
            <v>171</v>
          </cell>
          <cell r="G2601" t="str">
            <v>titulaciones anteriores</v>
          </cell>
        </row>
        <row r="2602">
          <cell r="B2602">
            <v>19144</v>
          </cell>
          <cell r="C2602" t="str">
            <v>Formas musicales y su didáctica</v>
          </cell>
          <cell r="D2602" t="str">
            <v>Maestro, Educación Física</v>
          </cell>
          <cell r="E2602">
            <v>6</v>
          </cell>
          <cell r="F2602">
            <v>171</v>
          </cell>
          <cell r="G2602" t="str">
            <v>titulaciones anteriores</v>
          </cell>
        </row>
        <row r="2603">
          <cell r="B2603">
            <v>19145</v>
          </cell>
          <cell r="C2603" t="str">
            <v>Fundamentos de dinámica y energía</v>
          </cell>
          <cell r="D2603" t="str">
            <v>Maestro, Educación Física</v>
          </cell>
          <cell r="E2603">
            <v>6</v>
          </cell>
          <cell r="F2603">
            <v>171</v>
          </cell>
          <cell r="G2603" t="str">
            <v>titulaciones anteriores</v>
          </cell>
        </row>
        <row r="2604">
          <cell r="B2604">
            <v>19146</v>
          </cell>
          <cell r="C2604" t="str">
            <v>Fundamentos y manifestaciones básicas de la motricidad</v>
          </cell>
          <cell r="D2604" t="str">
            <v>Maestro, Educación Física</v>
          </cell>
          <cell r="E2604">
            <v>6</v>
          </cell>
          <cell r="F2604">
            <v>171</v>
          </cell>
          <cell r="G2604" t="str">
            <v>titulaciones anteriores</v>
          </cell>
        </row>
        <row r="2605">
          <cell r="B2605">
            <v>19147</v>
          </cell>
          <cell r="C2605" t="str">
            <v>Itinerarios en la naturaleza</v>
          </cell>
          <cell r="D2605" t="str">
            <v>Maestro, Educación Física</v>
          </cell>
          <cell r="E2605">
            <v>6</v>
          </cell>
          <cell r="F2605">
            <v>171</v>
          </cell>
          <cell r="G2605" t="str">
            <v>titulaciones anteriores</v>
          </cell>
        </row>
        <row r="2606">
          <cell r="B2606">
            <v>19148</v>
          </cell>
          <cell r="C2606" t="str">
            <v>Organización, gestión y equipamientos deportivos</v>
          </cell>
          <cell r="D2606" t="str">
            <v>Maestro, Educación Física</v>
          </cell>
          <cell r="E2606">
            <v>6</v>
          </cell>
          <cell r="F2606">
            <v>171</v>
          </cell>
          <cell r="G2606" t="str">
            <v>titulaciones anteriores</v>
          </cell>
        </row>
        <row r="2607">
          <cell r="B2607">
            <v>19149</v>
          </cell>
          <cell r="C2607" t="str">
            <v>Pedagogía y didáctica de la religión católica</v>
          </cell>
          <cell r="D2607" t="str">
            <v>Maestro, Educación Física</v>
          </cell>
          <cell r="E2607">
            <v>6</v>
          </cell>
          <cell r="F2607">
            <v>171</v>
          </cell>
          <cell r="G2607" t="str">
            <v>titulaciones anteriores</v>
          </cell>
        </row>
        <row r="2608">
          <cell r="B2608">
            <v>19150</v>
          </cell>
          <cell r="C2608" t="str">
            <v>Sistemas de reproducción de imagen</v>
          </cell>
          <cell r="D2608" t="str">
            <v>Maestro, Educación Física</v>
          </cell>
          <cell r="E2608">
            <v>6</v>
          </cell>
          <cell r="F2608">
            <v>171</v>
          </cell>
          <cell r="G2608" t="str">
            <v>titulaciones anteriores</v>
          </cell>
        </row>
        <row r="2609">
          <cell r="B2609">
            <v>19200</v>
          </cell>
          <cell r="C2609" t="str">
            <v>Actividades físicas organizadas</v>
          </cell>
          <cell r="D2609" t="str">
            <v>Maestro, Educación Física</v>
          </cell>
          <cell r="E2609">
            <v>8</v>
          </cell>
          <cell r="F2609">
            <v>161</v>
          </cell>
          <cell r="G2609" t="str">
            <v>titulaciones anteriores</v>
          </cell>
        </row>
        <row r="2610">
          <cell r="B2610">
            <v>19201</v>
          </cell>
          <cell r="C2610" t="str">
            <v>Antropología</v>
          </cell>
          <cell r="D2610" t="str">
            <v>Maestro, Educación Física</v>
          </cell>
          <cell r="E2610">
            <v>4</v>
          </cell>
          <cell r="F2610">
            <v>161</v>
          </cell>
          <cell r="G2610" t="str">
            <v>titulaciones anteriores</v>
          </cell>
        </row>
        <row r="2611">
          <cell r="B2611">
            <v>19202</v>
          </cell>
          <cell r="C2611" t="str">
            <v>Bases anatómicas y fisiológicas del movimiento</v>
          </cell>
          <cell r="D2611" t="str">
            <v>Maestro, Educación Física</v>
          </cell>
          <cell r="E2611">
            <v>6</v>
          </cell>
          <cell r="F2611">
            <v>161</v>
          </cell>
          <cell r="G2611" t="str">
            <v>titulaciones anteriores</v>
          </cell>
        </row>
        <row r="2612">
          <cell r="B2612">
            <v>19203</v>
          </cell>
          <cell r="C2612" t="str">
            <v>Didáctica general</v>
          </cell>
          <cell r="D2612" t="str">
            <v>Maestro, Educación Física</v>
          </cell>
          <cell r="E2612">
            <v>8</v>
          </cell>
          <cell r="F2612">
            <v>161</v>
          </cell>
          <cell r="G2612" t="str">
            <v>titulaciones anteriores</v>
          </cell>
        </row>
        <row r="2613">
          <cell r="B2613">
            <v>19204</v>
          </cell>
          <cell r="C2613" t="str">
            <v>Educación física de base</v>
          </cell>
          <cell r="D2613" t="str">
            <v>Maestro, Educación Física</v>
          </cell>
          <cell r="E2613">
            <v>8</v>
          </cell>
          <cell r="F2613">
            <v>161</v>
          </cell>
          <cell r="G2613" t="str">
            <v>titulaciones anteriores</v>
          </cell>
        </row>
        <row r="2614">
          <cell r="B2614">
            <v>19205</v>
          </cell>
          <cell r="C2614" t="str">
            <v>Expresión y comunicación corporal</v>
          </cell>
          <cell r="D2614" t="str">
            <v>Maestro, Educación Física</v>
          </cell>
          <cell r="E2614">
            <v>8</v>
          </cell>
          <cell r="F2614">
            <v>161</v>
          </cell>
          <cell r="G2614" t="str">
            <v>titulaciones anteriores</v>
          </cell>
        </row>
        <row r="2615">
          <cell r="B2615">
            <v>19206</v>
          </cell>
          <cell r="C2615" t="str">
            <v>Idioma extranjero y su didáctica. Francés</v>
          </cell>
          <cell r="D2615" t="str">
            <v>Maestro, Educación Física</v>
          </cell>
          <cell r="E2615">
            <v>4</v>
          </cell>
          <cell r="F2615">
            <v>161</v>
          </cell>
          <cell r="G2615" t="str">
            <v>titulaciones anteriores</v>
          </cell>
        </row>
        <row r="2616">
          <cell r="B2616">
            <v>19207</v>
          </cell>
          <cell r="C2616" t="str">
            <v>Idioma extranjero y su didáctica. Inglés</v>
          </cell>
          <cell r="D2616" t="str">
            <v>Maestro, Educación Física</v>
          </cell>
          <cell r="E2616">
            <v>4</v>
          </cell>
          <cell r="F2616">
            <v>161</v>
          </cell>
          <cell r="G2616" t="str">
            <v>titulaciones anteriores</v>
          </cell>
        </row>
        <row r="2617">
          <cell r="B2617">
            <v>19208</v>
          </cell>
          <cell r="C2617" t="str">
            <v>Lengua española I: morfosintaxis del español</v>
          </cell>
          <cell r="D2617" t="str">
            <v>Maestro, Educación Física</v>
          </cell>
          <cell r="E2617">
            <v>4</v>
          </cell>
          <cell r="F2617">
            <v>161</v>
          </cell>
          <cell r="G2617" t="str">
            <v>titulaciones anteriores</v>
          </cell>
        </row>
        <row r="2618">
          <cell r="B2618">
            <v>19209</v>
          </cell>
          <cell r="C2618" t="str">
            <v>Matemáticas y su didáctica I</v>
          </cell>
          <cell r="D2618" t="str">
            <v>Maestro, Educación Física</v>
          </cell>
          <cell r="E2618">
            <v>4</v>
          </cell>
          <cell r="F2618">
            <v>161</v>
          </cell>
          <cell r="G2618" t="str">
            <v>titulaciones anteriores</v>
          </cell>
        </row>
        <row r="2619">
          <cell r="B2619">
            <v>19210</v>
          </cell>
          <cell r="C2619" t="str">
            <v>Matemáticas y su didáctica II</v>
          </cell>
          <cell r="D2619" t="str">
            <v>Maestro, Educación Física</v>
          </cell>
          <cell r="E2619">
            <v>4</v>
          </cell>
          <cell r="F2619">
            <v>161</v>
          </cell>
          <cell r="G2619" t="str">
            <v>titulaciones anteriores</v>
          </cell>
        </row>
        <row r="2620">
          <cell r="B2620">
            <v>19211</v>
          </cell>
          <cell r="C2620" t="str">
            <v>Organización escolar</v>
          </cell>
          <cell r="D2620" t="str">
            <v>Maestro, Educación Física</v>
          </cell>
          <cell r="E2620">
            <v>4</v>
          </cell>
          <cell r="F2620">
            <v>161</v>
          </cell>
          <cell r="G2620" t="str">
            <v>titulaciones anteriores</v>
          </cell>
        </row>
        <row r="2621">
          <cell r="B2621">
            <v>19212</v>
          </cell>
          <cell r="C2621" t="str">
            <v>Psicología de la educación</v>
          </cell>
          <cell r="D2621" t="str">
            <v>Maestro, Educación Física</v>
          </cell>
          <cell r="E2621">
            <v>4</v>
          </cell>
          <cell r="F2621">
            <v>161</v>
          </cell>
          <cell r="G2621" t="str">
            <v>titulaciones anteriores</v>
          </cell>
        </row>
        <row r="2622">
          <cell r="B2622">
            <v>19213</v>
          </cell>
          <cell r="C2622" t="str">
            <v>Teorías e instituciones contemporáneas de educación</v>
          </cell>
          <cell r="D2622" t="str">
            <v>Maestro, Educación Física</v>
          </cell>
          <cell r="E2622">
            <v>4</v>
          </cell>
          <cell r="F2622">
            <v>161</v>
          </cell>
          <cell r="G2622" t="str">
            <v>titulaciones anteriores</v>
          </cell>
        </row>
        <row r="2623">
          <cell r="B2623">
            <v>19214</v>
          </cell>
          <cell r="C2623" t="str">
            <v>Aprendizaje y desarrollo motor</v>
          </cell>
          <cell r="D2623" t="str">
            <v>Maestro, Educación Física</v>
          </cell>
          <cell r="E2623">
            <v>6</v>
          </cell>
          <cell r="F2623">
            <v>161</v>
          </cell>
          <cell r="G2623" t="str">
            <v>titulaciones anteriores</v>
          </cell>
        </row>
        <row r="2624">
          <cell r="B2624">
            <v>19215</v>
          </cell>
          <cell r="C2624" t="str">
            <v>Bases pedagógicas de la educación especial</v>
          </cell>
          <cell r="D2624" t="str">
            <v>Maestro, Educación Física</v>
          </cell>
          <cell r="E2624">
            <v>4</v>
          </cell>
          <cell r="F2624">
            <v>161</v>
          </cell>
          <cell r="G2624" t="str">
            <v>titulaciones anteriores</v>
          </cell>
        </row>
        <row r="2625">
          <cell r="B2625">
            <v>19216</v>
          </cell>
          <cell r="C2625" t="str">
            <v>Bases psicológicas de la educación especial</v>
          </cell>
          <cell r="D2625" t="str">
            <v>Maestro, Educación Física</v>
          </cell>
          <cell r="E2625">
            <v>4</v>
          </cell>
          <cell r="F2625">
            <v>161</v>
          </cell>
          <cell r="G2625" t="str">
            <v>titulaciones anteriores</v>
          </cell>
        </row>
        <row r="2626">
          <cell r="B2626">
            <v>19217</v>
          </cell>
          <cell r="C2626" t="str">
            <v>Comprensión y análisis de textos literarios</v>
          </cell>
          <cell r="D2626" t="str">
            <v>Maestro, Educación Física</v>
          </cell>
          <cell r="E2626">
            <v>3</v>
          </cell>
          <cell r="F2626">
            <v>161</v>
          </cell>
          <cell r="G2626" t="str">
            <v>titulaciones anteriores</v>
          </cell>
        </row>
        <row r="2627">
          <cell r="B2627">
            <v>19218</v>
          </cell>
          <cell r="C2627" t="str">
            <v>Didáctica de la lengua y literatura</v>
          </cell>
          <cell r="D2627" t="str">
            <v>Maestro, Educación Física</v>
          </cell>
          <cell r="E2627">
            <v>4</v>
          </cell>
          <cell r="F2627">
            <v>161</v>
          </cell>
          <cell r="G2627" t="str">
            <v>titulaciones anteriores</v>
          </cell>
        </row>
        <row r="2628">
          <cell r="B2628">
            <v>19219</v>
          </cell>
          <cell r="C2628" t="str">
            <v>Educación artística y su didáctica</v>
          </cell>
          <cell r="D2628" t="str">
            <v>Maestro, Educación Física</v>
          </cell>
          <cell r="E2628">
            <v>5</v>
          </cell>
          <cell r="F2628">
            <v>161</v>
          </cell>
          <cell r="G2628" t="str">
            <v>titulaciones anteriores</v>
          </cell>
        </row>
        <row r="2629">
          <cell r="B2629">
            <v>19220</v>
          </cell>
          <cell r="C2629" t="str">
            <v>Nuevas tecnologías aplicadas a la educación</v>
          </cell>
          <cell r="D2629" t="str">
            <v>Maestro, Educación Física</v>
          </cell>
          <cell r="E2629">
            <v>4</v>
          </cell>
          <cell r="F2629">
            <v>161</v>
          </cell>
          <cell r="G2629" t="str">
            <v>titulaciones anteriores</v>
          </cell>
        </row>
        <row r="2630">
          <cell r="B2630">
            <v>19221</v>
          </cell>
          <cell r="C2630" t="str">
            <v>Prácticas escolares I</v>
          </cell>
          <cell r="D2630" t="str">
            <v>Maestro, Educación Física</v>
          </cell>
          <cell r="E2630">
            <v>7</v>
          </cell>
          <cell r="F2630">
            <v>161</v>
          </cell>
          <cell r="G2630" t="str">
            <v>titulaciones anteriores</v>
          </cell>
        </row>
        <row r="2631">
          <cell r="B2631">
            <v>19222</v>
          </cell>
          <cell r="C2631" t="str">
            <v>Psicología del desarrollo</v>
          </cell>
          <cell r="D2631" t="str">
            <v>Maestro, Educación Física</v>
          </cell>
          <cell r="E2631">
            <v>4</v>
          </cell>
          <cell r="F2631">
            <v>161</v>
          </cell>
          <cell r="G2631" t="str">
            <v>titulaciones anteriores</v>
          </cell>
        </row>
        <row r="2632">
          <cell r="B2632">
            <v>19223</v>
          </cell>
          <cell r="C2632" t="str">
            <v>Sociología de la educación</v>
          </cell>
          <cell r="D2632" t="str">
            <v>Maestro, Educación Física</v>
          </cell>
          <cell r="E2632">
            <v>4</v>
          </cell>
          <cell r="F2632">
            <v>161</v>
          </cell>
          <cell r="G2632" t="str">
            <v>titulaciones anteriores</v>
          </cell>
        </row>
        <row r="2633">
          <cell r="B2633">
            <v>19224</v>
          </cell>
          <cell r="C2633" t="str">
            <v>Teoría e historia de la actividad física</v>
          </cell>
          <cell r="D2633" t="str">
            <v>Maestro, Educación Física</v>
          </cell>
          <cell r="E2633">
            <v>4</v>
          </cell>
          <cell r="F2633">
            <v>161</v>
          </cell>
          <cell r="G2633" t="str">
            <v>titulaciones anteriores</v>
          </cell>
        </row>
        <row r="2634">
          <cell r="B2634">
            <v>19225</v>
          </cell>
          <cell r="C2634" t="str">
            <v>Acondicionamiento físico</v>
          </cell>
          <cell r="D2634" t="str">
            <v>Maestro, Educación Física</v>
          </cell>
          <cell r="E2634">
            <v>6</v>
          </cell>
          <cell r="F2634">
            <v>161</v>
          </cell>
          <cell r="G2634" t="str">
            <v>titulaciones anteriores</v>
          </cell>
        </row>
        <row r="2635">
          <cell r="B2635">
            <v>19226</v>
          </cell>
          <cell r="C2635" t="str">
            <v>Conocimiento del medio natural, social y cultural y su didáctica I (social)</v>
          </cell>
          <cell r="D2635" t="str">
            <v>Maestro, Educación Física</v>
          </cell>
          <cell r="E2635">
            <v>4</v>
          </cell>
          <cell r="F2635">
            <v>161</v>
          </cell>
          <cell r="G2635" t="str">
            <v>titulaciones anteriores</v>
          </cell>
        </row>
        <row r="2636">
          <cell r="B2636">
            <v>19227</v>
          </cell>
          <cell r="C2636" t="str">
            <v>Conocimiento del medio natural, social y cultural y su didáctica II (natural)</v>
          </cell>
          <cell r="D2636" t="str">
            <v>Maestro, Educación Física</v>
          </cell>
          <cell r="E2636">
            <v>4</v>
          </cell>
          <cell r="F2636">
            <v>161</v>
          </cell>
          <cell r="G2636" t="str">
            <v>titulaciones anteriores</v>
          </cell>
        </row>
        <row r="2637">
          <cell r="B2637">
            <v>19228</v>
          </cell>
          <cell r="C2637" t="str">
            <v>Didáctica de la educación física</v>
          </cell>
          <cell r="D2637" t="str">
            <v>Maestro, Educación Física</v>
          </cell>
          <cell r="E2637">
            <v>8</v>
          </cell>
          <cell r="F2637">
            <v>161</v>
          </cell>
          <cell r="G2637" t="str">
            <v>titulaciones anteriores</v>
          </cell>
        </row>
        <row r="2638">
          <cell r="B2638">
            <v>19229</v>
          </cell>
          <cell r="C2638" t="str">
            <v>MUSICA LIBRE ELECCION</v>
          </cell>
          <cell r="D2638" t="str">
            <v>Maestro, Educación Física</v>
          </cell>
          <cell r="E2638">
            <v>3</v>
          </cell>
          <cell r="F2638">
            <v>161</v>
          </cell>
          <cell r="G2638" t="str">
            <v>titulaciones anteriores</v>
          </cell>
        </row>
        <row r="2639">
          <cell r="B2639">
            <v>19230</v>
          </cell>
          <cell r="C2639" t="str">
            <v>Prácticas escolares II</v>
          </cell>
          <cell r="D2639" t="str">
            <v>Maestro, Educación Física</v>
          </cell>
          <cell r="E2639">
            <v>10</v>
          </cell>
          <cell r="F2639">
            <v>161</v>
          </cell>
          <cell r="G2639" t="str">
            <v>titulaciones anteriores</v>
          </cell>
        </row>
        <row r="2640">
          <cell r="B2640">
            <v>19231</v>
          </cell>
          <cell r="C2640" t="str">
            <v>Prácticas escolares III. Educación física</v>
          </cell>
          <cell r="D2640" t="str">
            <v>Maestro, Educación Física</v>
          </cell>
          <cell r="E2640">
            <v>15</v>
          </cell>
          <cell r="F2640">
            <v>161</v>
          </cell>
          <cell r="G2640" t="str">
            <v>titulaciones anteriores</v>
          </cell>
        </row>
        <row r="2641">
          <cell r="B2641">
            <v>19232</v>
          </cell>
          <cell r="C2641" t="str">
            <v>Actividades deportivas en el medio acuático</v>
          </cell>
          <cell r="D2641" t="str">
            <v>Maestro, Educación Física</v>
          </cell>
          <cell r="E2641">
            <v>6</v>
          </cell>
          <cell r="F2641">
            <v>161</v>
          </cell>
          <cell r="G2641" t="str">
            <v>titulaciones anteriores</v>
          </cell>
        </row>
        <row r="2642">
          <cell r="B2642">
            <v>19233</v>
          </cell>
          <cell r="C2642" t="str">
            <v>Biomecánica de la actividad física y el deporte</v>
          </cell>
          <cell r="D2642" t="str">
            <v>Maestro, Educación Física</v>
          </cell>
          <cell r="E2642">
            <v>6</v>
          </cell>
          <cell r="F2642">
            <v>161</v>
          </cell>
          <cell r="G2642" t="str">
            <v>titulaciones anteriores</v>
          </cell>
        </row>
        <row r="2643">
          <cell r="B2643">
            <v>19234</v>
          </cell>
          <cell r="C2643" t="str">
            <v>Deporte en Aragón: hechos históricos, sociales y culturales</v>
          </cell>
          <cell r="D2643" t="str">
            <v>Maestro, Educación Física</v>
          </cell>
          <cell r="E2643">
            <v>6</v>
          </cell>
          <cell r="F2643">
            <v>161</v>
          </cell>
          <cell r="G2643" t="str">
            <v>titulaciones anteriores</v>
          </cell>
        </row>
        <row r="2644">
          <cell r="B2644">
            <v>19235</v>
          </cell>
          <cell r="C2644" t="str">
            <v>Deportes de equipo</v>
          </cell>
          <cell r="D2644" t="str">
            <v>Maestro, Educación Física</v>
          </cell>
          <cell r="E2644">
            <v>6</v>
          </cell>
          <cell r="F2644">
            <v>161</v>
          </cell>
          <cell r="G2644" t="str">
            <v>titulaciones anteriores</v>
          </cell>
        </row>
        <row r="2645">
          <cell r="B2645">
            <v>19236</v>
          </cell>
          <cell r="C2645" t="str">
            <v>Deportes en la naturaleza y actividades recreativas</v>
          </cell>
          <cell r="D2645" t="str">
            <v>Maestro, Educación Física</v>
          </cell>
          <cell r="E2645">
            <v>6</v>
          </cell>
          <cell r="F2645">
            <v>161</v>
          </cell>
          <cell r="G2645" t="str">
            <v>titulaciones anteriores</v>
          </cell>
        </row>
        <row r="2646">
          <cell r="B2646">
            <v>19237</v>
          </cell>
          <cell r="C2646" t="str">
            <v>Deportes individuales</v>
          </cell>
          <cell r="D2646" t="str">
            <v>Maestro, Educación Física</v>
          </cell>
          <cell r="E2646">
            <v>6</v>
          </cell>
          <cell r="F2646">
            <v>161</v>
          </cell>
          <cell r="G2646" t="str">
            <v>titulaciones anteriores</v>
          </cell>
        </row>
        <row r="2647">
          <cell r="B2647">
            <v>19238</v>
          </cell>
          <cell r="C2647" t="str">
            <v>Didáctica de los medios de comunicación social</v>
          </cell>
          <cell r="D2647" t="str">
            <v>Maestro, Educación Física</v>
          </cell>
          <cell r="E2647">
            <v>6</v>
          </cell>
          <cell r="F2647">
            <v>161</v>
          </cell>
          <cell r="G2647" t="str">
            <v>titulaciones anteriores</v>
          </cell>
        </row>
        <row r="2648">
          <cell r="B2648">
            <v>19239</v>
          </cell>
          <cell r="C2648" t="str">
            <v>Dramatización</v>
          </cell>
          <cell r="D2648" t="str">
            <v>Maestro, Educación Física</v>
          </cell>
          <cell r="E2648">
            <v>6</v>
          </cell>
          <cell r="F2648">
            <v>161</v>
          </cell>
          <cell r="G2648" t="str">
            <v>titulaciones anteriores</v>
          </cell>
        </row>
        <row r="2649">
          <cell r="B2649">
            <v>19240</v>
          </cell>
          <cell r="C2649" t="str">
            <v>Educación para la salud</v>
          </cell>
          <cell r="D2649" t="str">
            <v>Maestro, Educación Física</v>
          </cell>
          <cell r="E2649">
            <v>6</v>
          </cell>
          <cell r="F2649">
            <v>161</v>
          </cell>
          <cell r="G2649" t="str">
            <v>titulaciones anteriores</v>
          </cell>
        </row>
        <row r="2650">
          <cell r="B2650">
            <v>19241</v>
          </cell>
          <cell r="C2650" t="str">
            <v>Fisiología del ejercicio</v>
          </cell>
          <cell r="D2650" t="str">
            <v>Maestro, Educación Física</v>
          </cell>
          <cell r="E2650">
            <v>6</v>
          </cell>
          <cell r="F2650">
            <v>161</v>
          </cell>
          <cell r="G2650" t="str">
            <v>titulaciones anteriores</v>
          </cell>
        </row>
        <row r="2651">
          <cell r="B2651">
            <v>19242</v>
          </cell>
          <cell r="C2651" t="str">
            <v>FUNDAMENTOS Y MANIFESTACIONES BASICAS DE LA MOTRICIDAD</v>
          </cell>
          <cell r="D2651" t="str">
            <v>Maestro, Educación Física</v>
          </cell>
          <cell r="E2651">
            <v>6</v>
          </cell>
          <cell r="F2651">
            <v>161</v>
          </cell>
          <cell r="G2651" t="str">
            <v>titulaciones anteriores</v>
          </cell>
        </row>
        <row r="2652">
          <cell r="B2652">
            <v>19243</v>
          </cell>
          <cell r="C2652" t="str">
            <v>Historia de la educación</v>
          </cell>
          <cell r="D2652" t="str">
            <v>Maestro, Educación Física</v>
          </cell>
          <cell r="E2652">
            <v>6</v>
          </cell>
          <cell r="F2652">
            <v>161</v>
          </cell>
          <cell r="G2652" t="str">
            <v>titulaciones anteriores</v>
          </cell>
        </row>
        <row r="2653">
          <cell r="B2653">
            <v>19244</v>
          </cell>
          <cell r="C2653" t="str">
            <v>La obra de arte y la conservación del patrimonio cultural</v>
          </cell>
          <cell r="D2653" t="str">
            <v>Maestro, Educación Física</v>
          </cell>
          <cell r="E2653">
            <v>6</v>
          </cell>
          <cell r="F2653">
            <v>161</v>
          </cell>
          <cell r="G2653" t="str">
            <v>titulaciones anteriores</v>
          </cell>
        </row>
        <row r="2654">
          <cell r="B2654">
            <v>19245</v>
          </cell>
          <cell r="C2654" t="str">
            <v>La tierra un planeta vivo, manifestaciones en Aragón</v>
          </cell>
          <cell r="D2654" t="str">
            <v>Maestro, Educación Física</v>
          </cell>
          <cell r="E2654">
            <v>6</v>
          </cell>
          <cell r="F2654">
            <v>161</v>
          </cell>
          <cell r="G2654" t="str">
            <v>titulaciones anteriores</v>
          </cell>
        </row>
        <row r="2655">
          <cell r="B2655">
            <v>19246</v>
          </cell>
          <cell r="C2655" t="str">
            <v>Materiales para la educación artística</v>
          </cell>
          <cell r="D2655" t="str">
            <v>Maestro, Educación Física</v>
          </cell>
          <cell r="E2655">
            <v>6</v>
          </cell>
          <cell r="F2655">
            <v>161</v>
          </cell>
          <cell r="G2655" t="str">
            <v>titulaciones anteriores</v>
          </cell>
        </row>
        <row r="2656">
          <cell r="B2656">
            <v>19247</v>
          </cell>
          <cell r="C2656" t="str">
            <v>Organización y gestión deportiva</v>
          </cell>
          <cell r="D2656" t="str">
            <v>Maestro, Educación Física</v>
          </cell>
          <cell r="E2656">
            <v>6</v>
          </cell>
          <cell r="F2656">
            <v>161</v>
          </cell>
          <cell r="G2656" t="str">
            <v>titulaciones anteriores</v>
          </cell>
        </row>
        <row r="2657">
          <cell r="B2657">
            <v>19248</v>
          </cell>
          <cell r="C2657" t="str">
            <v>Pedagogía social</v>
          </cell>
          <cell r="D2657" t="str">
            <v>Maestro, Educación Física</v>
          </cell>
          <cell r="E2657">
            <v>6</v>
          </cell>
          <cell r="F2657">
            <v>161</v>
          </cell>
          <cell r="G2657" t="str">
            <v>titulaciones anteriores</v>
          </cell>
        </row>
        <row r="2658">
          <cell r="B2658">
            <v>19249</v>
          </cell>
          <cell r="C2658" t="str">
            <v>Pedagogía y didáctica de la religión católica</v>
          </cell>
          <cell r="D2658" t="str">
            <v>Maestro, Educación Física</v>
          </cell>
          <cell r="E2658">
            <v>6</v>
          </cell>
          <cell r="F2658">
            <v>161</v>
          </cell>
          <cell r="G2658" t="str">
            <v>titulaciones anteriores</v>
          </cell>
        </row>
        <row r="2659">
          <cell r="B2659">
            <v>19250</v>
          </cell>
          <cell r="C2659" t="str">
            <v>Primeros auxilios en la actividad física</v>
          </cell>
          <cell r="D2659" t="str">
            <v>Maestro, Educación Física</v>
          </cell>
          <cell r="E2659">
            <v>6</v>
          </cell>
          <cell r="F2659">
            <v>161</v>
          </cell>
          <cell r="G2659" t="str">
            <v>titulaciones anteriores</v>
          </cell>
        </row>
        <row r="2660">
          <cell r="B2660">
            <v>19251</v>
          </cell>
          <cell r="C2660" t="str">
            <v>Psicología del deporte</v>
          </cell>
          <cell r="D2660" t="str">
            <v>Maestro, Educación Física</v>
          </cell>
          <cell r="E2660">
            <v>6</v>
          </cell>
          <cell r="F2660">
            <v>161</v>
          </cell>
          <cell r="G2660" t="str">
            <v>titulaciones anteriores</v>
          </cell>
        </row>
        <row r="2661">
          <cell r="B2661">
            <v>19252</v>
          </cell>
          <cell r="C2661" t="str">
            <v>TRATAMIENTO EDUCATIVO DE LAS DIFICULTADES DE APRENDIZAJE</v>
          </cell>
          <cell r="D2661" t="str">
            <v>Maestro, Educación Física</v>
          </cell>
          <cell r="E2661">
            <v>6</v>
          </cell>
          <cell r="F2661">
            <v>161</v>
          </cell>
          <cell r="G2661" t="str">
            <v>titulaciones anteriores</v>
          </cell>
        </row>
        <row r="2662">
          <cell r="B2662">
            <v>19300</v>
          </cell>
          <cell r="C2662" t="str">
            <v>Antropología</v>
          </cell>
          <cell r="D2662" t="str">
            <v>Maestro, Educación Musical</v>
          </cell>
          <cell r="E2662">
            <v>4</v>
          </cell>
          <cell r="F2662">
            <v>166</v>
          </cell>
          <cell r="G2662" t="str">
            <v>titulaciones anteriores</v>
          </cell>
        </row>
        <row r="2663">
          <cell r="B2663">
            <v>19301</v>
          </cell>
          <cell r="C2663" t="str">
            <v>Comprensión y análisis de textos literarios</v>
          </cell>
          <cell r="D2663" t="str">
            <v>Maestro, Educación Musical</v>
          </cell>
          <cell r="E2663">
            <v>3</v>
          </cell>
          <cell r="F2663">
            <v>166</v>
          </cell>
          <cell r="G2663" t="str">
            <v>titulaciones anteriores</v>
          </cell>
        </row>
        <row r="2664">
          <cell r="B2664">
            <v>19302</v>
          </cell>
          <cell r="C2664" t="str">
            <v>Didáctica general</v>
          </cell>
          <cell r="D2664" t="str">
            <v>Maestro, Educación Musical</v>
          </cell>
          <cell r="E2664">
            <v>8</v>
          </cell>
          <cell r="F2664">
            <v>166</v>
          </cell>
          <cell r="G2664" t="str">
            <v>titulaciones anteriores</v>
          </cell>
        </row>
        <row r="2665">
          <cell r="B2665">
            <v>19303</v>
          </cell>
          <cell r="C2665" t="str">
            <v>Educación física y su didáctica</v>
          </cell>
          <cell r="D2665" t="str">
            <v>Maestro, Educación Musical</v>
          </cell>
          <cell r="E2665">
            <v>4</v>
          </cell>
          <cell r="F2665">
            <v>166</v>
          </cell>
          <cell r="G2665" t="str">
            <v>titulaciones anteriores</v>
          </cell>
        </row>
        <row r="2666">
          <cell r="B2666">
            <v>19304</v>
          </cell>
          <cell r="C2666" t="str">
            <v>Formación instrumental I</v>
          </cell>
          <cell r="D2666" t="str">
            <v>Maestro, Educación Musical</v>
          </cell>
          <cell r="E2666">
            <v>4</v>
          </cell>
          <cell r="F2666">
            <v>166</v>
          </cell>
          <cell r="G2666" t="str">
            <v>titulaciones anteriores</v>
          </cell>
        </row>
        <row r="2667">
          <cell r="B2667">
            <v>19305</v>
          </cell>
          <cell r="C2667" t="str">
            <v>Idioma extranjero y su didáctica. Francés</v>
          </cell>
          <cell r="D2667" t="str">
            <v>Maestro, Educación Musical</v>
          </cell>
          <cell r="E2667">
            <v>4</v>
          </cell>
          <cell r="F2667">
            <v>166</v>
          </cell>
          <cell r="G2667" t="str">
            <v>titulaciones anteriores</v>
          </cell>
        </row>
        <row r="2668">
          <cell r="B2668">
            <v>19306</v>
          </cell>
          <cell r="C2668" t="str">
            <v>Idioma extranjero y su didáctica. Inglés</v>
          </cell>
          <cell r="D2668" t="str">
            <v>Maestro, Educación Musical</v>
          </cell>
          <cell r="E2668">
            <v>4</v>
          </cell>
          <cell r="F2668">
            <v>166</v>
          </cell>
          <cell r="G2668" t="str">
            <v>titulaciones anteriores</v>
          </cell>
        </row>
        <row r="2669">
          <cell r="B2669">
            <v>19307</v>
          </cell>
          <cell r="C2669" t="str">
            <v>Lengua española I: morfosintaxis del español</v>
          </cell>
          <cell r="D2669" t="str">
            <v>Maestro, Educación Musical</v>
          </cell>
          <cell r="E2669">
            <v>4</v>
          </cell>
          <cell r="F2669">
            <v>166</v>
          </cell>
          <cell r="G2669" t="str">
            <v>titulaciones anteriores</v>
          </cell>
        </row>
        <row r="2670">
          <cell r="B2670">
            <v>19308</v>
          </cell>
          <cell r="C2670" t="str">
            <v>Lenguaje musical I</v>
          </cell>
          <cell r="D2670" t="str">
            <v>Maestro, Educación Musical</v>
          </cell>
          <cell r="E2670">
            <v>4.5</v>
          </cell>
          <cell r="F2670">
            <v>166</v>
          </cell>
          <cell r="G2670" t="str">
            <v>titulaciones anteriores</v>
          </cell>
        </row>
        <row r="2671">
          <cell r="B2671">
            <v>19309</v>
          </cell>
          <cell r="C2671" t="str">
            <v>Matemáticas y su didáctica I</v>
          </cell>
          <cell r="D2671" t="str">
            <v>Maestro, Educación Musical</v>
          </cell>
          <cell r="E2671">
            <v>4</v>
          </cell>
          <cell r="F2671">
            <v>166</v>
          </cell>
          <cell r="G2671" t="str">
            <v>titulaciones anteriores</v>
          </cell>
        </row>
        <row r="2672">
          <cell r="B2672">
            <v>19310</v>
          </cell>
          <cell r="C2672" t="str">
            <v>Matemáticas y su didáctica II</v>
          </cell>
          <cell r="D2672" t="str">
            <v>Maestro, Educación Musical</v>
          </cell>
          <cell r="E2672">
            <v>4</v>
          </cell>
          <cell r="F2672">
            <v>166</v>
          </cell>
          <cell r="G2672" t="str">
            <v>titulaciones anteriores</v>
          </cell>
        </row>
        <row r="2673">
          <cell r="B2673">
            <v>19311</v>
          </cell>
          <cell r="C2673" t="str">
            <v>Organización escolar</v>
          </cell>
          <cell r="D2673" t="str">
            <v>Maestro, Educación Musical</v>
          </cell>
          <cell r="E2673">
            <v>4</v>
          </cell>
          <cell r="F2673">
            <v>166</v>
          </cell>
          <cell r="G2673" t="str">
            <v>titulaciones anteriores</v>
          </cell>
        </row>
        <row r="2674">
          <cell r="B2674">
            <v>19312</v>
          </cell>
          <cell r="C2674" t="str">
            <v>Psicología de la educación</v>
          </cell>
          <cell r="D2674" t="str">
            <v>Maestro, Educación Musical</v>
          </cell>
          <cell r="E2674">
            <v>4</v>
          </cell>
          <cell r="F2674">
            <v>166</v>
          </cell>
          <cell r="G2674" t="str">
            <v>titulaciones anteriores</v>
          </cell>
        </row>
        <row r="2675">
          <cell r="B2675">
            <v>19313</v>
          </cell>
          <cell r="C2675" t="str">
            <v>Psicología del desarrollo</v>
          </cell>
          <cell r="D2675" t="str">
            <v>Maestro, Educación Musical</v>
          </cell>
          <cell r="E2675">
            <v>4</v>
          </cell>
          <cell r="F2675">
            <v>166</v>
          </cell>
          <cell r="G2675" t="str">
            <v>titulaciones anteriores</v>
          </cell>
        </row>
        <row r="2676">
          <cell r="B2676">
            <v>19314</v>
          </cell>
          <cell r="C2676" t="str">
            <v>Sociología de la educación</v>
          </cell>
          <cell r="D2676" t="str">
            <v>Maestro, Educación Musical</v>
          </cell>
          <cell r="E2676">
            <v>4</v>
          </cell>
          <cell r="F2676">
            <v>166</v>
          </cell>
          <cell r="G2676" t="str">
            <v>titulaciones anteriores</v>
          </cell>
        </row>
        <row r="2677">
          <cell r="B2677">
            <v>19315</v>
          </cell>
          <cell r="C2677" t="str">
            <v>Teorías e instituciones contemporáneas de educación</v>
          </cell>
          <cell r="D2677" t="str">
            <v>Maestro, Educación Musical</v>
          </cell>
          <cell r="E2677">
            <v>4</v>
          </cell>
          <cell r="F2677">
            <v>166</v>
          </cell>
          <cell r="G2677" t="str">
            <v>titulaciones anteriores</v>
          </cell>
        </row>
        <row r="2678">
          <cell r="B2678">
            <v>19316</v>
          </cell>
          <cell r="C2678" t="str">
            <v>Agrupaciones musicales</v>
          </cell>
          <cell r="D2678" t="str">
            <v>Maestro, Educación Musical</v>
          </cell>
          <cell r="E2678">
            <v>8</v>
          </cell>
          <cell r="F2678">
            <v>166</v>
          </cell>
          <cell r="G2678" t="str">
            <v>titulaciones anteriores</v>
          </cell>
        </row>
        <row r="2679">
          <cell r="B2679">
            <v>19317</v>
          </cell>
          <cell r="C2679" t="str">
            <v>Bases pedagógicas de la educación especial</v>
          </cell>
          <cell r="D2679" t="str">
            <v>Maestro, Educación Musical</v>
          </cell>
          <cell r="E2679">
            <v>4</v>
          </cell>
          <cell r="F2679">
            <v>166</v>
          </cell>
          <cell r="G2679" t="str">
            <v>titulaciones anteriores</v>
          </cell>
        </row>
        <row r="2680">
          <cell r="B2680">
            <v>19318</v>
          </cell>
          <cell r="C2680" t="str">
            <v>Bases psicológicas de la educación especial</v>
          </cell>
          <cell r="D2680" t="str">
            <v>Maestro, Educación Musical</v>
          </cell>
          <cell r="E2680">
            <v>4</v>
          </cell>
          <cell r="F2680">
            <v>166</v>
          </cell>
          <cell r="G2680" t="str">
            <v>titulaciones anteriores</v>
          </cell>
        </row>
        <row r="2681">
          <cell r="B2681">
            <v>19319</v>
          </cell>
          <cell r="C2681" t="str">
            <v>Didáctica de la expresión musical I</v>
          </cell>
          <cell r="D2681" t="str">
            <v>Maestro, Educación Musical</v>
          </cell>
          <cell r="E2681">
            <v>8</v>
          </cell>
          <cell r="F2681">
            <v>166</v>
          </cell>
          <cell r="G2681" t="str">
            <v>titulaciones anteriores</v>
          </cell>
        </row>
        <row r="2682">
          <cell r="B2682">
            <v>19320</v>
          </cell>
          <cell r="C2682" t="str">
            <v>Expresión plástica y su didáctica I</v>
          </cell>
          <cell r="D2682" t="str">
            <v>Maestro, Educación Musical</v>
          </cell>
          <cell r="E2682">
            <v>4</v>
          </cell>
          <cell r="F2682">
            <v>166</v>
          </cell>
          <cell r="G2682" t="str">
            <v>titulaciones anteriores</v>
          </cell>
        </row>
        <row r="2683">
          <cell r="B2683">
            <v>19321</v>
          </cell>
          <cell r="C2683" t="str">
            <v>Formación instrumental II</v>
          </cell>
          <cell r="D2683" t="str">
            <v>Maestro, Educación Musical</v>
          </cell>
          <cell r="E2683">
            <v>4</v>
          </cell>
          <cell r="F2683">
            <v>166</v>
          </cell>
          <cell r="G2683" t="str">
            <v>titulaciones anteriores</v>
          </cell>
        </row>
        <row r="2684">
          <cell r="B2684">
            <v>19322</v>
          </cell>
          <cell r="C2684" t="str">
            <v>Formación vocal y auditiva I</v>
          </cell>
          <cell r="D2684" t="str">
            <v>Maestro, Educación Musical</v>
          </cell>
          <cell r="E2684">
            <v>4</v>
          </cell>
          <cell r="F2684">
            <v>166</v>
          </cell>
          <cell r="G2684" t="str">
            <v>titulaciones anteriores</v>
          </cell>
        </row>
        <row r="2685">
          <cell r="B2685">
            <v>19323</v>
          </cell>
          <cell r="C2685" t="str">
            <v>Lenguaje musical II</v>
          </cell>
          <cell r="D2685" t="str">
            <v>Maestro, Educación Musical</v>
          </cell>
          <cell r="E2685">
            <v>4.5</v>
          </cell>
          <cell r="F2685">
            <v>166</v>
          </cell>
          <cell r="G2685" t="str">
            <v>titulaciones anteriores</v>
          </cell>
        </row>
        <row r="2686">
          <cell r="B2686">
            <v>19324</v>
          </cell>
          <cell r="C2686" t="str">
            <v>Nuevas tecnologías aplicadas a la educación</v>
          </cell>
          <cell r="D2686" t="str">
            <v>Maestro, Educación Musical</v>
          </cell>
          <cell r="E2686">
            <v>4</v>
          </cell>
          <cell r="F2686">
            <v>166</v>
          </cell>
          <cell r="G2686" t="str">
            <v>titulaciones anteriores</v>
          </cell>
        </row>
        <row r="2687">
          <cell r="B2687">
            <v>19325</v>
          </cell>
          <cell r="C2687" t="str">
            <v>Prácticas escolares I</v>
          </cell>
          <cell r="D2687" t="str">
            <v>Maestro, Educación Musical</v>
          </cell>
          <cell r="E2687">
            <v>7</v>
          </cell>
          <cell r="F2687">
            <v>166</v>
          </cell>
          <cell r="G2687" t="str">
            <v>titulaciones anteriores</v>
          </cell>
        </row>
        <row r="2688">
          <cell r="B2688">
            <v>19326</v>
          </cell>
          <cell r="C2688" t="str">
            <v>Conocimiento del medio natural, social y cultural y su didáctica I (social)</v>
          </cell>
          <cell r="D2688" t="str">
            <v>Maestro, Educación Musical</v>
          </cell>
          <cell r="E2688">
            <v>4</v>
          </cell>
          <cell r="F2688">
            <v>166</v>
          </cell>
          <cell r="G2688" t="str">
            <v>titulaciones anteriores</v>
          </cell>
        </row>
        <row r="2689">
          <cell r="B2689">
            <v>19327</v>
          </cell>
          <cell r="C2689" t="str">
            <v>Conocimiento del medio natural, social y cultural y su didáctica II (natural)</v>
          </cell>
          <cell r="D2689" t="str">
            <v>Maestro, Educación Musical</v>
          </cell>
          <cell r="E2689">
            <v>4</v>
          </cell>
          <cell r="F2689">
            <v>166</v>
          </cell>
          <cell r="G2689" t="str">
            <v>titulaciones anteriores</v>
          </cell>
        </row>
        <row r="2690">
          <cell r="B2690">
            <v>19328</v>
          </cell>
          <cell r="C2690" t="str">
            <v>Didáctica de la expresión musical II y didáctica de las audiciones</v>
          </cell>
          <cell r="D2690" t="str">
            <v>Maestro, Educación Musical</v>
          </cell>
          <cell r="E2690">
            <v>4</v>
          </cell>
          <cell r="F2690">
            <v>166</v>
          </cell>
          <cell r="G2690" t="str">
            <v>titulaciones anteriores</v>
          </cell>
        </row>
        <row r="2691">
          <cell r="B2691">
            <v>19329</v>
          </cell>
          <cell r="C2691" t="str">
            <v>Didáctica de la lengua y la literatura</v>
          </cell>
          <cell r="D2691" t="str">
            <v>Maestro, Educación Musical</v>
          </cell>
          <cell r="E2691">
            <v>4</v>
          </cell>
          <cell r="F2691">
            <v>166</v>
          </cell>
          <cell r="G2691" t="str">
            <v>titulaciones anteriores</v>
          </cell>
        </row>
        <row r="2692">
          <cell r="B2692">
            <v>19330</v>
          </cell>
          <cell r="C2692" t="str">
            <v>Formación rítmica y danza</v>
          </cell>
          <cell r="D2692" t="str">
            <v>Maestro, Educación Musical</v>
          </cell>
          <cell r="E2692">
            <v>4</v>
          </cell>
          <cell r="F2692">
            <v>166</v>
          </cell>
          <cell r="G2692" t="str">
            <v>titulaciones anteriores</v>
          </cell>
        </row>
        <row r="2693">
          <cell r="B2693">
            <v>19331</v>
          </cell>
          <cell r="C2693" t="str">
            <v>Formación vocal y auditiva II</v>
          </cell>
          <cell r="D2693" t="str">
            <v>Maestro, Educación Musical</v>
          </cell>
          <cell r="E2693">
            <v>4</v>
          </cell>
          <cell r="F2693">
            <v>166</v>
          </cell>
          <cell r="G2693" t="str">
            <v>titulaciones anteriores</v>
          </cell>
        </row>
        <row r="2694">
          <cell r="B2694">
            <v>19332</v>
          </cell>
          <cell r="C2694" t="str">
            <v>Historia de la música y del folklore</v>
          </cell>
          <cell r="D2694" t="str">
            <v>Maestro, Educación Musical</v>
          </cell>
          <cell r="E2694">
            <v>4</v>
          </cell>
          <cell r="F2694">
            <v>166</v>
          </cell>
          <cell r="G2694" t="str">
            <v>titulaciones anteriores</v>
          </cell>
        </row>
        <row r="2695">
          <cell r="B2695">
            <v>19333</v>
          </cell>
          <cell r="C2695" t="str">
            <v>Prácticas escolares II</v>
          </cell>
          <cell r="D2695" t="str">
            <v>Maestro, Educación Musical</v>
          </cell>
          <cell r="E2695">
            <v>10</v>
          </cell>
          <cell r="F2695">
            <v>166</v>
          </cell>
          <cell r="G2695" t="str">
            <v>titulaciones anteriores</v>
          </cell>
        </row>
        <row r="2696">
          <cell r="B2696">
            <v>19334</v>
          </cell>
          <cell r="C2696" t="str">
            <v>Prácticas escolares III - educación musical</v>
          </cell>
          <cell r="D2696" t="str">
            <v>Maestro, Educación Musical</v>
          </cell>
          <cell r="E2696">
            <v>15</v>
          </cell>
          <cell r="F2696">
            <v>166</v>
          </cell>
          <cell r="G2696" t="str">
            <v>titulaciones anteriores</v>
          </cell>
        </row>
        <row r="2697">
          <cell r="B2697">
            <v>19335</v>
          </cell>
          <cell r="C2697" t="str">
            <v>Armonía, transposición y acompañamiento</v>
          </cell>
          <cell r="D2697" t="str">
            <v>Maestro, Educación Musical</v>
          </cell>
          <cell r="E2697">
            <v>6</v>
          </cell>
          <cell r="F2697">
            <v>166</v>
          </cell>
          <cell r="G2697" t="str">
            <v>titulaciones anteriores</v>
          </cell>
        </row>
        <row r="2698">
          <cell r="B2698">
            <v>19336</v>
          </cell>
          <cell r="C2698" t="str">
            <v>Arte español</v>
          </cell>
          <cell r="D2698" t="str">
            <v>Maestro, Educación Musical</v>
          </cell>
          <cell r="E2698">
            <v>6</v>
          </cell>
          <cell r="F2698">
            <v>166</v>
          </cell>
          <cell r="G2698" t="str">
            <v>titulaciones anteriores</v>
          </cell>
        </row>
        <row r="2699">
          <cell r="B2699">
            <v>19337</v>
          </cell>
          <cell r="C2699" t="str">
            <v>Bases metodológicas de la investigación educativa</v>
          </cell>
          <cell r="D2699" t="str">
            <v>Maestro, Educación Musical</v>
          </cell>
          <cell r="E2699">
            <v>6</v>
          </cell>
          <cell r="F2699">
            <v>166</v>
          </cell>
          <cell r="G2699" t="str">
            <v>titulaciones anteriores</v>
          </cell>
        </row>
        <row r="2700">
          <cell r="B2700">
            <v>19338</v>
          </cell>
          <cell r="C2700" t="str">
            <v>Dirección coral</v>
          </cell>
          <cell r="D2700" t="str">
            <v>Maestro, Educación Musical</v>
          </cell>
          <cell r="E2700">
            <v>6</v>
          </cell>
          <cell r="F2700">
            <v>166</v>
          </cell>
          <cell r="G2700" t="str">
            <v>titulaciones anteriores</v>
          </cell>
        </row>
        <row r="2701">
          <cell r="B2701">
            <v>19339</v>
          </cell>
          <cell r="C2701" t="str">
            <v>Educación para la salud</v>
          </cell>
          <cell r="D2701" t="str">
            <v>Maestro, Educación Musical</v>
          </cell>
          <cell r="E2701">
            <v>6</v>
          </cell>
          <cell r="F2701">
            <v>166</v>
          </cell>
          <cell r="G2701" t="str">
            <v>titulaciones anteriores</v>
          </cell>
        </row>
        <row r="2702">
          <cell r="B2702">
            <v>19340</v>
          </cell>
          <cell r="C2702" t="str">
            <v>EDUCACION PSICOMOTRIZ</v>
          </cell>
          <cell r="D2702" t="str">
            <v>Maestro, Educación Musical</v>
          </cell>
          <cell r="E2702">
            <v>6</v>
          </cell>
          <cell r="F2702">
            <v>166</v>
          </cell>
          <cell r="G2702" t="str">
            <v>titulaciones anteriores</v>
          </cell>
        </row>
        <row r="2703">
          <cell r="B2703">
            <v>19341</v>
          </cell>
          <cell r="C2703" t="str">
            <v>FONIATRIA Y ORTOFONIA</v>
          </cell>
          <cell r="D2703" t="str">
            <v>Maestro, Educación Musical</v>
          </cell>
          <cell r="E2703">
            <v>6</v>
          </cell>
          <cell r="F2703">
            <v>166</v>
          </cell>
          <cell r="G2703" t="str">
            <v>titulaciones anteriores</v>
          </cell>
        </row>
        <row r="2704">
          <cell r="B2704">
            <v>19342</v>
          </cell>
          <cell r="C2704" t="str">
            <v>Geometría, arte y educación</v>
          </cell>
          <cell r="D2704" t="str">
            <v>Maestro, Educación Musical</v>
          </cell>
          <cell r="E2704">
            <v>6</v>
          </cell>
          <cell r="F2704">
            <v>166</v>
          </cell>
          <cell r="G2704" t="str">
            <v>titulaciones anteriores</v>
          </cell>
        </row>
        <row r="2705">
          <cell r="B2705">
            <v>19343</v>
          </cell>
          <cell r="C2705" t="str">
            <v>Historia de España</v>
          </cell>
          <cell r="D2705" t="str">
            <v>Maestro, Educación Musical</v>
          </cell>
          <cell r="E2705">
            <v>6</v>
          </cell>
          <cell r="F2705">
            <v>166</v>
          </cell>
          <cell r="G2705" t="str">
            <v>titulaciones anteriores</v>
          </cell>
        </row>
        <row r="2706">
          <cell r="B2706">
            <v>19344</v>
          </cell>
          <cell r="C2706" t="str">
            <v>Historia de la educación</v>
          </cell>
          <cell r="D2706" t="str">
            <v>Maestro, Educación Musical</v>
          </cell>
          <cell r="E2706">
            <v>6</v>
          </cell>
          <cell r="F2706">
            <v>166</v>
          </cell>
          <cell r="G2706" t="str">
            <v>titulaciones anteriores</v>
          </cell>
        </row>
        <row r="2707">
          <cell r="B2707">
            <v>19345</v>
          </cell>
          <cell r="C2707" t="str">
            <v>La obra de arte y la conservación del patrimonio cultural</v>
          </cell>
          <cell r="D2707" t="str">
            <v>Maestro, Educación Musical</v>
          </cell>
          <cell r="E2707">
            <v>6</v>
          </cell>
          <cell r="F2707">
            <v>166</v>
          </cell>
          <cell r="G2707" t="str">
            <v>titulaciones anteriores</v>
          </cell>
        </row>
        <row r="2708">
          <cell r="B2708">
            <v>19346</v>
          </cell>
          <cell r="C2708" t="str">
            <v>Literatura de tradición oral y música</v>
          </cell>
          <cell r="D2708" t="str">
            <v>Maestro, Educación Musical</v>
          </cell>
          <cell r="E2708">
            <v>6</v>
          </cell>
          <cell r="F2708">
            <v>166</v>
          </cell>
          <cell r="G2708" t="str">
            <v>titulaciones anteriores</v>
          </cell>
        </row>
        <row r="2709">
          <cell r="B2709">
            <v>19347</v>
          </cell>
          <cell r="C2709" t="str">
            <v>Medios de reproducción artístico-plástica</v>
          </cell>
          <cell r="D2709" t="str">
            <v>Maestro, Educación Musical</v>
          </cell>
          <cell r="E2709">
            <v>6</v>
          </cell>
          <cell r="F2709">
            <v>166</v>
          </cell>
          <cell r="G2709" t="str">
            <v>titulaciones anteriores</v>
          </cell>
        </row>
        <row r="2710">
          <cell r="B2710">
            <v>19348</v>
          </cell>
          <cell r="C2710" t="str">
            <v>Música tradicional y de vanguardia</v>
          </cell>
          <cell r="D2710" t="str">
            <v>Maestro, Educación Musical</v>
          </cell>
          <cell r="E2710">
            <v>6</v>
          </cell>
          <cell r="F2710">
            <v>166</v>
          </cell>
          <cell r="G2710" t="str">
            <v>titulaciones anteriores</v>
          </cell>
        </row>
        <row r="2711">
          <cell r="B2711">
            <v>19349</v>
          </cell>
          <cell r="C2711" t="str">
            <v>Psicología de la personalidad</v>
          </cell>
          <cell r="D2711" t="str">
            <v>Maestro, Educación Musical</v>
          </cell>
          <cell r="E2711">
            <v>6</v>
          </cell>
          <cell r="F2711">
            <v>166</v>
          </cell>
          <cell r="G2711" t="str">
            <v>titulaciones anteriores</v>
          </cell>
        </row>
        <row r="2712">
          <cell r="B2712">
            <v>19350</v>
          </cell>
          <cell r="C2712" t="str">
            <v>TRATAMIENTO EDUCATIVO DE LAS DIFICULTADES DE APRENDIZAJE</v>
          </cell>
          <cell r="D2712" t="str">
            <v>Maestro, Educación Musical</v>
          </cell>
          <cell r="E2712">
            <v>6</v>
          </cell>
          <cell r="F2712">
            <v>166</v>
          </cell>
          <cell r="G2712" t="str">
            <v>titulaciones anteriores</v>
          </cell>
        </row>
        <row r="2713">
          <cell r="B2713">
            <v>19351</v>
          </cell>
          <cell r="C2713" t="str">
            <v>Religión católica y cultura</v>
          </cell>
          <cell r="D2713" t="str">
            <v>Maestro, Educación Musical</v>
          </cell>
          <cell r="E2713">
            <v>6</v>
          </cell>
          <cell r="F2713">
            <v>166</v>
          </cell>
          <cell r="G2713" t="str">
            <v>titulaciones anteriores</v>
          </cell>
        </row>
        <row r="2714">
          <cell r="B2714">
            <v>19400</v>
          </cell>
          <cell r="C2714" t="str">
            <v>Expresión plástica y musical</v>
          </cell>
          <cell r="D2714" t="str">
            <v>Maestro, Educación Especial</v>
          </cell>
          <cell r="E2714">
            <v>5</v>
          </cell>
          <cell r="F2714">
            <v>164</v>
          </cell>
          <cell r="G2714" t="str">
            <v>titulaciones anteriores</v>
          </cell>
        </row>
        <row r="2715">
          <cell r="B2715">
            <v>19401</v>
          </cell>
          <cell r="C2715" t="str">
            <v>Conocimiento del medio natural, social y cultural y su didáctica I (social)</v>
          </cell>
          <cell r="D2715" t="str">
            <v>Maestro, Educación Especial</v>
          </cell>
          <cell r="E2715">
            <v>4</v>
          </cell>
          <cell r="F2715">
            <v>164</v>
          </cell>
          <cell r="G2715" t="str">
            <v>titulaciones anteriores</v>
          </cell>
        </row>
        <row r="2716">
          <cell r="B2716">
            <v>19402</v>
          </cell>
          <cell r="C2716" t="str">
            <v>Conocimiento del medio natural, social y cultural y su didáctica II (natural)</v>
          </cell>
          <cell r="D2716" t="str">
            <v>Maestro, Educación Especial</v>
          </cell>
          <cell r="E2716">
            <v>4</v>
          </cell>
          <cell r="F2716">
            <v>164</v>
          </cell>
          <cell r="G2716" t="str">
            <v>titulaciones anteriores</v>
          </cell>
        </row>
        <row r="2717">
          <cell r="B2717">
            <v>19403</v>
          </cell>
          <cell r="C2717" t="str">
            <v>Diagnóstico y orientación multiprofesional</v>
          </cell>
          <cell r="D2717" t="str">
            <v>Maestro, Educación Especial</v>
          </cell>
          <cell r="E2717">
            <v>4.5</v>
          </cell>
          <cell r="F2717">
            <v>164</v>
          </cell>
          <cell r="G2717" t="str">
            <v>titulaciones anteriores</v>
          </cell>
        </row>
        <row r="2718">
          <cell r="B2718">
            <v>19404</v>
          </cell>
          <cell r="C2718" t="str">
            <v>Didáctica general</v>
          </cell>
          <cell r="D2718" t="str">
            <v>Maestro, Educación Especial</v>
          </cell>
          <cell r="E2718">
            <v>8</v>
          </cell>
          <cell r="F2718">
            <v>164</v>
          </cell>
          <cell r="G2718" t="str">
            <v>titulaciones anteriores</v>
          </cell>
        </row>
        <row r="2719">
          <cell r="B2719">
            <v>19405</v>
          </cell>
          <cell r="C2719" t="str">
            <v>Organización escolar</v>
          </cell>
          <cell r="D2719" t="str">
            <v>Maestro, Educación Especial</v>
          </cell>
          <cell r="E2719">
            <v>4</v>
          </cell>
          <cell r="F2719">
            <v>164</v>
          </cell>
          <cell r="G2719" t="str">
            <v>titulaciones anteriores</v>
          </cell>
        </row>
        <row r="2720">
          <cell r="B2720">
            <v>19406</v>
          </cell>
          <cell r="C2720" t="str">
            <v>Psicología de la educación</v>
          </cell>
          <cell r="D2720" t="str">
            <v>Maestro, Educación Especial</v>
          </cell>
          <cell r="E2720">
            <v>4</v>
          </cell>
          <cell r="F2720">
            <v>164</v>
          </cell>
          <cell r="G2720" t="str">
            <v>titulaciones anteriores</v>
          </cell>
        </row>
        <row r="2721">
          <cell r="B2721">
            <v>19407</v>
          </cell>
          <cell r="C2721" t="str">
            <v>Teorías e instituciones contemporáneas de educación</v>
          </cell>
          <cell r="D2721" t="str">
            <v>Maestro, Educación Especial</v>
          </cell>
          <cell r="E2721">
            <v>4</v>
          </cell>
          <cell r="F2721">
            <v>164</v>
          </cell>
          <cell r="G2721" t="str">
            <v>titulaciones anteriores</v>
          </cell>
        </row>
        <row r="2722">
          <cell r="B2722">
            <v>19408</v>
          </cell>
          <cell r="C2722" t="str">
            <v>Antropología</v>
          </cell>
          <cell r="D2722" t="str">
            <v>Maestro, Educación Especial</v>
          </cell>
          <cell r="E2722">
            <v>4</v>
          </cell>
          <cell r="F2722">
            <v>164</v>
          </cell>
          <cell r="G2722" t="str">
            <v>titulaciones anteriores</v>
          </cell>
        </row>
        <row r="2723">
          <cell r="B2723">
            <v>19409</v>
          </cell>
          <cell r="C2723" t="str">
            <v>Comprensión y análisis de textos literarios</v>
          </cell>
          <cell r="D2723" t="str">
            <v>Maestro, Educación Especial</v>
          </cell>
          <cell r="E2723">
            <v>3</v>
          </cell>
          <cell r="F2723">
            <v>164</v>
          </cell>
          <cell r="G2723" t="str">
            <v>titulaciones anteriores</v>
          </cell>
        </row>
        <row r="2724">
          <cell r="B2724">
            <v>19410</v>
          </cell>
          <cell r="C2724" t="str">
            <v>Psicología del desarrollo</v>
          </cell>
          <cell r="D2724" t="str">
            <v>Maestro, Educación Especial</v>
          </cell>
          <cell r="E2724">
            <v>4</v>
          </cell>
          <cell r="F2724">
            <v>164</v>
          </cell>
          <cell r="G2724" t="str">
            <v>titulaciones anteriores</v>
          </cell>
        </row>
        <row r="2725">
          <cell r="B2725">
            <v>19411</v>
          </cell>
          <cell r="C2725" t="str">
            <v>Sociología de la educación</v>
          </cell>
          <cell r="D2725" t="str">
            <v>Maestro, Educación Especial</v>
          </cell>
          <cell r="E2725">
            <v>4</v>
          </cell>
          <cell r="F2725">
            <v>164</v>
          </cell>
          <cell r="G2725" t="str">
            <v>titulaciones anteriores</v>
          </cell>
        </row>
        <row r="2726">
          <cell r="B2726">
            <v>19412</v>
          </cell>
          <cell r="C2726" t="str">
            <v>Matemáticas y su didáctica I</v>
          </cell>
          <cell r="D2726" t="str">
            <v>Maestro, Educación Especial</v>
          </cell>
          <cell r="E2726">
            <v>4</v>
          </cell>
          <cell r="F2726">
            <v>164</v>
          </cell>
          <cell r="G2726" t="str">
            <v>titulaciones anteriores</v>
          </cell>
        </row>
        <row r="2727">
          <cell r="B2727">
            <v>19413</v>
          </cell>
          <cell r="C2727" t="str">
            <v>Matemáticas y su didáctica II</v>
          </cell>
          <cell r="D2727" t="str">
            <v>Maestro, Educación Especial</v>
          </cell>
          <cell r="E2727">
            <v>4</v>
          </cell>
          <cell r="F2727">
            <v>164</v>
          </cell>
          <cell r="G2727" t="str">
            <v>titulaciones anteriores</v>
          </cell>
        </row>
        <row r="2728">
          <cell r="B2728">
            <v>19414</v>
          </cell>
          <cell r="C2728" t="str">
            <v>Lengua española I: morfosintaxis del español</v>
          </cell>
          <cell r="D2728" t="str">
            <v>Maestro, Educación Especial</v>
          </cell>
          <cell r="E2728">
            <v>4</v>
          </cell>
          <cell r="F2728">
            <v>164</v>
          </cell>
          <cell r="G2728" t="str">
            <v>titulaciones anteriores</v>
          </cell>
        </row>
        <row r="2729">
          <cell r="B2729">
            <v>19415</v>
          </cell>
          <cell r="C2729" t="str">
            <v>Aspectos evolutivos y educativos de la deficiencia mental</v>
          </cell>
          <cell r="D2729" t="str">
            <v>Maestro, Educación Especial</v>
          </cell>
          <cell r="E2729">
            <v>9</v>
          </cell>
          <cell r="F2729">
            <v>164</v>
          </cell>
          <cell r="G2729" t="str">
            <v>titulaciones anteriores</v>
          </cell>
        </row>
        <row r="2730">
          <cell r="B2730">
            <v>19416</v>
          </cell>
          <cell r="C2730" t="str">
            <v>Educación fisica en alumnos con necesidades educativas especiales</v>
          </cell>
          <cell r="D2730" t="str">
            <v>Maestro, Educación Especial</v>
          </cell>
          <cell r="E2730">
            <v>4.5</v>
          </cell>
          <cell r="F2730">
            <v>164</v>
          </cell>
          <cell r="G2730" t="str">
            <v>titulaciones anteriores</v>
          </cell>
        </row>
        <row r="2731">
          <cell r="B2731">
            <v>19417</v>
          </cell>
          <cell r="C2731" t="str">
            <v>MUSICA LIBRE ELECCION</v>
          </cell>
          <cell r="D2731" t="str">
            <v>Maestro, Educación Especial</v>
          </cell>
          <cell r="E2731">
            <v>3</v>
          </cell>
          <cell r="F2731">
            <v>164</v>
          </cell>
          <cell r="G2731" t="str">
            <v>titulaciones anteriores</v>
          </cell>
        </row>
        <row r="2732">
          <cell r="B2732">
            <v>19418</v>
          </cell>
          <cell r="C2732" t="str">
            <v>Tratamiento educativo de los trastornos de la lengua escrita</v>
          </cell>
          <cell r="D2732" t="str">
            <v>Maestro, Educación Especial</v>
          </cell>
          <cell r="E2732">
            <v>9</v>
          </cell>
          <cell r="F2732">
            <v>164</v>
          </cell>
          <cell r="G2732" t="str">
            <v>titulaciones anteriores</v>
          </cell>
        </row>
        <row r="2733">
          <cell r="B2733">
            <v>19419</v>
          </cell>
          <cell r="C2733" t="str">
            <v>Didáctica y organización aplicadas a la educación especial</v>
          </cell>
          <cell r="D2733" t="str">
            <v>Maestro, Educación Especial</v>
          </cell>
          <cell r="E2733">
            <v>7</v>
          </cell>
          <cell r="F2733">
            <v>164</v>
          </cell>
          <cell r="G2733" t="str">
            <v>titulaciones anteriores</v>
          </cell>
        </row>
        <row r="2734">
          <cell r="B2734">
            <v>19420</v>
          </cell>
          <cell r="C2734" t="str">
            <v>Bases psicológicas de la educación especial</v>
          </cell>
          <cell r="D2734" t="str">
            <v>Maestro, Educación Especial</v>
          </cell>
          <cell r="E2734">
            <v>4</v>
          </cell>
          <cell r="F2734">
            <v>164</v>
          </cell>
          <cell r="G2734" t="str">
            <v>titulaciones anteriores</v>
          </cell>
        </row>
        <row r="2735">
          <cell r="B2735">
            <v>19421</v>
          </cell>
          <cell r="C2735" t="str">
            <v>Bases pedagógicas de la educación especial</v>
          </cell>
          <cell r="D2735" t="str">
            <v>Maestro, Educación Especial</v>
          </cell>
          <cell r="E2735">
            <v>4</v>
          </cell>
          <cell r="F2735">
            <v>164</v>
          </cell>
          <cell r="G2735" t="str">
            <v>titulaciones anteriores</v>
          </cell>
        </row>
        <row r="2736">
          <cell r="B2736">
            <v>19422</v>
          </cell>
          <cell r="C2736" t="str">
            <v>Nuevas tecnologías aplicadas a la educación</v>
          </cell>
          <cell r="D2736" t="str">
            <v>Maestro, Educación Especial</v>
          </cell>
          <cell r="E2736">
            <v>4</v>
          </cell>
          <cell r="F2736">
            <v>164</v>
          </cell>
          <cell r="G2736" t="str">
            <v>titulaciones anteriores</v>
          </cell>
        </row>
        <row r="2737">
          <cell r="B2737">
            <v>19423</v>
          </cell>
          <cell r="C2737" t="str">
            <v>Prácticas escolares I</v>
          </cell>
          <cell r="D2737" t="str">
            <v>Maestro, Educación Especial</v>
          </cell>
          <cell r="E2737">
            <v>7</v>
          </cell>
          <cell r="F2737">
            <v>164</v>
          </cell>
          <cell r="G2737" t="str">
            <v>titulaciones anteriores</v>
          </cell>
        </row>
        <row r="2738">
          <cell r="B2738">
            <v>19424</v>
          </cell>
          <cell r="C2738" t="str">
            <v>Aspectos evolutivos y educativos de la deficiencia auditiva</v>
          </cell>
          <cell r="D2738" t="str">
            <v>Maestro, Educación Especial</v>
          </cell>
          <cell r="E2738">
            <v>6</v>
          </cell>
          <cell r="F2738">
            <v>164</v>
          </cell>
          <cell r="G2738" t="str">
            <v>titulaciones anteriores</v>
          </cell>
        </row>
        <row r="2739">
          <cell r="B2739">
            <v>19425</v>
          </cell>
          <cell r="C2739" t="str">
            <v>Aspectos evolutivos y educativos de la deficiencia motórica</v>
          </cell>
          <cell r="D2739" t="str">
            <v>Maestro, Educación Especial</v>
          </cell>
          <cell r="E2739">
            <v>6</v>
          </cell>
          <cell r="F2739">
            <v>164</v>
          </cell>
          <cell r="G2739" t="str">
            <v>titulaciones anteriores</v>
          </cell>
        </row>
        <row r="2740">
          <cell r="B2740">
            <v>19426</v>
          </cell>
          <cell r="C2740" t="str">
            <v>Aspectos evolutivos y educativos de la deficiencia visual</v>
          </cell>
          <cell r="D2740" t="str">
            <v>Maestro, Educación Especial</v>
          </cell>
          <cell r="E2740">
            <v>6</v>
          </cell>
          <cell r="F2740">
            <v>164</v>
          </cell>
          <cell r="G2740" t="str">
            <v>titulaciones anteriores</v>
          </cell>
        </row>
        <row r="2741">
          <cell r="B2741">
            <v>19427</v>
          </cell>
          <cell r="C2741" t="str">
            <v>Trastornos de conducta y de personalidad</v>
          </cell>
          <cell r="D2741" t="str">
            <v>Maestro, Educación Especial</v>
          </cell>
          <cell r="E2741">
            <v>6</v>
          </cell>
          <cell r="F2741">
            <v>164</v>
          </cell>
          <cell r="G2741" t="str">
            <v>titulaciones anteriores</v>
          </cell>
        </row>
        <row r="2742">
          <cell r="B2742">
            <v>19428</v>
          </cell>
          <cell r="C2742" t="str">
            <v>Prácticas escolares III. Educación especial</v>
          </cell>
          <cell r="D2742" t="str">
            <v>Maestro, Educación Especial</v>
          </cell>
          <cell r="E2742">
            <v>15</v>
          </cell>
          <cell r="F2742">
            <v>164</v>
          </cell>
          <cell r="G2742" t="str">
            <v>titulaciones anteriores</v>
          </cell>
        </row>
        <row r="2743">
          <cell r="B2743">
            <v>19429</v>
          </cell>
          <cell r="C2743" t="str">
            <v>Didáctica de la lengua y literatura</v>
          </cell>
          <cell r="D2743" t="str">
            <v>Maestro, Educación Especial</v>
          </cell>
          <cell r="E2743">
            <v>4</v>
          </cell>
          <cell r="F2743">
            <v>164</v>
          </cell>
          <cell r="G2743" t="str">
            <v>titulaciones anteriores</v>
          </cell>
        </row>
        <row r="2744">
          <cell r="B2744">
            <v>19430</v>
          </cell>
          <cell r="C2744" t="str">
            <v>Prácticas escolares II</v>
          </cell>
          <cell r="D2744" t="str">
            <v>Maestro, Educación Especial</v>
          </cell>
          <cell r="E2744">
            <v>10</v>
          </cell>
          <cell r="F2744">
            <v>164</v>
          </cell>
          <cell r="G2744" t="str">
            <v>titulaciones anteriores</v>
          </cell>
        </row>
        <row r="2745">
          <cell r="B2745">
            <v>19431</v>
          </cell>
          <cell r="C2745" t="str">
            <v>Adaptaciones curriculares en matemáticas</v>
          </cell>
          <cell r="D2745" t="str">
            <v>Maestro, Educación Especial</v>
          </cell>
          <cell r="E2745">
            <v>6</v>
          </cell>
          <cell r="F2745">
            <v>164</v>
          </cell>
          <cell r="G2745" t="str">
            <v>titulaciones anteriores</v>
          </cell>
        </row>
        <row r="2746">
          <cell r="B2746">
            <v>19432</v>
          </cell>
          <cell r="C2746" t="str">
            <v>Contaminación del medio ambiente</v>
          </cell>
          <cell r="D2746" t="str">
            <v>Maestro, Educación Especial</v>
          </cell>
          <cell r="E2746">
            <v>6</v>
          </cell>
          <cell r="F2746">
            <v>164</v>
          </cell>
          <cell r="G2746" t="str">
            <v>titulaciones anteriores</v>
          </cell>
        </row>
        <row r="2747">
          <cell r="B2747">
            <v>19433</v>
          </cell>
          <cell r="C2747" t="str">
            <v>Didáctica de las ciencias sociales en Aragón</v>
          </cell>
          <cell r="D2747" t="str">
            <v>Maestro, Educación Especial</v>
          </cell>
          <cell r="E2747">
            <v>6</v>
          </cell>
          <cell r="F2747">
            <v>164</v>
          </cell>
          <cell r="G2747" t="str">
            <v>titulaciones anteriores</v>
          </cell>
        </row>
        <row r="2748">
          <cell r="B2748">
            <v>19434</v>
          </cell>
          <cell r="C2748" t="str">
            <v>Didáctica de las matemáticas en educación especial</v>
          </cell>
          <cell r="D2748" t="str">
            <v>Maestro, Educación Especial</v>
          </cell>
          <cell r="E2748">
            <v>6</v>
          </cell>
          <cell r="F2748">
            <v>164</v>
          </cell>
          <cell r="G2748" t="str">
            <v>titulaciones anteriores</v>
          </cell>
        </row>
        <row r="2749">
          <cell r="B2749">
            <v>19435</v>
          </cell>
          <cell r="C2749" t="str">
            <v>Educación comparada</v>
          </cell>
          <cell r="D2749" t="str">
            <v>Maestro, Educación Especial</v>
          </cell>
          <cell r="E2749">
            <v>6</v>
          </cell>
          <cell r="F2749">
            <v>164</v>
          </cell>
          <cell r="G2749" t="str">
            <v>titulaciones anteriores</v>
          </cell>
        </row>
        <row r="2750">
          <cell r="B2750">
            <v>19436</v>
          </cell>
          <cell r="C2750" t="str">
            <v>Educación para la salud</v>
          </cell>
          <cell r="D2750" t="str">
            <v>Maestro, Educación Especial</v>
          </cell>
          <cell r="E2750">
            <v>6</v>
          </cell>
          <cell r="F2750">
            <v>164</v>
          </cell>
          <cell r="G2750" t="str">
            <v>titulaciones anteriores</v>
          </cell>
        </row>
        <row r="2751">
          <cell r="B2751">
            <v>19437</v>
          </cell>
          <cell r="C2751" t="str">
            <v>Estimulación temprana</v>
          </cell>
          <cell r="D2751" t="str">
            <v>Maestro, Educación Especial</v>
          </cell>
          <cell r="E2751">
            <v>6</v>
          </cell>
          <cell r="F2751">
            <v>164</v>
          </cell>
          <cell r="G2751" t="str">
            <v>titulaciones anteriores</v>
          </cell>
        </row>
        <row r="2752">
          <cell r="B2752">
            <v>19438</v>
          </cell>
          <cell r="C2752" t="str">
            <v>Evaluación escolar</v>
          </cell>
          <cell r="D2752" t="str">
            <v>Maestro, Educación Especial</v>
          </cell>
          <cell r="E2752">
            <v>6</v>
          </cell>
          <cell r="F2752">
            <v>164</v>
          </cell>
          <cell r="G2752" t="str">
            <v>titulaciones anteriores</v>
          </cell>
        </row>
        <row r="2753">
          <cell r="B2753">
            <v>19439</v>
          </cell>
          <cell r="C2753" t="str">
            <v>Fonética y lexicología de la lengua española</v>
          </cell>
          <cell r="D2753" t="str">
            <v>Maestro, Educación Especial</v>
          </cell>
          <cell r="E2753">
            <v>6</v>
          </cell>
          <cell r="F2753">
            <v>164</v>
          </cell>
          <cell r="G2753" t="str">
            <v>titulaciones anteriores</v>
          </cell>
        </row>
        <row r="2754">
          <cell r="B2754">
            <v>19440</v>
          </cell>
          <cell r="C2754" t="str">
            <v>Historia de la educación</v>
          </cell>
          <cell r="D2754" t="str">
            <v>Maestro, Educación Especial</v>
          </cell>
          <cell r="E2754">
            <v>6</v>
          </cell>
          <cell r="F2754">
            <v>164</v>
          </cell>
          <cell r="G2754" t="str">
            <v>titulaciones anteriores</v>
          </cell>
        </row>
        <row r="2755">
          <cell r="B2755">
            <v>19441</v>
          </cell>
          <cell r="C2755" t="str">
            <v>Intervención educativa de los trastornos del lenguaje oral</v>
          </cell>
          <cell r="D2755" t="str">
            <v>Maestro, Educación Especial</v>
          </cell>
          <cell r="E2755">
            <v>6</v>
          </cell>
          <cell r="F2755">
            <v>164</v>
          </cell>
          <cell r="G2755" t="str">
            <v>titulaciones anteriores</v>
          </cell>
        </row>
        <row r="2756">
          <cell r="B2756">
            <v>19442</v>
          </cell>
          <cell r="C2756" t="str">
            <v>Lenguaje infantil</v>
          </cell>
          <cell r="D2756" t="str">
            <v>Maestro, Educación Especial</v>
          </cell>
          <cell r="E2756">
            <v>6</v>
          </cell>
          <cell r="F2756">
            <v>164</v>
          </cell>
          <cell r="G2756" t="str">
            <v>titulaciones anteriores</v>
          </cell>
        </row>
        <row r="2757">
          <cell r="B2757">
            <v>19443</v>
          </cell>
          <cell r="C2757" t="str">
            <v>Literatura infantil en la educación primaria</v>
          </cell>
          <cell r="D2757" t="str">
            <v>Maestro, Educación Especial</v>
          </cell>
          <cell r="E2757">
            <v>6</v>
          </cell>
          <cell r="F2757">
            <v>164</v>
          </cell>
          <cell r="G2757" t="str">
            <v>titulaciones anteriores</v>
          </cell>
        </row>
        <row r="2758">
          <cell r="B2758">
            <v>19444</v>
          </cell>
          <cell r="C2758" t="str">
            <v>Materiales para la educación artística</v>
          </cell>
          <cell r="D2758" t="str">
            <v>Maestro, Educación Especial</v>
          </cell>
          <cell r="E2758">
            <v>6</v>
          </cell>
          <cell r="F2758">
            <v>164</v>
          </cell>
          <cell r="G2758" t="str">
            <v>titulaciones anteriores</v>
          </cell>
        </row>
        <row r="2759">
          <cell r="B2759">
            <v>19445</v>
          </cell>
          <cell r="C2759" t="str">
            <v>Métodos, diseños y técnicas de investigación psicológicos</v>
          </cell>
          <cell r="D2759" t="str">
            <v>Maestro, Educación Especial</v>
          </cell>
          <cell r="E2759">
            <v>6</v>
          </cell>
          <cell r="F2759">
            <v>164</v>
          </cell>
          <cell r="G2759" t="str">
            <v>titulaciones anteriores</v>
          </cell>
        </row>
        <row r="2760">
          <cell r="B2760">
            <v>19446</v>
          </cell>
          <cell r="C2760" t="str">
            <v>Pedagogía social</v>
          </cell>
          <cell r="D2760" t="str">
            <v>Maestro, Educación Especial</v>
          </cell>
          <cell r="E2760">
            <v>6</v>
          </cell>
          <cell r="F2760">
            <v>164</v>
          </cell>
          <cell r="G2760" t="str">
            <v>titulaciones anteriores</v>
          </cell>
        </row>
        <row r="2761">
          <cell r="B2761">
            <v>19447</v>
          </cell>
          <cell r="C2761" t="str">
            <v>Psicología social</v>
          </cell>
          <cell r="D2761" t="str">
            <v>Maestro, Educación Especial</v>
          </cell>
          <cell r="E2761">
            <v>6</v>
          </cell>
          <cell r="F2761">
            <v>164</v>
          </cell>
          <cell r="G2761" t="str">
            <v>titulaciones anteriores</v>
          </cell>
        </row>
        <row r="2762">
          <cell r="B2762">
            <v>19448</v>
          </cell>
          <cell r="C2762" t="str">
            <v>Teología de la revelación</v>
          </cell>
          <cell r="D2762" t="str">
            <v>Maestro, Educación Especial</v>
          </cell>
          <cell r="E2762">
            <v>6</v>
          </cell>
          <cell r="F2762">
            <v>164</v>
          </cell>
          <cell r="G2762" t="str">
            <v>titulaciones anteriores</v>
          </cell>
        </row>
        <row r="2763">
          <cell r="B2763">
            <v>19500</v>
          </cell>
          <cell r="C2763" t="str">
            <v>Desarrollo psicomotor</v>
          </cell>
          <cell r="D2763" t="str">
            <v>Maestro, Educación Infantil</v>
          </cell>
          <cell r="E2763">
            <v>6</v>
          </cell>
          <cell r="F2763">
            <v>169</v>
          </cell>
          <cell r="G2763" t="str">
            <v>titulaciones anteriores</v>
          </cell>
        </row>
        <row r="2764">
          <cell r="B2764">
            <v>19501</v>
          </cell>
          <cell r="C2764" t="str">
            <v>Adquisición y desarrollo del lenguaje</v>
          </cell>
          <cell r="D2764" t="str">
            <v>Maestro, Educación Infantil</v>
          </cell>
          <cell r="E2764">
            <v>4.5</v>
          </cell>
          <cell r="F2764">
            <v>169</v>
          </cell>
          <cell r="G2764" t="str">
            <v>titulaciones anteriores</v>
          </cell>
        </row>
        <row r="2765">
          <cell r="B2765">
            <v>19502</v>
          </cell>
          <cell r="C2765" t="str">
            <v>Expresión plástica y su didáctica I</v>
          </cell>
          <cell r="D2765" t="str">
            <v>Maestro, Educación Infantil</v>
          </cell>
          <cell r="E2765">
            <v>4</v>
          </cell>
          <cell r="F2765">
            <v>169</v>
          </cell>
          <cell r="G2765" t="str">
            <v>titulaciones anteriores</v>
          </cell>
        </row>
        <row r="2766">
          <cell r="B2766">
            <v>19503</v>
          </cell>
          <cell r="C2766" t="str">
            <v>Didáctica general</v>
          </cell>
          <cell r="D2766" t="str">
            <v>Maestro, Educación Infantil</v>
          </cell>
          <cell r="E2766">
            <v>8</v>
          </cell>
          <cell r="F2766">
            <v>169</v>
          </cell>
          <cell r="G2766" t="str">
            <v>titulaciones anteriores</v>
          </cell>
        </row>
        <row r="2767">
          <cell r="B2767">
            <v>19504</v>
          </cell>
          <cell r="C2767" t="str">
            <v>Organización escolar</v>
          </cell>
          <cell r="D2767" t="str">
            <v>Maestro, Educación Infantil</v>
          </cell>
          <cell r="E2767">
            <v>4</v>
          </cell>
          <cell r="F2767">
            <v>169</v>
          </cell>
          <cell r="G2767" t="str">
            <v>titulaciones anteriores</v>
          </cell>
        </row>
        <row r="2768">
          <cell r="B2768">
            <v>19505</v>
          </cell>
          <cell r="C2768" t="str">
            <v>Psicología de la educación</v>
          </cell>
          <cell r="D2768" t="str">
            <v>Maestro, Educación Infantil</v>
          </cell>
          <cell r="E2768">
            <v>4</v>
          </cell>
          <cell r="F2768">
            <v>169</v>
          </cell>
          <cell r="G2768" t="str">
            <v>titulaciones anteriores</v>
          </cell>
        </row>
        <row r="2769">
          <cell r="B2769">
            <v>19506</v>
          </cell>
          <cell r="C2769" t="str">
            <v>Teoría e instituciones contemporáneas de educación</v>
          </cell>
          <cell r="D2769" t="str">
            <v>Maestro, Educación Infantil</v>
          </cell>
          <cell r="E2769">
            <v>4</v>
          </cell>
          <cell r="F2769">
            <v>169</v>
          </cell>
          <cell r="G2769" t="str">
            <v>titulaciones anteriores</v>
          </cell>
        </row>
        <row r="2770">
          <cell r="B2770">
            <v>19507</v>
          </cell>
          <cell r="C2770" t="str">
            <v>Antropología</v>
          </cell>
          <cell r="D2770" t="str">
            <v>Maestro, Educación Infantil</v>
          </cell>
          <cell r="E2770">
            <v>4</v>
          </cell>
          <cell r="F2770">
            <v>169</v>
          </cell>
          <cell r="G2770" t="str">
            <v>titulaciones anteriores</v>
          </cell>
        </row>
        <row r="2771">
          <cell r="B2771">
            <v>19508</v>
          </cell>
          <cell r="C2771" t="str">
            <v>Comprensión y análisis de textos literarios</v>
          </cell>
          <cell r="D2771" t="str">
            <v>Maestro, Educación Infantil</v>
          </cell>
          <cell r="E2771">
            <v>3</v>
          </cell>
          <cell r="F2771">
            <v>169</v>
          </cell>
          <cell r="G2771" t="str">
            <v>titulaciones anteriores</v>
          </cell>
        </row>
        <row r="2772">
          <cell r="B2772">
            <v>19509</v>
          </cell>
          <cell r="C2772" t="str">
            <v>Sociología de la educación</v>
          </cell>
          <cell r="D2772" t="str">
            <v>Maestro, Educación Infantil</v>
          </cell>
          <cell r="E2772">
            <v>4</v>
          </cell>
          <cell r="F2772">
            <v>169</v>
          </cell>
          <cell r="G2772" t="str">
            <v>titulaciones anteriores</v>
          </cell>
        </row>
        <row r="2773">
          <cell r="B2773">
            <v>19510</v>
          </cell>
          <cell r="C2773" t="str">
            <v>Conocimiento del medio natural y su didáctica</v>
          </cell>
          <cell r="D2773" t="str">
            <v>Maestro, Educación Infantil</v>
          </cell>
          <cell r="E2773">
            <v>4</v>
          </cell>
          <cell r="F2773">
            <v>169</v>
          </cell>
          <cell r="G2773" t="str">
            <v>titulaciones anteriores</v>
          </cell>
        </row>
        <row r="2774">
          <cell r="B2774">
            <v>19511</v>
          </cell>
          <cell r="C2774" t="str">
            <v>Conocimiento del medio social y cultural y su didáctica</v>
          </cell>
          <cell r="D2774" t="str">
            <v>Maestro, Educación Infantil</v>
          </cell>
          <cell r="E2774">
            <v>4</v>
          </cell>
          <cell r="F2774">
            <v>169</v>
          </cell>
          <cell r="G2774" t="str">
            <v>titulaciones anteriores</v>
          </cell>
        </row>
        <row r="2775">
          <cell r="B2775">
            <v>19512</v>
          </cell>
          <cell r="C2775" t="str">
            <v>Matemáticas y su didáctica I</v>
          </cell>
          <cell r="D2775" t="str">
            <v>Maestro, Educación Infantil</v>
          </cell>
          <cell r="E2775">
            <v>4</v>
          </cell>
          <cell r="F2775">
            <v>169</v>
          </cell>
          <cell r="G2775" t="str">
            <v>titulaciones anteriores</v>
          </cell>
        </row>
        <row r="2776">
          <cell r="B2776">
            <v>19513</v>
          </cell>
          <cell r="C2776" t="str">
            <v>Matemáticas y su didáctica II</v>
          </cell>
          <cell r="D2776" t="str">
            <v>Maestro, Educación Infantil</v>
          </cell>
          <cell r="E2776">
            <v>4</v>
          </cell>
          <cell r="F2776">
            <v>169</v>
          </cell>
          <cell r="G2776" t="str">
            <v>titulaciones anteriores</v>
          </cell>
        </row>
        <row r="2777">
          <cell r="B2777">
            <v>19514</v>
          </cell>
          <cell r="C2777" t="str">
            <v>Lengua española I: morfosintaxis del español</v>
          </cell>
          <cell r="D2777" t="str">
            <v>Maestro, Educación Infantil</v>
          </cell>
          <cell r="E2777">
            <v>4</v>
          </cell>
          <cell r="F2777">
            <v>169</v>
          </cell>
          <cell r="G2777" t="str">
            <v>titulaciones anteriores</v>
          </cell>
        </row>
        <row r="2778">
          <cell r="B2778">
            <v>19515</v>
          </cell>
          <cell r="C2778" t="str">
            <v>Didáctica de la lengua y la literatura en educación infantil</v>
          </cell>
          <cell r="D2778" t="str">
            <v>Maestro, Educación Infantil</v>
          </cell>
          <cell r="E2778">
            <v>7.5</v>
          </cell>
          <cell r="F2778">
            <v>169</v>
          </cell>
          <cell r="G2778" t="str">
            <v>titulaciones anteriores</v>
          </cell>
        </row>
        <row r="2779">
          <cell r="B2779">
            <v>19516</v>
          </cell>
          <cell r="C2779" t="str">
            <v>Desarrollo de la expresión musical y su didáctica</v>
          </cell>
          <cell r="D2779" t="str">
            <v>Maestro, Educación Infantil</v>
          </cell>
          <cell r="E2779">
            <v>6</v>
          </cell>
          <cell r="F2779">
            <v>169</v>
          </cell>
          <cell r="G2779" t="str">
            <v>titulaciones anteriores</v>
          </cell>
        </row>
        <row r="2780">
          <cell r="B2780">
            <v>19517</v>
          </cell>
          <cell r="C2780" t="str">
            <v>Expresión plástica en la educación infantil</v>
          </cell>
          <cell r="D2780" t="str">
            <v>Maestro, Educación Infantil</v>
          </cell>
          <cell r="E2780">
            <v>6</v>
          </cell>
          <cell r="F2780">
            <v>169</v>
          </cell>
          <cell r="G2780" t="str">
            <v>titulaciones anteriores</v>
          </cell>
        </row>
        <row r="2781">
          <cell r="B2781">
            <v>19518</v>
          </cell>
          <cell r="C2781" t="str">
            <v>Desarrollo del pensamiento matemático y su didáctica</v>
          </cell>
          <cell r="D2781" t="str">
            <v>Maestro, Educación Infantil</v>
          </cell>
          <cell r="E2781">
            <v>6</v>
          </cell>
          <cell r="F2781">
            <v>169</v>
          </cell>
          <cell r="G2781" t="str">
            <v>titulaciones anteriores</v>
          </cell>
        </row>
        <row r="2782">
          <cell r="B2782">
            <v>19519</v>
          </cell>
          <cell r="C2782" t="str">
            <v>Psicología del desarrollo</v>
          </cell>
          <cell r="D2782" t="str">
            <v>Maestro, Educación Infantil</v>
          </cell>
          <cell r="E2782">
            <v>4</v>
          </cell>
          <cell r="F2782">
            <v>169</v>
          </cell>
          <cell r="G2782" t="str">
            <v>titulaciones anteriores</v>
          </cell>
        </row>
        <row r="2783">
          <cell r="B2783">
            <v>19520</v>
          </cell>
          <cell r="C2783" t="str">
            <v>Bases psicológicas de la educación especial</v>
          </cell>
          <cell r="D2783" t="str">
            <v>Maestro, Educación Infantil</v>
          </cell>
          <cell r="E2783">
            <v>4</v>
          </cell>
          <cell r="F2783">
            <v>169</v>
          </cell>
          <cell r="G2783" t="str">
            <v>titulaciones anteriores</v>
          </cell>
        </row>
        <row r="2784">
          <cell r="B2784">
            <v>19521</v>
          </cell>
          <cell r="C2784" t="str">
            <v>Bases pedagógicas de la educación especial</v>
          </cell>
          <cell r="D2784" t="str">
            <v>Maestro, Educación Infantil</v>
          </cell>
          <cell r="E2784">
            <v>4</v>
          </cell>
          <cell r="F2784">
            <v>169</v>
          </cell>
          <cell r="G2784" t="str">
            <v>titulaciones anteriores</v>
          </cell>
        </row>
        <row r="2785">
          <cell r="B2785">
            <v>19522</v>
          </cell>
          <cell r="C2785" t="str">
            <v>Nuevas tecnologías aplicadas a la educación</v>
          </cell>
          <cell r="D2785" t="str">
            <v>Maestro, Educación Infantil</v>
          </cell>
          <cell r="E2785">
            <v>4</v>
          </cell>
          <cell r="F2785">
            <v>169</v>
          </cell>
          <cell r="G2785" t="str">
            <v>titulaciones anteriores</v>
          </cell>
        </row>
        <row r="2786">
          <cell r="B2786">
            <v>19523</v>
          </cell>
          <cell r="C2786" t="str">
            <v>Prácticas escolares I</v>
          </cell>
          <cell r="D2786" t="str">
            <v>Maestro, Educación Infantil</v>
          </cell>
          <cell r="E2786">
            <v>7</v>
          </cell>
          <cell r="F2786">
            <v>169</v>
          </cell>
          <cell r="G2786" t="str">
            <v>titulaciones anteriores</v>
          </cell>
        </row>
        <row r="2787">
          <cell r="B2787">
            <v>19524</v>
          </cell>
          <cell r="C2787" t="str">
            <v>Literatura infantil</v>
          </cell>
          <cell r="D2787" t="str">
            <v>Maestro, Educación Infantil</v>
          </cell>
          <cell r="E2787">
            <v>4</v>
          </cell>
          <cell r="F2787">
            <v>169</v>
          </cell>
          <cell r="G2787" t="str">
            <v>titulaciones anteriores</v>
          </cell>
        </row>
        <row r="2788">
          <cell r="B2788">
            <v>19525</v>
          </cell>
          <cell r="C2788" t="str">
            <v>Prácticas escolares III. Educación infantil</v>
          </cell>
          <cell r="D2788" t="str">
            <v>Maestro, Educación Infantil</v>
          </cell>
          <cell r="E2788">
            <v>15</v>
          </cell>
          <cell r="F2788">
            <v>169</v>
          </cell>
          <cell r="G2788" t="str">
            <v>titulaciones anteriores</v>
          </cell>
        </row>
        <row r="2789">
          <cell r="B2789">
            <v>19526</v>
          </cell>
          <cell r="C2789" t="str">
            <v>Didáctica del medio social y cultural en educación infantil</v>
          </cell>
          <cell r="D2789" t="str">
            <v>Maestro, Educación Infantil</v>
          </cell>
          <cell r="E2789">
            <v>6</v>
          </cell>
          <cell r="F2789">
            <v>169</v>
          </cell>
          <cell r="G2789" t="str">
            <v>titulaciones anteriores</v>
          </cell>
        </row>
        <row r="2790">
          <cell r="B2790">
            <v>19527</v>
          </cell>
          <cell r="C2790" t="str">
            <v>Educación infantil comparada</v>
          </cell>
          <cell r="D2790" t="str">
            <v>Maestro, Educación Infantil</v>
          </cell>
          <cell r="E2790">
            <v>5</v>
          </cell>
          <cell r="F2790">
            <v>169</v>
          </cell>
          <cell r="G2790" t="str">
            <v>titulaciones anteriores</v>
          </cell>
        </row>
        <row r="2791">
          <cell r="B2791">
            <v>19528</v>
          </cell>
          <cell r="C2791" t="str">
            <v>Las ciencias naturales en educación infantil</v>
          </cell>
          <cell r="D2791" t="str">
            <v>Maestro, Educación Infantil</v>
          </cell>
          <cell r="E2791">
            <v>6</v>
          </cell>
          <cell r="F2791">
            <v>169</v>
          </cell>
          <cell r="G2791" t="str">
            <v>titulaciones anteriores</v>
          </cell>
        </row>
        <row r="2792">
          <cell r="B2792">
            <v>19529</v>
          </cell>
          <cell r="C2792" t="str">
            <v>Fundamentos psicológicos del aprendizaje temprano</v>
          </cell>
          <cell r="D2792" t="str">
            <v>Maestro, Educación Infantil</v>
          </cell>
          <cell r="E2792">
            <v>4</v>
          </cell>
          <cell r="F2792">
            <v>169</v>
          </cell>
          <cell r="G2792" t="str">
            <v>titulaciones anteriores</v>
          </cell>
        </row>
        <row r="2793">
          <cell r="B2793">
            <v>19530</v>
          </cell>
          <cell r="C2793" t="str">
            <v>Prácticas escolares II</v>
          </cell>
          <cell r="D2793" t="str">
            <v>Maestro, Educación Infantil</v>
          </cell>
          <cell r="E2793">
            <v>10</v>
          </cell>
          <cell r="F2793">
            <v>169</v>
          </cell>
          <cell r="G2793" t="str">
            <v>titulaciones anteriores</v>
          </cell>
        </row>
        <row r="2794">
          <cell r="B2794">
            <v>19531</v>
          </cell>
          <cell r="C2794" t="str">
            <v>Orientación escolar</v>
          </cell>
          <cell r="D2794" t="str">
            <v>Maestro, Educación Infantil</v>
          </cell>
          <cell r="E2794">
            <v>4</v>
          </cell>
          <cell r="F2794">
            <v>169</v>
          </cell>
          <cell r="G2794" t="str">
            <v>titulaciones anteriores</v>
          </cell>
        </row>
        <row r="2795">
          <cell r="B2795">
            <v>19532</v>
          </cell>
          <cell r="C2795" t="str">
            <v>Antropología de la educación</v>
          </cell>
          <cell r="D2795" t="str">
            <v>Maestro, Educación Infantil</v>
          </cell>
          <cell r="E2795">
            <v>6</v>
          </cell>
          <cell r="F2795">
            <v>169</v>
          </cell>
          <cell r="G2795" t="str">
            <v>titulaciones anteriores</v>
          </cell>
        </row>
        <row r="2796">
          <cell r="B2796">
            <v>19533</v>
          </cell>
          <cell r="C2796" t="str">
            <v>Didáctica del medio social y cultural de la U.E.</v>
          </cell>
          <cell r="D2796" t="str">
            <v>Maestro, Educación Infantil</v>
          </cell>
          <cell r="E2796">
            <v>6</v>
          </cell>
          <cell r="F2796">
            <v>169</v>
          </cell>
          <cell r="G2796" t="str">
            <v>titulaciones anteriores</v>
          </cell>
        </row>
        <row r="2797">
          <cell r="B2797">
            <v>19534</v>
          </cell>
          <cell r="C2797" t="str">
            <v>Ecología y educación ambiental</v>
          </cell>
          <cell r="D2797" t="str">
            <v>Maestro, Educación Infantil</v>
          </cell>
          <cell r="E2797">
            <v>6</v>
          </cell>
          <cell r="F2797">
            <v>169</v>
          </cell>
          <cell r="G2797" t="str">
            <v>titulaciones anteriores</v>
          </cell>
        </row>
        <row r="2798">
          <cell r="B2798">
            <v>19535</v>
          </cell>
          <cell r="C2798" t="str">
            <v>Educación psicomotriz</v>
          </cell>
          <cell r="D2798" t="str">
            <v>Maestro, Educación Infantil</v>
          </cell>
          <cell r="E2798">
            <v>6</v>
          </cell>
          <cell r="F2798">
            <v>169</v>
          </cell>
          <cell r="G2798" t="str">
            <v>titulaciones anteriores</v>
          </cell>
        </row>
        <row r="2799">
          <cell r="B2799">
            <v>19536</v>
          </cell>
          <cell r="C2799" t="str">
            <v>El francés con fines específicos para la educación infantil</v>
          </cell>
          <cell r="D2799" t="str">
            <v>Maestro, Educación Infantil</v>
          </cell>
          <cell r="E2799">
            <v>6</v>
          </cell>
          <cell r="F2799">
            <v>169</v>
          </cell>
          <cell r="G2799" t="str">
            <v>titulaciones anteriores</v>
          </cell>
        </row>
        <row r="2800">
          <cell r="B2800">
            <v>19537</v>
          </cell>
          <cell r="C2800" t="str">
            <v>Filosofía para niños</v>
          </cell>
          <cell r="D2800" t="str">
            <v>Maestro, Educación Infantil</v>
          </cell>
          <cell r="E2800">
            <v>6</v>
          </cell>
          <cell r="F2800">
            <v>169</v>
          </cell>
          <cell r="G2800" t="str">
            <v>titulaciones anteriores</v>
          </cell>
        </row>
        <row r="2801">
          <cell r="B2801">
            <v>19538</v>
          </cell>
          <cell r="C2801" t="str">
            <v>Laboratorio de matemáticas</v>
          </cell>
          <cell r="D2801" t="str">
            <v>Maestro, Educación Infantil</v>
          </cell>
          <cell r="E2801">
            <v>6</v>
          </cell>
          <cell r="F2801">
            <v>169</v>
          </cell>
          <cell r="G2801" t="str">
            <v>titulaciones anteriores</v>
          </cell>
        </row>
        <row r="2802">
          <cell r="B2802">
            <v>19539</v>
          </cell>
          <cell r="C2802" t="str">
            <v>Metodología del aprendizaje del inglés en educación infantil</v>
          </cell>
          <cell r="D2802" t="str">
            <v>Maestro, Educación Infantil</v>
          </cell>
          <cell r="E2802">
            <v>6</v>
          </cell>
          <cell r="F2802">
            <v>169</v>
          </cell>
          <cell r="G2802" t="str">
            <v>titulaciones anteriores</v>
          </cell>
        </row>
        <row r="2803">
          <cell r="B2803">
            <v>19540</v>
          </cell>
          <cell r="C2803" t="str">
            <v>Métodos, diseños y técnicas de investigación psicológicas</v>
          </cell>
          <cell r="D2803" t="str">
            <v>Maestro, Educación Infantil</v>
          </cell>
          <cell r="E2803">
            <v>6</v>
          </cell>
          <cell r="F2803">
            <v>169</v>
          </cell>
          <cell r="G2803" t="str">
            <v>titulaciones anteriores</v>
          </cell>
        </row>
        <row r="2804">
          <cell r="B2804">
            <v>19541</v>
          </cell>
          <cell r="C2804" t="str">
            <v>Narrativa infantil</v>
          </cell>
          <cell r="D2804" t="str">
            <v>Maestro, Educación Infantil</v>
          </cell>
          <cell r="E2804">
            <v>6</v>
          </cell>
          <cell r="F2804">
            <v>169</v>
          </cell>
          <cell r="G2804" t="str">
            <v>titulaciones anteriores</v>
          </cell>
        </row>
        <row r="2805">
          <cell r="B2805">
            <v>19542</v>
          </cell>
          <cell r="C2805" t="str">
            <v>Organización y gestión de centros educativos</v>
          </cell>
          <cell r="D2805" t="str">
            <v>Maestro, Educación Infantil</v>
          </cell>
          <cell r="E2805">
            <v>6</v>
          </cell>
          <cell r="F2805">
            <v>169</v>
          </cell>
          <cell r="G2805" t="str">
            <v>titulaciones anteriores</v>
          </cell>
        </row>
        <row r="2806">
          <cell r="B2806">
            <v>19543</v>
          </cell>
          <cell r="C2806" t="str">
            <v>Pedagogía del juego</v>
          </cell>
          <cell r="D2806" t="str">
            <v>Maestro, Educación Infantil</v>
          </cell>
          <cell r="E2806">
            <v>6</v>
          </cell>
          <cell r="F2806">
            <v>169</v>
          </cell>
          <cell r="G2806" t="str">
            <v>titulaciones anteriores</v>
          </cell>
        </row>
        <row r="2807">
          <cell r="B2807">
            <v>19544</v>
          </cell>
          <cell r="C2807" t="str">
            <v>Procesos psicológicos básicos</v>
          </cell>
          <cell r="D2807" t="str">
            <v>Maestro, Educación Infantil</v>
          </cell>
          <cell r="E2807">
            <v>6</v>
          </cell>
          <cell r="F2807">
            <v>169</v>
          </cell>
          <cell r="G2807" t="str">
            <v>titulaciones anteriores</v>
          </cell>
        </row>
        <row r="2808">
          <cell r="B2808">
            <v>19545</v>
          </cell>
          <cell r="C2808" t="str">
            <v>Teología de la revelación</v>
          </cell>
          <cell r="D2808" t="str">
            <v>Maestro, Educación Infantil</v>
          </cell>
          <cell r="E2808">
            <v>6</v>
          </cell>
          <cell r="F2808">
            <v>169</v>
          </cell>
          <cell r="G2808" t="str">
            <v>titulaciones anteriores</v>
          </cell>
        </row>
        <row r="2809">
          <cell r="B2809">
            <v>19600</v>
          </cell>
          <cell r="C2809" t="str">
            <v>Desarrollo psicomotor</v>
          </cell>
          <cell r="D2809" t="str">
            <v>Maestro, Educación Infantil</v>
          </cell>
          <cell r="E2809">
            <v>6</v>
          </cell>
          <cell r="F2809">
            <v>162</v>
          </cell>
          <cell r="G2809" t="str">
            <v>titulaciones anteriores</v>
          </cell>
        </row>
        <row r="2810">
          <cell r="B2810">
            <v>19601</v>
          </cell>
          <cell r="C2810" t="str">
            <v>Adquisición y desarrollo del lenguaje</v>
          </cell>
          <cell r="D2810" t="str">
            <v>Maestro, Educación Infantil</v>
          </cell>
          <cell r="E2810">
            <v>4.5</v>
          </cell>
          <cell r="F2810">
            <v>162</v>
          </cell>
          <cell r="G2810" t="str">
            <v>titulaciones anteriores</v>
          </cell>
        </row>
        <row r="2811">
          <cell r="B2811">
            <v>19602</v>
          </cell>
          <cell r="C2811" t="str">
            <v>Expresión plástica y su didáctica I</v>
          </cell>
          <cell r="D2811" t="str">
            <v>Maestro, Educación Infantil</v>
          </cell>
          <cell r="E2811">
            <v>4</v>
          </cell>
          <cell r="F2811">
            <v>162</v>
          </cell>
          <cell r="G2811" t="str">
            <v>titulaciones anteriores</v>
          </cell>
        </row>
        <row r="2812">
          <cell r="B2812">
            <v>19603</v>
          </cell>
          <cell r="C2812" t="str">
            <v>Didáctica general</v>
          </cell>
          <cell r="D2812" t="str">
            <v>Maestro, Educación Infantil</v>
          </cell>
          <cell r="E2812">
            <v>8</v>
          </cell>
          <cell r="F2812">
            <v>162</v>
          </cell>
          <cell r="G2812" t="str">
            <v>titulaciones anteriores</v>
          </cell>
        </row>
        <row r="2813">
          <cell r="B2813">
            <v>19604</v>
          </cell>
          <cell r="C2813" t="str">
            <v>Organización del centro escolar</v>
          </cell>
          <cell r="D2813" t="str">
            <v>Maestro, Educación Infantil</v>
          </cell>
          <cell r="E2813">
            <v>4</v>
          </cell>
          <cell r="F2813">
            <v>162</v>
          </cell>
          <cell r="G2813" t="str">
            <v>titulaciones anteriores</v>
          </cell>
        </row>
        <row r="2814">
          <cell r="B2814">
            <v>19605</v>
          </cell>
          <cell r="C2814" t="str">
            <v>Psicología de la educación</v>
          </cell>
          <cell r="D2814" t="str">
            <v>Maestro, Educación Infantil</v>
          </cell>
          <cell r="E2814">
            <v>4</v>
          </cell>
          <cell r="F2814">
            <v>162</v>
          </cell>
          <cell r="G2814" t="str">
            <v>titulaciones anteriores</v>
          </cell>
        </row>
        <row r="2815">
          <cell r="B2815">
            <v>19606</v>
          </cell>
          <cell r="C2815" t="str">
            <v>Teorías e instituciones contemporáneas de educación</v>
          </cell>
          <cell r="D2815" t="str">
            <v>Maestro, Educación Infantil</v>
          </cell>
          <cell r="E2815">
            <v>4</v>
          </cell>
          <cell r="F2815">
            <v>162</v>
          </cell>
          <cell r="G2815" t="str">
            <v>titulaciones anteriores</v>
          </cell>
        </row>
        <row r="2816">
          <cell r="B2816">
            <v>19607</v>
          </cell>
          <cell r="C2816" t="str">
            <v>Antropología</v>
          </cell>
          <cell r="D2816" t="str">
            <v>Maestro, Educación Infantil</v>
          </cell>
          <cell r="E2816">
            <v>4</v>
          </cell>
          <cell r="F2816">
            <v>162</v>
          </cell>
          <cell r="G2816" t="str">
            <v>titulaciones anteriores</v>
          </cell>
        </row>
        <row r="2817">
          <cell r="B2817">
            <v>19608</v>
          </cell>
          <cell r="C2817" t="str">
            <v>Comprensión y análisis de textos literarios</v>
          </cell>
          <cell r="D2817" t="str">
            <v>Maestro, Educación Infantil</v>
          </cell>
          <cell r="E2817">
            <v>3</v>
          </cell>
          <cell r="F2817">
            <v>162</v>
          </cell>
          <cell r="G2817" t="str">
            <v>titulaciones anteriores</v>
          </cell>
        </row>
        <row r="2818">
          <cell r="B2818">
            <v>19609</v>
          </cell>
          <cell r="C2818" t="str">
            <v>Sociología de la educación</v>
          </cell>
          <cell r="D2818" t="str">
            <v>Maestro, Educación Infantil</v>
          </cell>
          <cell r="E2818">
            <v>4</v>
          </cell>
          <cell r="F2818">
            <v>162</v>
          </cell>
          <cell r="G2818" t="str">
            <v>titulaciones anteriores</v>
          </cell>
        </row>
        <row r="2819">
          <cell r="B2819">
            <v>19610</v>
          </cell>
          <cell r="C2819" t="str">
            <v>Conocimiento del medio natural, social y cultural I (natural)</v>
          </cell>
          <cell r="D2819" t="str">
            <v>Maestro, Educación Infantil</v>
          </cell>
          <cell r="E2819">
            <v>6</v>
          </cell>
          <cell r="F2819">
            <v>162</v>
          </cell>
          <cell r="G2819" t="str">
            <v>titulaciones anteriores</v>
          </cell>
        </row>
        <row r="2820">
          <cell r="B2820">
            <v>19611</v>
          </cell>
          <cell r="C2820" t="str">
            <v>Conocimiento del medio natural, social y cultural II (social)</v>
          </cell>
          <cell r="D2820" t="str">
            <v>Maestro, Educación Infantil</v>
          </cell>
          <cell r="E2820">
            <v>4.5</v>
          </cell>
          <cell r="F2820">
            <v>162</v>
          </cell>
          <cell r="G2820" t="str">
            <v>titulaciones anteriores</v>
          </cell>
        </row>
        <row r="2821">
          <cell r="B2821">
            <v>19612</v>
          </cell>
          <cell r="C2821" t="str">
            <v>Matemáticas y su didáctica I</v>
          </cell>
          <cell r="D2821" t="str">
            <v>Maestro, Educación Infantil</v>
          </cell>
          <cell r="E2821">
            <v>4</v>
          </cell>
          <cell r="F2821">
            <v>162</v>
          </cell>
          <cell r="G2821" t="str">
            <v>titulaciones anteriores</v>
          </cell>
        </row>
        <row r="2822">
          <cell r="B2822">
            <v>19613</v>
          </cell>
          <cell r="C2822" t="str">
            <v>Matemáticas  y su didáctica II</v>
          </cell>
          <cell r="D2822" t="str">
            <v>Maestro, Educación Infantil</v>
          </cell>
          <cell r="E2822">
            <v>4</v>
          </cell>
          <cell r="F2822">
            <v>162</v>
          </cell>
          <cell r="G2822" t="str">
            <v>titulaciones anteriores</v>
          </cell>
        </row>
        <row r="2823">
          <cell r="B2823">
            <v>19614</v>
          </cell>
          <cell r="C2823" t="str">
            <v>Lengua española I:morfosintaxis del español</v>
          </cell>
          <cell r="D2823" t="str">
            <v>Maestro, Educación Infantil</v>
          </cell>
          <cell r="E2823">
            <v>4</v>
          </cell>
          <cell r="F2823">
            <v>162</v>
          </cell>
          <cell r="G2823" t="str">
            <v>titulaciones anteriores</v>
          </cell>
        </row>
        <row r="2824">
          <cell r="B2824">
            <v>19615</v>
          </cell>
          <cell r="C2824" t="str">
            <v>Didáctica de la lengua y la literatura en la educación infantil</v>
          </cell>
          <cell r="D2824" t="str">
            <v>Maestro, Educación Infantil</v>
          </cell>
          <cell r="E2824">
            <v>7.5</v>
          </cell>
          <cell r="F2824">
            <v>162</v>
          </cell>
          <cell r="G2824" t="str">
            <v>titulaciones anteriores</v>
          </cell>
        </row>
        <row r="2825">
          <cell r="B2825">
            <v>19616</v>
          </cell>
          <cell r="C2825" t="str">
            <v>Desarrollo de la expresión musical y su didáctica</v>
          </cell>
          <cell r="D2825" t="str">
            <v>Maestro, Educación Infantil</v>
          </cell>
          <cell r="E2825">
            <v>6</v>
          </cell>
          <cell r="F2825">
            <v>162</v>
          </cell>
          <cell r="G2825" t="str">
            <v>titulaciones anteriores</v>
          </cell>
        </row>
        <row r="2826">
          <cell r="B2826">
            <v>19617</v>
          </cell>
          <cell r="C2826" t="str">
            <v>Desarrollo de la expresión plástica y su didáctica</v>
          </cell>
          <cell r="D2826" t="str">
            <v>Maestro, Educación Infantil</v>
          </cell>
          <cell r="E2826">
            <v>6</v>
          </cell>
          <cell r="F2826">
            <v>162</v>
          </cell>
          <cell r="G2826" t="str">
            <v>titulaciones anteriores</v>
          </cell>
        </row>
        <row r="2827">
          <cell r="B2827">
            <v>19618</v>
          </cell>
          <cell r="C2827" t="str">
            <v>Desarrollo del pensamiento matemático y su didáctica</v>
          </cell>
          <cell r="D2827" t="str">
            <v>Maestro, Educación Infantil</v>
          </cell>
          <cell r="E2827">
            <v>6</v>
          </cell>
          <cell r="F2827">
            <v>162</v>
          </cell>
          <cell r="G2827" t="str">
            <v>titulaciones anteriores</v>
          </cell>
        </row>
        <row r="2828">
          <cell r="B2828">
            <v>19619</v>
          </cell>
          <cell r="C2828" t="str">
            <v>Psicología del desarrollo</v>
          </cell>
          <cell r="D2828" t="str">
            <v>Maestro, Educación Infantil</v>
          </cell>
          <cell r="E2828">
            <v>4</v>
          </cell>
          <cell r="F2828">
            <v>162</v>
          </cell>
          <cell r="G2828" t="str">
            <v>titulaciones anteriores</v>
          </cell>
        </row>
        <row r="2829">
          <cell r="B2829">
            <v>19620</v>
          </cell>
          <cell r="C2829" t="str">
            <v>Bases psicológicas de la educación especial</v>
          </cell>
          <cell r="D2829" t="str">
            <v>Maestro, Educación Infantil</v>
          </cell>
          <cell r="E2829">
            <v>4</v>
          </cell>
          <cell r="F2829">
            <v>162</v>
          </cell>
          <cell r="G2829" t="str">
            <v>titulaciones anteriores</v>
          </cell>
        </row>
        <row r="2830">
          <cell r="B2830">
            <v>19621</v>
          </cell>
          <cell r="C2830" t="str">
            <v>Bases pedagógicas de la educación especial</v>
          </cell>
          <cell r="D2830" t="str">
            <v>Maestro, Educación Infantil</v>
          </cell>
          <cell r="E2830">
            <v>4</v>
          </cell>
          <cell r="F2830">
            <v>162</v>
          </cell>
          <cell r="G2830" t="str">
            <v>titulaciones anteriores</v>
          </cell>
        </row>
        <row r="2831">
          <cell r="B2831">
            <v>19622</v>
          </cell>
          <cell r="C2831" t="str">
            <v>Nuevas tecnologías aplicadas a la educación</v>
          </cell>
          <cell r="D2831" t="str">
            <v>Maestro, Educación Infantil</v>
          </cell>
          <cell r="E2831">
            <v>4</v>
          </cell>
          <cell r="F2831">
            <v>162</v>
          </cell>
          <cell r="G2831" t="str">
            <v>titulaciones anteriores</v>
          </cell>
        </row>
        <row r="2832">
          <cell r="B2832">
            <v>19623</v>
          </cell>
          <cell r="C2832" t="str">
            <v>Prácticas escolares I</v>
          </cell>
          <cell r="D2832" t="str">
            <v>Maestro, Educación Infantil</v>
          </cell>
          <cell r="E2832">
            <v>7</v>
          </cell>
          <cell r="F2832">
            <v>162</v>
          </cell>
          <cell r="G2832" t="str">
            <v>titulaciones anteriores</v>
          </cell>
        </row>
        <row r="2833">
          <cell r="B2833">
            <v>19624</v>
          </cell>
          <cell r="C2833" t="str">
            <v>Literatura infantil</v>
          </cell>
          <cell r="D2833" t="str">
            <v>Maestro, Educación Infantil</v>
          </cell>
          <cell r="E2833">
            <v>4</v>
          </cell>
          <cell r="F2833">
            <v>162</v>
          </cell>
          <cell r="G2833" t="str">
            <v>titulaciones anteriores</v>
          </cell>
        </row>
        <row r="2834">
          <cell r="B2834">
            <v>19625</v>
          </cell>
          <cell r="C2834" t="str">
            <v>Prácticas escolares III. Educación infantil</v>
          </cell>
          <cell r="D2834" t="str">
            <v>Maestro, Educación Infantil</v>
          </cell>
          <cell r="E2834">
            <v>15</v>
          </cell>
          <cell r="F2834">
            <v>162</v>
          </cell>
          <cell r="G2834" t="str">
            <v>titulaciones anteriores</v>
          </cell>
        </row>
        <row r="2835">
          <cell r="B2835">
            <v>19626</v>
          </cell>
          <cell r="C2835" t="str">
            <v>Didáctica del medio social y cultural en educación infantil</v>
          </cell>
          <cell r="D2835" t="str">
            <v>Maestro, Educación Infantil</v>
          </cell>
          <cell r="E2835">
            <v>4.5</v>
          </cell>
          <cell r="F2835">
            <v>162</v>
          </cell>
          <cell r="G2835" t="str">
            <v>titulaciones anteriores</v>
          </cell>
        </row>
        <row r="2836">
          <cell r="B2836">
            <v>19627</v>
          </cell>
          <cell r="C2836" t="str">
            <v>Educación infantil comparada</v>
          </cell>
          <cell r="D2836" t="str">
            <v>Maestro, Educación Infantil</v>
          </cell>
          <cell r="E2836">
            <v>5</v>
          </cell>
          <cell r="F2836">
            <v>162</v>
          </cell>
          <cell r="G2836" t="str">
            <v>titulaciones anteriores</v>
          </cell>
        </row>
        <row r="2837">
          <cell r="B2837">
            <v>19628</v>
          </cell>
          <cell r="C2837" t="str">
            <v>Las ciencias naturales en la educación infantil</v>
          </cell>
          <cell r="D2837" t="str">
            <v>Maestro, Educación Infantil</v>
          </cell>
          <cell r="E2837">
            <v>5</v>
          </cell>
          <cell r="F2837">
            <v>162</v>
          </cell>
          <cell r="G2837" t="str">
            <v>titulaciones anteriores</v>
          </cell>
        </row>
        <row r="2838">
          <cell r="B2838">
            <v>19629</v>
          </cell>
          <cell r="C2838" t="str">
            <v>Fundamentos psicológicos del aprendizaje temprano</v>
          </cell>
          <cell r="D2838" t="str">
            <v>Maestro, Educación Infantil</v>
          </cell>
          <cell r="E2838">
            <v>4</v>
          </cell>
          <cell r="F2838">
            <v>162</v>
          </cell>
          <cell r="G2838" t="str">
            <v>titulaciones anteriores</v>
          </cell>
        </row>
        <row r="2839">
          <cell r="B2839">
            <v>19630</v>
          </cell>
          <cell r="C2839" t="str">
            <v>Prácticas escolares II</v>
          </cell>
          <cell r="D2839" t="str">
            <v>Maestro, Educación Infantil</v>
          </cell>
          <cell r="E2839">
            <v>10</v>
          </cell>
          <cell r="F2839">
            <v>162</v>
          </cell>
          <cell r="G2839" t="str">
            <v>titulaciones anteriores</v>
          </cell>
        </row>
        <row r="2840">
          <cell r="B2840">
            <v>19631</v>
          </cell>
          <cell r="C2840" t="str">
            <v>Orientación escolar</v>
          </cell>
          <cell r="D2840" t="str">
            <v>Maestro, Educación Infantil</v>
          </cell>
          <cell r="E2840">
            <v>4</v>
          </cell>
          <cell r="F2840">
            <v>162</v>
          </cell>
          <cell r="G2840" t="str">
            <v>titulaciones anteriores</v>
          </cell>
        </row>
        <row r="2841">
          <cell r="B2841">
            <v>19632</v>
          </cell>
          <cell r="C2841" t="str">
            <v>Alimentación y nutrición</v>
          </cell>
          <cell r="D2841" t="str">
            <v>Maestro, Educación Infantil</v>
          </cell>
          <cell r="E2841">
            <v>6</v>
          </cell>
          <cell r="F2841">
            <v>162</v>
          </cell>
          <cell r="G2841" t="str">
            <v>titulaciones anteriores</v>
          </cell>
        </row>
        <row r="2842">
          <cell r="B2842">
            <v>19633</v>
          </cell>
          <cell r="C2842" t="str">
            <v>Aragón:el medio geográfico, histórico y cultural</v>
          </cell>
          <cell r="D2842" t="str">
            <v>Maestro, Educación Infantil</v>
          </cell>
          <cell r="E2842">
            <v>6</v>
          </cell>
          <cell r="F2842">
            <v>162</v>
          </cell>
          <cell r="G2842" t="str">
            <v>titulaciones anteriores</v>
          </cell>
        </row>
        <row r="2843">
          <cell r="B2843">
            <v>19634</v>
          </cell>
          <cell r="C2843" t="str">
            <v>Bases metodológicas de la investigación</v>
          </cell>
          <cell r="D2843" t="str">
            <v>Maestro, Educación Infantil</v>
          </cell>
          <cell r="E2843">
            <v>6</v>
          </cell>
          <cell r="F2843">
            <v>162</v>
          </cell>
          <cell r="G2843" t="str">
            <v>titulaciones anteriores</v>
          </cell>
        </row>
        <row r="2844">
          <cell r="B2844">
            <v>19635</v>
          </cell>
          <cell r="C2844" t="str">
            <v>Contaminación del medio-educación ambiental</v>
          </cell>
          <cell r="D2844" t="str">
            <v>Maestro, Educación Infantil</v>
          </cell>
          <cell r="E2844">
            <v>6</v>
          </cell>
          <cell r="F2844">
            <v>162</v>
          </cell>
          <cell r="G2844" t="str">
            <v>titulaciones anteriores</v>
          </cell>
        </row>
        <row r="2845">
          <cell r="B2845">
            <v>19636</v>
          </cell>
          <cell r="C2845" t="str">
            <v>Educación para la salud</v>
          </cell>
          <cell r="D2845" t="str">
            <v>Maestro, Educación Infantil</v>
          </cell>
          <cell r="E2845">
            <v>6</v>
          </cell>
          <cell r="F2845">
            <v>162</v>
          </cell>
          <cell r="G2845" t="str">
            <v>titulaciones anteriores</v>
          </cell>
        </row>
        <row r="2846">
          <cell r="B2846">
            <v>19637</v>
          </cell>
          <cell r="C2846" t="str">
            <v>Educación psicomotriz</v>
          </cell>
          <cell r="D2846" t="str">
            <v>Maestro, Educación Infantil</v>
          </cell>
          <cell r="E2846">
            <v>6</v>
          </cell>
          <cell r="F2846">
            <v>162</v>
          </cell>
          <cell r="G2846" t="str">
            <v>titulaciones anteriores</v>
          </cell>
        </row>
        <row r="2847">
          <cell r="B2847">
            <v>19638</v>
          </cell>
          <cell r="C2847" t="str">
            <v>Filosofía para niños</v>
          </cell>
          <cell r="D2847" t="str">
            <v>Maestro, Educación Infantil</v>
          </cell>
          <cell r="E2847">
            <v>6</v>
          </cell>
          <cell r="F2847">
            <v>162</v>
          </cell>
          <cell r="G2847" t="str">
            <v>titulaciones anteriores</v>
          </cell>
        </row>
        <row r="2848">
          <cell r="B2848">
            <v>19639</v>
          </cell>
          <cell r="C2848" t="str">
            <v>Juegos educativos matemáticos</v>
          </cell>
          <cell r="D2848" t="str">
            <v>Maestro, Educación Infantil</v>
          </cell>
          <cell r="E2848">
            <v>6</v>
          </cell>
          <cell r="F2848">
            <v>162</v>
          </cell>
          <cell r="G2848" t="str">
            <v>titulaciones anteriores</v>
          </cell>
        </row>
        <row r="2849">
          <cell r="B2849">
            <v>19640</v>
          </cell>
          <cell r="C2849" t="str">
            <v>Juegos populares infantiles</v>
          </cell>
          <cell r="D2849" t="str">
            <v>Maestro, Educación Infantil</v>
          </cell>
          <cell r="E2849">
            <v>6</v>
          </cell>
          <cell r="F2849">
            <v>162</v>
          </cell>
          <cell r="G2849" t="str">
            <v>titulaciones anteriores</v>
          </cell>
        </row>
        <row r="2850">
          <cell r="B2850">
            <v>19641</v>
          </cell>
          <cell r="C2850" t="str">
            <v>Pedagogía del juego</v>
          </cell>
          <cell r="D2850" t="str">
            <v>Maestro, Educación Infantil</v>
          </cell>
          <cell r="E2850">
            <v>6</v>
          </cell>
          <cell r="F2850">
            <v>162</v>
          </cell>
          <cell r="G2850" t="str">
            <v>titulaciones anteriores</v>
          </cell>
        </row>
        <row r="2851">
          <cell r="B2851">
            <v>19642</v>
          </cell>
          <cell r="C2851" t="str">
            <v>Procesos psicológicos básicos</v>
          </cell>
          <cell r="D2851" t="str">
            <v>Maestro, Educación Infantil</v>
          </cell>
          <cell r="E2851">
            <v>6</v>
          </cell>
          <cell r="F2851">
            <v>162</v>
          </cell>
          <cell r="G2851" t="str">
            <v>titulaciones anteriores</v>
          </cell>
        </row>
        <row r="2852">
          <cell r="B2852">
            <v>19643</v>
          </cell>
          <cell r="C2852" t="str">
            <v>Religión católica y cultura</v>
          </cell>
          <cell r="D2852" t="str">
            <v>Maestro, Educación Infantil</v>
          </cell>
          <cell r="E2852">
            <v>6</v>
          </cell>
          <cell r="F2852">
            <v>162</v>
          </cell>
          <cell r="G2852" t="str">
            <v>titulaciones anteriores</v>
          </cell>
        </row>
        <row r="2853">
          <cell r="B2853">
            <v>19700</v>
          </cell>
          <cell r="C2853" t="str">
            <v>Didáctica general</v>
          </cell>
          <cell r="D2853" t="str">
            <v>Maestro, Lengua Extranjera</v>
          </cell>
          <cell r="E2853">
            <v>8</v>
          </cell>
          <cell r="F2853">
            <v>168</v>
          </cell>
          <cell r="G2853" t="str">
            <v>titulaciones anteriores</v>
          </cell>
        </row>
        <row r="2854">
          <cell r="B2854">
            <v>19701</v>
          </cell>
          <cell r="C2854" t="str">
            <v>Organización del centro escolar</v>
          </cell>
          <cell r="D2854" t="str">
            <v>Maestro, Lengua Extranjera</v>
          </cell>
          <cell r="E2854">
            <v>4</v>
          </cell>
          <cell r="F2854">
            <v>168</v>
          </cell>
          <cell r="G2854" t="str">
            <v>titulaciones anteriores</v>
          </cell>
        </row>
        <row r="2855">
          <cell r="B2855">
            <v>19702</v>
          </cell>
          <cell r="C2855" t="str">
            <v>Psicología de la educación</v>
          </cell>
          <cell r="D2855" t="str">
            <v>Maestro, Lengua Extranjera</v>
          </cell>
          <cell r="E2855">
            <v>4</v>
          </cell>
          <cell r="F2855">
            <v>168</v>
          </cell>
          <cell r="G2855" t="str">
            <v>titulaciones anteriores</v>
          </cell>
        </row>
        <row r="2856">
          <cell r="B2856">
            <v>19703</v>
          </cell>
          <cell r="C2856" t="str">
            <v>Teorías e instituciones contemporáneas de educación</v>
          </cell>
          <cell r="D2856" t="str">
            <v>Maestro, Lengua Extranjera</v>
          </cell>
          <cell r="E2856">
            <v>4</v>
          </cell>
          <cell r="F2856">
            <v>168</v>
          </cell>
          <cell r="G2856" t="str">
            <v>titulaciones anteriores</v>
          </cell>
        </row>
        <row r="2857">
          <cell r="B2857">
            <v>19704</v>
          </cell>
          <cell r="C2857" t="str">
            <v>Educación física y su didáctica</v>
          </cell>
          <cell r="D2857" t="str">
            <v>Maestro, Lengua Extranjera</v>
          </cell>
          <cell r="E2857">
            <v>4</v>
          </cell>
          <cell r="F2857">
            <v>168</v>
          </cell>
          <cell r="G2857" t="str">
            <v>titulaciones anteriores</v>
          </cell>
        </row>
        <row r="2858">
          <cell r="B2858">
            <v>19705</v>
          </cell>
          <cell r="C2858" t="str">
            <v>Educación artística y su didáctica</v>
          </cell>
          <cell r="D2858" t="str">
            <v>Maestro, Lengua Extranjera</v>
          </cell>
          <cell r="E2858">
            <v>4</v>
          </cell>
          <cell r="F2858">
            <v>168</v>
          </cell>
          <cell r="G2858" t="str">
            <v>titulaciones anteriores</v>
          </cell>
        </row>
        <row r="2859">
          <cell r="B2859">
            <v>19706</v>
          </cell>
          <cell r="C2859" t="str">
            <v>Lingüística</v>
          </cell>
          <cell r="D2859" t="str">
            <v>Maestro, Lengua Extranjera</v>
          </cell>
          <cell r="E2859">
            <v>4</v>
          </cell>
          <cell r="F2859">
            <v>168</v>
          </cell>
          <cell r="G2859" t="str">
            <v>titulaciones anteriores</v>
          </cell>
        </row>
        <row r="2860">
          <cell r="B2860">
            <v>19707</v>
          </cell>
          <cell r="C2860" t="str">
            <v>Lengua española I:morfosintaxis del español</v>
          </cell>
          <cell r="D2860" t="str">
            <v>Maestro, Lengua Extranjera</v>
          </cell>
          <cell r="E2860">
            <v>4</v>
          </cell>
          <cell r="F2860">
            <v>168</v>
          </cell>
          <cell r="G2860" t="str">
            <v>titulaciones anteriores</v>
          </cell>
        </row>
        <row r="2861">
          <cell r="B2861">
            <v>19708</v>
          </cell>
          <cell r="C2861" t="str">
            <v>Fonética de la lengua francesa</v>
          </cell>
          <cell r="D2861" t="str">
            <v>Maestro, Lengua Extranjera</v>
          </cell>
          <cell r="E2861">
            <v>4</v>
          </cell>
          <cell r="F2861">
            <v>168</v>
          </cell>
          <cell r="G2861" t="str">
            <v>titulaciones anteriores</v>
          </cell>
        </row>
        <row r="2862">
          <cell r="B2862">
            <v>19709</v>
          </cell>
          <cell r="C2862" t="str">
            <v>Fonética de la lengua inglesa</v>
          </cell>
          <cell r="D2862" t="str">
            <v>Maestro, Lengua Extranjera</v>
          </cell>
          <cell r="E2862">
            <v>4</v>
          </cell>
          <cell r="F2862">
            <v>168</v>
          </cell>
          <cell r="G2862" t="str">
            <v>titulaciones anteriores</v>
          </cell>
        </row>
        <row r="2863">
          <cell r="B2863">
            <v>19710</v>
          </cell>
          <cell r="C2863" t="str">
            <v>Lengua inglesa I</v>
          </cell>
          <cell r="D2863" t="str">
            <v>Maestro, Lengua Extranjera</v>
          </cell>
          <cell r="E2863">
            <v>8</v>
          </cell>
          <cell r="F2863">
            <v>168</v>
          </cell>
          <cell r="G2863" t="str">
            <v>titulaciones anteriores</v>
          </cell>
        </row>
        <row r="2864">
          <cell r="B2864">
            <v>19711</v>
          </cell>
          <cell r="C2864" t="str">
            <v>Lengua francesa I</v>
          </cell>
          <cell r="D2864" t="str">
            <v>Maestro, Lengua Extranjera</v>
          </cell>
          <cell r="E2864">
            <v>8</v>
          </cell>
          <cell r="F2864">
            <v>168</v>
          </cell>
          <cell r="G2864" t="str">
            <v>titulaciones anteriores</v>
          </cell>
        </row>
        <row r="2865">
          <cell r="B2865">
            <v>19712</v>
          </cell>
          <cell r="C2865" t="str">
            <v>Antropología</v>
          </cell>
          <cell r="D2865" t="str">
            <v>Maestro, Lengua Extranjera</v>
          </cell>
          <cell r="E2865">
            <v>4</v>
          </cell>
          <cell r="F2865">
            <v>168</v>
          </cell>
          <cell r="G2865" t="str">
            <v>titulaciones anteriores</v>
          </cell>
        </row>
        <row r="2866">
          <cell r="B2866">
            <v>19713</v>
          </cell>
          <cell r="C2866" t="str">
            <v>Comprensión y análisis de textos literarios</v>
          </cell>
          <cell r="D2866" t="str">
            <v>Maestro, Lengua Extranjera</v>
          </cell>
          <cell r="E2866">
            <v>3</v>
          </cell>
          <cell r="F2866">
            <v>168</v>
          </cell>
          <cell r="G2866" t="str">
            <v>titulaciones anteriores</v>
          </cell>
        </row>
        <row r="2867">
          <cell r="B2867">
            <v>19714</v>
          </cell>
          <cell r="C2867" t="str">
            <v>Matemáticas y su didáctica I</v>
          </cell>
          <cell r="D2867" t="str">
            <v>Maestro, Lengua Extranjera</v>
          </cell>
          <cell r="E2867">
            <v>4</v>
          </cell>
          <cell r="F2867">
            <v>168</v>
          </cell>
          <cell r="G2867" t="str">
            <v>titulaciones anteriores</v>
          </cell>
        </row>
        <row r="2868">
          <cell r="B2868">
            <v>19715</v>
          </cell>
          <cell r="C2868" t="str">
            <v>Matemáticas y su didáctica II</v>
          </cell>
          <cell r="D2868" t="str">
            <v>Maestro, Lengua Extranjera</v>
          </cell>
          <cell r="E2868">
            <v>4</v>
          </cell>
          <cell r="F2868">
            <v>168</v>
          </cell>
          <cell r="G2868" t="str">
            <v>titulaciones anteriores</v>
          </cell>
        </row>
        <row r="2869">
          <cell r="B2869">
            <v>19716</v>
          </cell>
          <cell r="C2869" t="str">
            <v>Prácticas de lengua francesa I</v>
          </cell>
          <cell r="D2869" t="str">
            <v>Maestro, Lengua Extranjera</v>
          </cell>
          <cell r="E2869">
            <v>3</v>
          </cell>
          <cell r="F2869">
            <v>168</v>
          </cell>
          <cell r="G2869" t="str">
            <v>titulaciones anteriores</v>
          </cell>
        </row>
        <row r="2870">
          <cell r="B2870">
            <v>19717</v>
          </cell>
          <cell r="C2870" t="str">
            <v>Prácticas de lengua inglesa I</v>
          </cell>
          <cell r="D2870" t="str">
            <v>Maestro, Lengua Extranjera</v>
          </cell>
          <cell r="E2870">
            <v>3</v>
          </cell>
          <cell r="F2870">
            <v>168</v>
          </cell>
          <cell r="G2870" t="str">
            <v>titulaciones anteriores</v>
          </cell>
        </row>
        <row r="2871">
          <cell r="B2871">
            <v>19718</v>
          </cell>
          <cell r="C2871" t="str">
            <v>Conocimiento del medio natural, social y cultural y su didáctica I (natural)</v>
          </cell>
          <cell r="D2871" t="str">
            <v>Maestro, Lengua Extranjera</v>
          </cell>
          <cell r="E2871">
            <v>4</v>
          </cell>
          <cell r="F2871">
            <v>168</v>
          </cell>
          <cell r="G2871" t="str">
            <v>titulaciones anteriores</v>
          </cell>
        </row>
        <row r="2872">
          <cell r="B2872">
            <v>19719</v>
          </cell>
          <cell r="C2872" t="str">
            <v>Conocimiento del medio natural, social y cultural y su didáctica II (social)</v>
          </cell>
          <cell r="D2872" t="str">
            <v>Maestro, Lengua Extranjera</v>
          </cell>
          <cell r="E2872">
            <v>4</v>
          </cell>
          <cell r="F2872">
            <v>168</v>
          </cell>
          <cell r="G2872" t="str">
            <v>titulaciones anteriores</v>
          </cell>
        </row>
        <row r="2873">
          <cell r="B2873">
            <v>19720</v>
          </cell>
          <cell r="C2873" t="str">
            <v>Psicología del desarrollo</v>
          </cell>
          <cell r="D2873" t="str">
            <v>Maestro, Lengua Extranjera</v>
          </cell>
          <cell r="E2873">
            <v>4</v>
          </cell>
          <cell r="F2873">
            <v>168</v>
          </cell>
          <cell r="G2873" t="str">
            <v>titulaciones anteriores</v>
          </cell>
        </row>
        <row r="2874">
          <cell r="B2874">
            <v>19721</v>
          </cell>
          <cell r="C2874" t="str">
            <v>Bases psicológicas de la educación especial</v>
          </cell>
          <cell r="D2874" t="str">
            <v>Maestro, Lengua Extranjera</v>
          </cell>
          <cell r="E2874">
            <v>4</v>
          </cell>
          <cell r="F2874">
            <v>168</v>
          </cell>
          <cell r="G2874" t="str">
            <v>titulaciones anteriores</v>
          </cell>
        </row>
        <row r="2875">
          <cell r="B2875">
            <v>19722</v>
          </cell>
          <cell r="C2875" t="str">
            <v>Bases pedagógicas de la educación especial</v>
          </cell>
          <cell r="D2875" t="str">
            <v>Maestro, Lengua Extranjera</v>
          </cell>
          <cell r="E2875">
            <v>4</v>
          </cell>
          <cell r="F2875">
            <v>168</v>
          </cell>
          <cell r="G2875" t="str">
            <v>titulaciones anteriores</v>
          </cell>
        </row>
        <row r="2876">
          <cell r="B2876">
            <v>19723</v>
          </cell>
          <cell r="C2876" t="str">
            <v>Sociología de la educación</v>
          </cell>
          <cell r="D2876" t="str">
            <v>Maestro, Lengua Extranjera</v>
          </cell>
          <cell r="E2876">
            <v>4</v>
          </cell>
          <cell r="F2876">
            <v>168</v>
          </cell>
          <cell r="G2876" t="str">
            <v>titulaciones anteriores</v>
          </cell>
        </row>
        <row r="2877">
          <cell r="B2877">
            <v>19724</v>
          </cell>
          <cell r="C2877" t="str">
            <v>Nuevas tecnologías aplicadas a la educación</v>
          </cell>
          <cell r="D2877" t="str">
            <v>Maestro, Lengua Extranjera</v>
          </cell>
          <cell r="E2877">
            <v>4</v>
          </cell>
          <cell r="F2877">
            <v>168</v>
          </cell>
          <cell r="G2877" t="str">
            <v>titulaciones anteriores</v>
          </cell>
        </row>
        <row r="2878">
          <cell r="B2878">
            <v>19725</v>
          </cell>
          <cell r="C2878" t="str">
            <v>Lengua francesa II</v>
          </cell>
          <cell r="D2878" t="str">
            <v>Maestro, Lengua Extranjera</v>
          </cell>
          <cell r="E2878">
            <v>8</v>
          </cell>
          <cell r="F2878">
            <v>168</v>
          </cell>
          <cell r="G2878" t="str">
            <v>titulaciones anteriores</v>
          </cell>
        </row>
        <row r="2879">
          <cell r="B2879">
            <v>19726</v>
          </cell>
          <cell r="C2879" t="str">
            <v>Lengua inglesa II</v>
          </cell>
          <cell r="D2879" t="str">
            <v>Maestro, Lengua Extranjera</v>
          </cell>
          <cell r="E2879">
            <v>8</v>
          </cell>
          <cell r="F2879">
            <v>168</v>
          </cell>
          <cell r="G2879" t="str">
            <v>titulaciones anteriores</v>
          </cell>
        </row>
        <row r="2880">
          <cell r="B2880">
            <v>19727</v>
          </cell>
          <cell r="C2880" t="str">
            <v>Prácticas escolares I</v>
          </cell>
          <cell r="D2880" t="str">
            <v>Maestro, Lengua Extranjera</v>
          </cell>
          <cell r="E2880">
            <v>7</v>
          </cell>
          <cell r="F2880">
            <v>168</v>
          </cell>
          <cell r="G2880" t="str">
            <v>titulaciones anteriores</v>
          </cell>
        </row>
        <row r="2881">
          <cell r="B2881">
            <v>19728</v>
          </cell>
          <cell r="C2881" t="str">
            <v>Adquisición de la lengua inglesa</v>
          </cell>
          <cell r="D2881" t="str">
            <v>Maestro, Lengua Extranjera</v>
          </cell>
          <cell r="E2881">
            <v>4</v>
          </cell>
          <cell r="F2881">
            <v>168</v>
          </cell>
          <cell r="G2881" t="str">
            <v>titulaciones anteriores</v>
          </cell>
        </row>
        <row r="2882">
          <cell r="B2882">
            <v>19729</v>
          </cell>
          <cell r="C2882" t="str">
            <v>Adquisición de la lengua francesa</v>
          </cell>
          <cell r="D2882" t="str">
            <v>Maestro, Lengua Extranjera</v>
          </cell>
          <cell r="E2882">
            <v>4</v>
          </cell>
          <cell r="F2882">
            <v>168</v>
          </cell>
          <cell r="G2882" t="str">
            <v>titulaciones anteriores</v>
          </cell>
        </row>
        <row r="2883">
          <cell r="B2883">
            <v>19730</v>
          </cell>
          <cell r="C2883" t="str">
            <v>Prácticas de lengua francesa II</v>
          </cell>
          <cell r="D2883" t="str">
            <v>Maestro, Lengua Extranjera</v>
          </cell>
          <cell r="E2883">
            <v>3</v>
          </cell>
          <cell r="F2883">
            <v>168</v>
          </cell>
          <cell r="G2883" t="str">
            <v>titulaciones anteriores</v>
          </cell>
        </row>
        <row r="2884">
          <cell r="B2884">
            <v>19731</v>
          </cell>
          <cell r="C2884" t="str">
            <v>Prácticas de lengua inglesa II</v>
          </cell>
          <cell r="D2884" t="str">
            <v>Maestro, Lengua Extranjera</v>
          </cell>
          <cell r="E2884">
            <v>3</v>
          </cell>
          <cell r="F2884">
            <v>168</v>
          </cell>
          <cell r="G2884" t="str">
            <v>titulaciones anteriores</v>
          </cell>
        </row>
        <row r="2885">
          <cell r="B2885">
            <v>19732</v>
          </cell>
          <cell r="C2885" t="str">
            <v>CREDITOS L.ELECC. MUSICA</v>
          </cell>
          <cell r="D2885" t="str">
            <v>Maestro, Lengua Extranjera</v>
          </cell>
          <cell r="E2885">
            <v>3</v>
          </cell>
          <cell r="F2885">
            <v>168</v>
          </cell>
          <cell r="G2885" t="str">
            <v>titulaciones anteriores</v>
          </cell>
        </row>
        <row r="2886">
          <cell r="B2886">
            <v>19733</v>
          </cell>
          <cell r="C2886" t="str">
            <v>Didáctica de la lengua y literatura</v>
          </cell>
          <cell r="D2886" t="str">
            <v>Maestro, Lengua Extranjera</v>
          </cell>
          <cell r="E2886">
            <v>4</v>
          </cell>
          <cell r="F2886">
            <v>168</v>
          </cell>
          <cell r="G2886" t="str">
            <v>titulaciones anteriores</v>
          </cell>
        </row>
        <row r="2887">
          <cell r="B2887">
            <v>19734</v>
          </cell>
          <cell r="C2887" t="str">
            <v>Didáctica de la lengua francesa</v>
          </cell>
          <cell r="D2887" t="str">
            <v>Maestro, Lengua Extranjera</v>
          </cell>
          <cell r="E2887">
            <v>8</v>
          </cell>
          <cell r="F2887">
            <v>168</v>
          </cell>
          <cell r="G2887" t="str">
            <v>titulaciones anteriores</v>
          </cell>
        </row>
        <row r="2888">
          <cell r="B2888">
            <v>19735</v>
          </cell>
          <cell r="C2888" t="str">
            <v>Metodología de la lengua inglesa</v>
          </cell>
          <cell r="D2888" t="str">
            <v>Maestro, Lengua Extranjera</v>
          </cell>
          <cell r="E2888">
            <v>8</v>
          </cell>
          <cell r="F2888">
            <v>168</v>
          </cell>
          <cell r="G2888" t="str">
            <v>titulaciones anteriores</v>
          </cell>
        </row>
        <row r="2889">
          <cell r="B2889">
            <v>19736</v>
          </cell>
          <cell r="C2889" t="str">
            <v>Prácticas escolares II</v>
          </cell>
          <cell r="D2889" t="str">
            <v>Maestro, Lengua Extranjera</v>
          </cell>
          <cell r="E2889">
            <v>10</v>
          </cell>
          <cell r="F2889">
            <v>168</v>
          </cell>
          <cell r="G2889" t="str">
            <v>titulaciones anteriores</v>
          </cell>
        </row>
        <row r="2890">
          <cell r="B2890">
            <v>19737</v>
          </cell>
          <cell r="C2890" t="str">
            <v>Prácticas escolares III. Lengua extranjera</v>
          </cell>
          <cell r="D2890" t="str">
            <v>Maestro, Lengua Extranjera</v>
          </cell>
          <cell r="E2890">
            <v>15</v>
          </cell>
          <cell r="F2890">
            <v>168</v>
          </cell>
          <cell r="G2890" t="str">
            <v>titulaciones anteriores</v>
          </cell>
        </row>
        <row r="2891">
          <cell r="B2891">
            <v>19738</v>
          </cell>
          <cell r="C2891" t="str">
            <v>Lengua francesa III</v>
          </cell>
          <cell r="D2891" t="str">
            <v>Maestro, Lengua Extranjera</v>
          </cell>
          <cell r="E2891">
            <v>8</v>
          </cell>
          <cell r="F2891">
            <v>168</v>
          </cell>
          <cell r="G2891" t="str">
            <v>titulaciones anteriores</v>
          </cell>
        </row>
        <row r="2892">
          <cell r="B2892">
            <v>19739</v>
          </cell>
          <cell r="C2892" t="str">
            <v>Lengua inglesa III</v>
          </cell>
          <cell r="D2892" t="str">
            <v>Maestro, Lengua Extranjera</v>
          </cell>
          <cell r="E2892">
            <v>8</v>
          </cell>
          <cell r="F2892">
            <v>168</v>
          </cell>
          <cell r="G2892" t="str">
            <v>titulaciones anteriores</v>
          </cell>
        </row>
        <row r="2893">
          <cell r="B2893">
            <v>19740</v>
          </cell>
          <cell r="C2893" t="str">
            <v>Diseño curricular de la lengua francesa</v>
          </cell>
          <cell r="D2893" t="str">
            <v>Maestro, Lengua Extranjera</v>
          </cell>
          <cell r="E2893">
            <v>4</v>
          </cell>
          <cell r="F2893">
            <v>168</v>
          </cell>
          <cell r="G2893" t="str">
            <v>titulaciones anteriores</v>
          </cell>
        </row>
        <row r="2894">
          <cell r="B2894">
            <v>19741</v>
          </cell>
          <cell r="C2894" t="str">
            <v>Diseño curricular de la lengua inglesa</v>
          </cell>
          <cell r="D2894" t="str">
            <v>Maestro, Lengua Extranjera</v>
          </cell>
          <cell r="E2894">
            <v>4</v>
          </cell>
          <cell r="F2894">
            <v>168</v>
          </cell>
          <cell r="G2894" t="str">
            <v>titulaciones anteriores</v>
          </cell>
        </row>
        <row r="2895">
          <cell r="B2895">
            <v>19742</v>
          </cell>
          <cell r="C2895" t="str">
            <v>Actividades físicas en la naturaleza</v>
          </cell>
          <cell r="D2895" t="str">
            <v>Maestro, Lengua Extranjera</v>
          </cell>
          <cell r="E2895">
            <v>6</v>
          </cell>
          <cell r="F2895">
            <v>168</v>
          </cell>
          <cell r="G2895" t="str">
            <v>titulaciones anteriores</v>
          </cell>
        </row>
        <row r="2896">
          <cell r="B2896">
            <v>19743</v>
          </cell>
          <cell r="C2896" t="str">
            <v>Comentarios de texto en lengua inglesa</v>
          </cell>
          <cell r="D2896" t="str">
            <v>Maestro, Lengua Extranjera</v>
          </cell>
          <cell r="E2896">
            <v>6</v>
          </cell>
          <cell r="F2896">
            <v>168</v>
          </cell>
          <cell r="G2896" t="str">
            <v>titulaciones anteriores</v>
          </cell>
        </row>
        <row r="2897">
          <cell r="B2897">
            <v>19744</v>
          </cell>
          <cell r="C2897" t="str">
            <v>Comprensión y expresión oral I</v>
          </cell>
          <cell r="D2897" t="str">
            <v>Maestro, Lengua Extranjera</v>
          </cell>
          <cell r="E2897">
            <v>6</v>
          </cell>
          <cell r="F2897">
            <v>168</v>
          </cell>
          <cell r="G2897" t="str">
            <v>titulaciones anteriores</v>
          </cell>
        </row>
        <row r="2898">
          <cell r="B2898">
            <v>19745</v>
          </cell>
          <cell r="C2898" t="str">
            <v>Comprensión y expresión oral II (francés)</v>
          </cell>
          <cell r="D2898" t="str">
            <v>Maestro, Lengua Extranjera</v>
          </cell>
          <cell r="E2898">
            <v>6</v>
          </cell>
          <cell r="F2898">
            <v>168</v>
          </cell>
          <cell r="G2898" t="str">
            <v>titulaciones anteriores</v>
          </cell>
        </row>
        <row r="2899">
          <cell r="B2899">
            <v>19746</v>
          </cell>
          <cell r="C2899" t="str">
            <v>Cultura e instituciones de los países de habla inglesa</v>
          </cell>
          <cell r="D2899" t="str">
            <v>Maestro, Lengua Extranjera</v>
          </cell>
          <cell r="E2899">
            <v>6</v>
          </cell>
          <cell r="F2899">
            <v>168</v>
          </cell>
          <cell r="G2899" t="str">
            <v>titulaciones anteriores</v>
          </cell>
        </row>
        <row r="2900">
          <cell r="B2900">
            <v>19747</v>
          </cell>
          <cell r="C2900" t="str">
            <v>CULTURA Y CIVILIZACION FRANCESAS</v>
          </cell>
          <cell r="D2900" t="str">
            <v>Maestro, Lengua Extranjera</v>
          </cell>
          <cell r="E2900">
            <v>6</v>
          </cell>
          <cell r="F2900">
            <v>168</v>
          </cell>
          <cell r="G2900" t="str">
            <v>titulaciones anteriores</v>
          </cell>
        </row>
        <row r="2901">
          <cell r="B2901">
            <v>19748</v>
          </cell>
          <cell r="C2901" t="str">
            <v>Didáctica de la imagen y los medios de comunicación</v>
          </cell>
          <cell r="D2901" t="str">
            <v>Maestro, Lengua Extranjera</v>
          </cell>
          <cell r="E2901">
            <v>6</v>
          </cell>
          <cell r="F2901">
            <v>168</v>
          </cell>
          <cell r="G2901" t="str">
            <v>titulaciones anteriores</v>
          </cell>
        </row>
        <row r="2902">
          <cell r="B2902">
            <v>19749</v>
          </cell>
          <cell r="C2902" t="str">
            <v>Experimentación e investigación en el aula de inglés</v>
          </cell>
          <cell r="D2902" t="str">
            <v>Maestro, Lengua Extranjera</v>
          </cell>
          <cell r="E2902">
            <v>6</v>
          </cell>
          <cell r="F2902">
            <v>168</v>
          </cell>
          <cell r="G2902" t="str">
            <v>titulaciones anteriores</v>
          </cell>
        </row>
        <row r="2903">
          <cell r="B2903">
            <v>19750</v>
          </cell>
          <cell r="C2903" t="str">
            <v>Historia de España</v>
          </cell>
          <cell r="D2903" t="str">
            <v>Maestro, Lengua Extranjera</v>
          </cell>
          <cell r="E2903">
            <v>6</v>
          </cell>
          <cell r="F2903">
            <v>168</v>
          </cell>
          <cell r="G2903" t="str">
            <v>titulaciones anteriores</v>
          </cell>
        </row>
        <row r="2904">
          <cell r="B2904">
            <v>19751</v>
          </cell>
          <cell r="C2904" t="str">
            <v>Historia de la educación</v>
          </cell>
          <cell r="D2904" t="str">
            <v>Maestro, Lengua Extranjera</v>
          </cell>
          <cell r="E2904">
            <v>6</v>
          </cell>
          <cell r="F2904">
            <v>168</v>
          </cell>
          <cell r="G2904" t="str">
            <v>titulaciones anteriores</v>
          </cell>
        </row>
        <row r="2905">
          <cell r="B2905">
            <v>19752</v>
          </cell>
          <cell r="C2905" t="str">
            <v>Historia de la literatura española</v>
          </cell>
          <cell r="D2905" t="str">
            <v>Maestro, Lengua Extranjera</v>
          </cell>
          <cell r="E2905">
            <v>6</v>
          </cell>
          <cell r="F2905">
            <v>168</v>
          </cell>
          <cell r="G2905" t="str">
            <v>titulaciones anteriores</v>
          </cell>
        </row>
        <row r="2906">
          <cell r="B2906">
            <v>19753</v>
          </cell>
          <cell r="C2906" t="str">
            <v>Literatura francesa</v>
          </cell>
          <cell r="D2906" t="str">
            <v>Maestro, Lengua Extranjera</v>
          </cell>
          <cell r="E2906">
            <v>6</v>
          </cell>
          <cell r="F2906">
            <v>168</v>
          </cell>
          <cell r="G2906" t="str">
            <v>titulaciones anteriores</v>
          </cell>
        </row>
        <row r="2907">
          <cell r="B2907">
            <v>19754</v>
          </cell>
          <cell r="C2907" t="str">
            <v>Literatura inglesa</v>
          </cell>
          <cell r="D2907" t="str">
            <v>Maestro, Lengua Extranjera</v>
          </cell>
          <cell r="E2907">
            <v>6</v>
          </cell>
          <cell r="F2907">
            <v>168</v>
          </cell>
          <cell r="G2907" t="str">
            <v>titulaciones anteriores</v>
          </cell>
        </row>
        <row r="2908">
          <cell r="B2908">
            <v>19755</v>
          </cell>
          <cell r="C2908" t="str">
            <v>Psicología social</v>
          </cell>
          <cell r="D2908" t="str">
            <v>Maestro, Lengua Extranjera</v>
          </cell>
          <cell r="E2908">
            <v>6</v>
          </cell>
          <cell r="F2908">
            <v>168</v>
          </cell>
          <cell r="G2908" t="str">
            <v>titulaciones anteriores</v>
          </cell>
        </row>
        <row r="2909">
          <cell r="B2909">
            <v>19756</v>
          </cell>
          <cell r="C2909" t="str">
            <v>Teología de la revelación</v>
          </cell>
          <cell r="D2909" t="str">
            <v>Maestro, Lengua Extranjera</v>
          </cell>
          <cell r="E2909">
            <v>6</v>
          </cell>
          <cell r="F2909">
            <v>168</v>
          </cell>
          <cell r="G2909" t="str">
            <v>titulaciones anteriores</v>
          </cell>
        </row>
        <row r="2910">
          <cell r="B2910">
            <v>19800</v>
          </cell>
          <cell r="C2910" t="str">
            <v>Didáctica general</v>
          </cell>
          <cell r="D2910" t="str">
            <v>Maestro, Lengua Extranjera</v>
          </cell>
          <cell r="E2910">
            <v>8</v>
          </cell>
          <cell r="F2910">
            <v>163</v>
          </cell>
          <cell r="G2910" t="str">
            <v>titulaciones anteriores</v>
          </cell>
        </row>
        <row r="2911">
          <cell r="B2911">
            <v>19801</v>
          </cell>
          <cell r="C2911" t="str">
            <v>Organización escolar</v>
          </cell>
          <cell r="D2911" t="str">
            <v>Maestro, Lengua Extranjera</v>
          </cell>
          <cell r="E2911">
            <v>4</v>
          </cell>
          <cell r="F2911">
            <v>163</v>
          </cell>
          <cell r="G2911" t="str">
            <v>titulaciones anteriores</v>
          </cell>
        </row>
        <row r="2912">
          <cell r="B2912">
            <v>19802</v>
          </cell>
          <cell r="C2912" t="str">
            <v>Psicología de la educación</v>
          </cell>
          <cell r="D2912" t="str">
            <v>Maestro, Lengua Extranjera</v>
          </cell>
          <cell r="E2912">
            <v>4</v>
          </cell>
          <cell r="F2912">
            <v>163</v>
          </cell>
          <cell r="G2912" t="str">
            <v>titulaciones anteriores</v>
          </cell>
        </row>
        <row r="2913">
          <cell r="B2913">
            <v>19803</v>
          </cell>
          <cell r="C2913" t="str">
            <v>Teorías e instituciones contemporáneas de educación</v>
          </cell>
          <cell r="D2913" t="str">
            <v>Maestro, Lengua Extranjera</v>
          </cell>
          <cell r="E2913">
            <v>4</v>
          </cell>
          <cell r="F2913">
            <v>163</v>
          </cell>
          <cell r="G2913" t="str">
            <v>titulaciones anteriores</v>
          </cell>
        </row>
        <row r="2914">
          <cell r="B2914">
            <v>19804</v>
          </cell>
          <cell r="C2914" t="str">
            <v>Educación física y su didáctica</v>
          </cell>
          <cell r="D2914" t="str">
            <v>Maestro, Lengua Extranjera</v>
          </cell>
          <cell r="E2914">
            <v>4</v>
          </cell>
          <cell r="F2914">
            <v>163</v>
          </cell>
          <cell r="G2914" t="str">
            <v>titulaciones anteriores</v>
          </cell>
        </row>
        <row r="2915">
          <cell r="B2915">
            <v>19805</v>
          </cell>
          <cell r="C2915" t="str">
            <v>Educación artística y su didáctica</v>
          </cell>
          <cell r="D2915" t="str">
            <v>Maestro, Lengua Extranjera</v>
          </cell>
          <cell r="E2915">
            <v>5</v>
          </cell>
          <cell r="F2915">
            <v>163</v>
          </cell>
          <cell r="G2915" t="str">
            <v>titulaciones anteriores</v>
          </cell>
        </row>
        <row r="2916">
          <cell r="B2916">
            <v>19806</v>
          </cell>
          <cell r="C2916" t="str">
            <v>Lingüística</v>
          </cell>
          <cell r="D2916" t="str">
            <v>Maestro, Lengua Extranjera</v>
          </cell>
          <cell r="E2916">
            <v>4</v>
          </cell>
          <cell r="F2916">
            <v>163</v>
          </cell>
          <cell r="G2916" t="str">
            <v>titulaciones anteriores</v>
          </cell>
        </row>
        <row r="2917">
          <cell r="B2917">
            <v>19807</v>
          </cell>
          <cell r="C2917" t="str">
            <v>Lengua española I: morfosintaxis del español</v>
          </cell>
          <cell r="D2917" t="str">
            <v>Maestro, Lengua Extranjera</v>
          </cell>
          <cell r="E2917">
            <v>4</v>
          </cell>
          <cell r="F2917">
            <v>163</v>
          </cell>
          <cell r="G2917" t="str">
            <v>titulaciones anteriores</v>
          </cell>
        </row>
        <row r="2918">
          <cell r="B2918">
            <v>19808</v>
          </cell>
          <cell r="C2918" t="str">
            <v>Fonética de la lengua francesa</v>
          </cell>
          <cell r="D2918" t="str">
            <v>Maestro, Lengua Extranjera</v>
          </cell>
          <cell r="E2918">
            <v>4</v>
          </cell>
          <cell r="F2918">
            <v>163</v>
          </cell>
          <cell r="G2918" t="str">
            <v>titulaciones anteriores</v>
          </cell>
        </row>
        <row r="2919">
          <cell r="B2919">
            <v>19809</v>
          </cell>
          <cell r="C2919" t="str">
            <v>Fonética de la lengua inglesa</v>
          </cell>
          <cell r="D2919" t="str">
            <v>Maestro, Lengua Extranjera</v>
          </cell>
          <cell r="E2919">
            <v>4</v>
          </cell>
          <cell r="F2919">
            <v>163</v>
          </cell>
          <cell r="G2919" t="str">
            <v>titulaciones anteriores</v>
          </cell>
        </row>
        <row r="2920">
          <cell r="B2920">
            <v>19810</v>
          </cell>
          <cell r="C2920" t="str">
            <v>Lengua inglesa I</v>
          </cell>
          <cell r="D2920" t="str">
            <v>Maestro, Lengua Extranjera</v>
          </cell>
          <cell r="E2920">
            <v>8</v>
          </cell>
          <cell r="F2920">
            <v>163</v>
          </cell>
          <cell r="G2920" t="str">
            <v>titulaciones anteriores</v>
          </cell>
        </row>
        <row r="2921">
          <cell r="B2921">
            <v>19811</v>
          </cell>
          <cell r="C2921" t="str">
            <v>Lengua francesa I</v>
          </cell>
          <cell r="D2921" t="str">
            <v>Maestro, Lengua Extranjera</v>
          </cell>
          <cell r="E2921">
            <v>8</v>
          </cell>
          <cell r="F2921">
            <v>163</v>
          </cell>
          <cell r="G2921" t="str">
            <v>titulaciones anteriores</v>
          </cell>
        </row>
        <row r="2922">
          <cell r="B2922">
            <v>19812</v>
          </cell>
          <cell r="C2922" t="str">
            <v>Antropología</v>
          </cell>
          <cell r="D2922" t="str">
            <v>Maestro, Lengua Extranjera</v>
          </cell>
          <cell r="E2922">
            <v>4</v>
          </cell>
          <cell r="F2922">
            <v>163</v>
          </cell>
          <cell r="G2922" t="str">
            <v>titulaciones anteriores</v>
          </cell>
        </row>
        <row r="2923">
          <cell r="B2923">
            <v>19813</v>
          </cell>
          <cell r="C2923" t="str">
            <v>Comprensión y análisis de textos literarios</v>
          </cell>
          <cell r="D2923" t="str">
            <v>Maestro, Lengua Extranjera</v>
          </cell>
          <cell r="E2923">
            <v>3</v>
          </cell>
          <cell r="F2923">
            <v>163</v>
          </cell>
          <cell r="G2923" t="str">
            <v>titulaciones anteriores</v>
          </cell>
        </row>
        <row r="2924">
          <cell r="B2924">
            <v>19814</v>
          </cell>
          <cell r="C2924" t="str">
            <v>Matemáticas y su didáctica I</v>
          </cell>
          <cell r="D2924" t="str">
            <v>Maestro, Lengua Extranjera</v>
          </cell>
          <cell r="E2924">
            <v>4</v>
          </cell>
          <cell r="F2924">
            <v>163</v>
          </cell>
          <cell r="G2924" t="str">
            <v>titulaciones anteriores</v>
          </cell>
        </row>
        <row r="2925">
          <cell r="B2925">
            <v>19815</v>
          </cell>
          <cell r="C2925" t="str">
            <v>Matemáticas y su didáctica II</v>
          </cell>
          <cell r="D2925" t="str">
            <v>Maestro, Lengua Extranjera</v>
          </cell>
          <cell r="E2925">
            <v>4</v>
          </cell>
          <cell r="F2925">
            <v>163</v>
          </cell>
          <cell r="G2925" t="str">
            <v>titulaciones anteriores</v>
          </cell>
        </row>
        <row r="2926">
          <cell r="B2926">
            <v>19816</v>
          </cell>
          <cell r="C2926" t="str">
            <v>Prácticas de lengua francesa I</v>
          </cell>
          <cell r="D2926" t="str">
            <v>Maestro, Lengua Extranjera</v>
          </cell>
          <cell r="E2926">
            <v>3</v>
          </cell>
          <cell r="F2926">
            <v>163</v>
          </cell>
          <cell r="G2926" t="str">
            <v>titulaciones anteriores</v>
          </cell>
        </row>
        <row r="2927">
          <cell r="B2927">
            <v>19817</v>
          </cell>
          <cell r="C2927" t="str">
            <v>Prácticas de lengua inglesa I</v>
          </cell>
          <cell r="D2927" t="str">
            <v>Maestro, Lengua Extranjera</v>
          </cell>
          <cell r="E2927">
            <v>3</v>
          </cell>
          <cell r="F2927">
            <v>163</v>
          </cell>
          <cell r="G2927" t="str">
            <v>titulaciones anteriores</v>
          </cell>
        </row>
        <row r="2928">
          <cell r="B2928">
            <v>19818</v>
          </cell>
          <cell r="C2928" t="str">
            <v>Conocimiento del medio natural, social y cultural y su didáctica I (social)</v>
          </cell>
          <cell r="D2928" t="str">
            <v>Maestro, Lengua Extranjera</v>
          </cell>
          <cell r="E2928">
            <v>4</v>
          </cell>
          <cell r="F2928">
            <v>163</v>
          </cell>
          <cell r="G2928" t="str">
            <v>titulaciones anteriores</v>
          </cell>
        </row>
        <row r="2929">
          <cell r="B2929">
            <v>19819</v>
          </cell>
          <cell r="C2929" t="str">
            <v>Conocimiento del medio natural, social y cultural y su didáctica II (natural)</v>
          </cell>
          <cell r="D2929" t="str">
            <v>Maestro, Lengua Extranjera</v>
          </cell>
          <cell r="E2929">
            <v>4</v>
          </cell>
          <cell r="F2929">
            <v>163</v>
          </cell>
          <cell r="G2929" t="str">
            <v>titulaciones anteriores</v>
          </cell>
        </row>
        <row r="2930">
          <cell r="B2930">
            <v>19820</v>
          </cell>
          <cell r="C2930" t="str">
            <v>Psicología del desarrollo</v>
          </cell>
          <cell r="D2930" t="str">
            <v>Maestro, Lengua Extranjera</v>
          </cell>
          <cell r="E2930">
            <v>4</v>
          </cell>
          <cell r="F2930">
            <v>163</v>
          </cell>
          <cell r="G2930" t="str">
            <v>titulaciones anteriores</v>
          </cell>
        </row>
        <row r="2931">
          <cell r="B2931">
            <v>19821</v>
          </cell>
          <cell r="C2931" t="str">
            <v>Bases psicológicas de la educación especial</v>
          </cell>
          <cell r="D2931" t="str">
            <v>Maestro, Lengua Extranjera</v>
          </cell>
          <cell r="E2931">
            <v>4</v>
          </cell>
          <cell r="F2931">
            <v>163</v>
          </cell>
          <cell r="G2931" t="str">
            <v>titulaciones anteriores</v>
          </cell>
        </row>
        <row r="2932">
          <cell r="B2932">
            <v>19822</v>
          </cell>
          <cell r="C2932" t="str">
            <v>Bases pedagógicas de la educación especial</v>
          </cell>
          <cell r="D2932" t="str">
            <v>Maestro, Lengua Extranjera</v>
          </cell>
          <cell r="E2932">
            <v>4</v>
          </cell>
          <cell r="F2932">
            <v>163</v>
          </cell>
          <cell r="G2932" t="str">
            <v>titulaciones anteriores</v>
          </cell>
        </row>
        <row r="2933">
          <cell r="B2933">
            <v>19823</v>
          </cell>
          <cell r="C2933" t="str">
            <v>Sociología de la educación</v>
          </cell>
          <cell r="D2933" t="str">
            <v>Maestro, Lengua Extranjera</v>
          </cell>
          <cell r="E2933">
            <v>4</v>
          </cell>
          <cell r="F2933">
            <v>163</v>
          </cell>
          <cell r="G2933" t="str">
            <v>titulaciones anteriores</v>
          </cell>
        </row>
        <row r="2934">
          <cell r="B2934">
            <v>19824</v>
          </cell>
          <cell r="C2934" t="str">
            <v>Nuevas tecnologías aplicadas a la educación</v>
          </cell>
          <cell r="D2934" t="str">
            <v>Maestro, Lengua Extranjera</v>
          </cell>
          <cell r="E2934">
            <v>4</v>
          </cell>
          <cell r="F2934">
            <v>163</v>
          </cell>
          <cell r="G2934" t="str">
            <v>titulaciones anteriores</v>
          </cell>
        </row>
        <row r="2935">
          <cell r="B2935">
            <v>19825</v>
          </cell>
          <cell r="C2935" t="str">
            <v>Lengua francesa II</v>
          </cell>
          <cell r="D2935" t="str">
            <v>Maestro, Lengua Extranjera</v>
          </cell>
          <cell r="E2935">
            <v>8</v>
          </cell>
          <cell r="F2935">
            <v>163</v>
          </cell>
          <cell r="G2935" t="str">
            <v>titulaciones anteriores</v>
          </cell>
        </row>
        <row r="2936">
          <cell r="B2936">
            <v>19826</v>
          </cell>
          <cell r="C2936" t="str">
            <v>Lengua inglesa II</v>
          </cell>
          <cell r="D2936" t="str">
            <v>Maestro, Lengua Extranjera</v>
          </cell>
          <cell r="E2936">
            <v>8</v>
          </cell>
          <cell r="F2936">
            <v>163</v>
          </cell>
          <cell r="G2936" t="str">
            <v>titulaciones anteriores</v>
          </cell>
        </row>
        <row r="2937">
          <cell r="B2937">
            <v>19827</v>
          </cell>
          <cell r="C2937" t="str">
            <v>Prácticas escolares I</v>
          </cell>
          <cell r="D2937" t="str">
            <v>Maestro, Lengua Extranjera</v>
          </cell>
          <cell r="E2937">
            <v>7</v>
          </cell>
          <cell r="F2937">
            <v>163</v>
          </cell>
          <cell r="G2937" t="str">
            <v>titulaciones anteriores</v>
          </cell>
        </row>
        <row r="2938">
          <cell r="B2938">
            <v>19828</v>
          </cell>
          <cell r="C2938" t="str">
            <v>Adquisición de la lengua inglesa</v>
          </cell>
          <cell r="D2938" t="str">
            <v>Maestro, Lengua Extranjera</v>
          </cell>
          <cell r="E2938">
            <v>4</v>
          </cell>
          <cell r="F2938">
            <v>163</v>
          </cell>
          <cell r="G2938" t="str">
            <v>titulaciones anteriores</v>
          </cell>
        </row>
        <row r="2939">
          <cell r="B2939">
            <v>19829</v>
          </cell>
          <cell r="C2939" t="str">
            <v>Adquisición de la lengua francesa</v>
          </cell>
          <cell r="D2939" t="str">
            <v>Maestro, Lengua Extranjera</v>
          </cell>
          <cell r="E2939">
            <v>4</v>
          </cell>
          <cell r="F2939">
            <v>163</v>
          </cell>
          <cell r="G2939" t="str">
            <v>titulaciones anteriores</v>
          </cell>
        </row>
        <row r="2940">
          <cell r="B2940">
            <v>19830</v>
          </cell>
          <cell r="C2940" t="str">
            <v>Prácticas de lengua francesa II</v>
          </cell>
          <cell r="D2940" t="str">
            <v>Maestro, Lengua Extranjera</v>
          </cell>
          <cell r="E2940">
            <v>3</v>
          </cell>
          <cell r="F2940">
            <v>163</v>
          </cell>
          <cell r="G2940" t="str">
            <v>titulaciones anteriores</v>
          </cell>
        </row>
        <row r="2941">
          <cell r="B2941">
            <v>19831</v>
          </cell>
          <cell r="C2941" t="str">
            <v>Prácticas de lengua inglesa II</v>
          </cell>
          <cell r="D2941" t="str">
            <v>Maestro, Lengua Extranjera</v>
          </cell>
          <cell r="E2941">
            <v>3</v>
          </cell>
          <cell r="F2941">
            <v>163</v>
          </cell>
          <cell r="G2941" t="str">
            <v>titulaciones anteriores</v>
          </cell>
        </row>
        <row r="2942">
          <cell r="B2942">
            <v>19832</v>
          </cell>
          <cell r="C2942" t="str">
            <v>MUSICA -LIBRE ELECCION</v>
          </cell>
          <cell r="D2942" t="str">
            <v>Maestro, Lengua Extranjera</v>
          </cell>
          <cell r="E2942">
            <v>3</v>
          </cell>
          <cell r="F2942">
            <v>163</v>
          </cell>
          <cell r="G2942" t="str">
            <v>titulaciones anteriores</v>
          </cell>
        </row>
        <row r="2943">
          <cell r="B2943">
            <v>19833</v>
          </cell>
          <cell r="C2943" t="str">
            <v>Didáctica de la lengua y literatura</v>
          </cell>
          <cell r="D2943" t="str">
            <v>Maestro, Lengua Extranjera</v>
          </cell>
          <cell r="E2943">
            <v>4</v>
          </cell>
          <cell r="F2943">
            <v>163</v>
          </cell>
          <cell r="G2943" t="str">
            <v>titulaciones anteriores</v>
          </cell>
        </row>
        <row r="2944">
          <cell r="B2944">
            <v>19834</v>
          </cell>
          <cell r="C2944" t="str">
            <v>Didáctica de la lengua francesa</v>
          </cell>
          <cell r="D2944" t="str">
            <v>Maestro, Lengua Extranjera</v>
          </cell>
          <cell r="E2944">
            <v>8</v>
          </cell>
          <cell r="F2944">
            <v>163</v>
          </cell>
          <cell r="G2944" t="str">
            <v>titulaciones anteriores</v>
          </cell>
        </row>
        <row r="2945">
          <cell r="B2945">
            <v>19835</v>
          </cell>
          <cell r="C2945" t="str">
            <v>Metodología de la lengua inglesa</v>
          </cell>
          <cell r="D2945" t="str">
            <v>Maestro, Lengua Extranjera</v>
          </cell>
          <cell r="E2945">
            <v>8</v>
          </cell>
          <cell r="F2945">
            <v>163</v>
          </cell>
          <cell r="G2945" t="str">
            <v>titulaciones anteriores</v>
          </cell>
        </row>
        <row r="2946">
          <cell r="B2946">
            <v>19836</v>
          </cell>
          <cell r="C2946" t="str">
            <v>Prácticas escolares II</v>
          </cell>
          <cell r="D2946" t="str">
            <v>Maestro, Lengua Extranjera</v>
          </cell>
          <cell r="E2946">
            <v>10</v>
          </cell>
          <cell r="F2946">
            <v>163</v>
          </cell>
          <cell r="G2946" t="str">
            <v>titulaciones anteriores</v>
          </cell>
        </row>
        <row r="2947">
          <cell r="B2947">
            <v>19837</v>
          </cell>
          <cell r="C2947" t="str">
            <v>Prácticas escolares III. Lengua extranjera</v>
          </cell>
          <cell r="D2947" t="str">
            <v>Maestro, Lengua Extranjera</v>
          </cell>
          <cell r="E2947">
            <v>15</v>
          </cell>
          <cell r="F2947">
            <v>163</v>
          </cell>
          <cell r="G2947" t="str">
            <v>titulaciones anteriores</v>
          </cell>
        </row>
        <row r="2948">
          <cell r="B2948">
            <v>19838</v>
          </cell>
          <cell r="C2948" t="str">
            <v>Lengua francesa III</v>
          </cell>
          <cell r="D2948" t="str">
            <v>Maestro, Lengua Extranjera</v>
          </cell>
          <cell r="E2948">
            <v>8</v>
          </cell>
          <cell r="F2948">
            <v>163</v>
          </cell>
          <cell r="G2948" t="str">
            <v>titulaciones anteriores</v>
          </cell>
        </row>
        <row r="2949">
          <cell r="B2949">
            <v>19839</v>
          </cell>
          <cell r="C2949" t="str">
            <v>Lengua inglesa III</v>
          </cell>
          <cell r="D2949" t="str">
            <v>Maestro, Lengua Extranjera</v>
          </cell>
          <cell r="E2949">
            <v>8</v>
          </cell>
          <cell r="F2949">
            <v>163</v>
          </cell>
          <cell r="G2949" t="str">
            <v>titulaciones anteriores</v>
          </cell>
        </row>
        <row r="2950">
          <cell r="B2950">
            <v>19840</v>
          </cell>
          <cell r="C2950" t="str">
            <v>Diseño curricular de la lengua francesa</v>
          </cell>
          <cell r="D2950" t="str">
            <v>Maestro, Lengua Extranjera</v>
          </cell>
          <cell r="E2950">
            <v>4</v>
          </cell>
          <cell r="F2950">
            <v>163</v>
          </cell>
          <cell r="G2950" t="str">
            <v>titulaciones anteriores</v>
          </cell>
        </row>
        <row r="2951">
          <cell r="B2951">
            <v>19841</v>
          </cell>
          <cell r="C2951" t="str">
            <v>Diseño curricular de la lengua inglesa</v>
          </cell>
          <cell r="D2951" t="str">
            <v>Maestro, Lengua Extranjera</v>
          </cell>
          <cell r="E2951">
            <v>4</v>
          </cell>
          <cell r="F2951">
            <v>163</v>
          </cell>
          <cell r="G2951" t="str">
            <v>titulaciones anteriores</v>
          </cell>
        </row>
        <row r="2952">
          <cell r="B2952">
            <v>19842</v>
          </cell>
          <cell r="C2952" t="str">
            <v>Aragón: el medio geográfico, histórico y cultural</v>
          </cell>
          <cell r="D2952" t="str">
            <v>Maestro, Lengua Extranjera</v>
          </cell>
          <cell r="E2952">
            <v>6</v>
          </cell>
          <cell r="F2952">
            <v>163</v>
          </cell>
          <cell r="G2952" t="str">
            <v>titulaciones anteriores</v>
          </cell>
        </row>
        <row r="2953">
          <cell r="B2953">
            <v>19843</v>
          </cell>
          <cell r="C2953" t="str">
            <v>Comentarios de texto en lengua inglesa</v>
          </cell>
          <cell r="D2953" t="str">
            <v>Maestro, Lengua Extranjera</v>
          </cell>
          <cell r="E2953">
            <v>6</v>
          </cell>
          <cell r="F2953">
            <v>163</v>
          </cell>
          <cell r="G2953" t="str">
            <v>titulaciones anteriores</v>
          </cell>
        </row>
        <row r="2954">
          <cell r="B2954">
            <v>19844</v>
          </cell>
          <cell r="C2954" t="str">
            <v>Comentarios de textos franceses</v>
          </cell>
          <cell r="D2954" t="str">
            <v>Maestro, Lengua Extranjera</v>
          </cell>
          <cell r="E2954">
            <v>6</v>
          </cell>
          <cell r="F2954">
            <v>163</v>
          </cell>
          <cell r="G2954" t="str">
            <v>titulaciones anteriores</v>
          </cell>
        </row>
        <row r="2955">
          <cell r="B2955">
            <v>19845</v>
          </cell>
          <cell r="C2955" t="str">
            <v>Comprensión y expresión oral (francesa)</v>
          </cell>
          <cell r="D2955" t="str">
            <v>Maestro, Lengua Extranjera</v>
          </cell>
          <cell r="E2955">
            <v>6</v>
          </cell>
          <cell r="F2955">
            <v>163</v>
          </cell>
          <cell r="G2955" t="str">
            <v>titulaciones anteriores</v>
          </cell>
        </row>
        <row r="2956">
          <cell r="B2956">
            <v>19846</v>
          </cell>
          <cell r="C2956" t="str">
            <v>Cultura e instituciones de los paises de habla inglesa</v>
          </cell>
          <cell r="D2956" t="str">
            <v>Maestro, Lengua Extranjera</v>
          </cell>
          <cell r="E2956">
            <v>6</v>
          </cell>
          <cell r="F2956">
            <v>163</v>
          </cell>
          <cell r="G2956" t="str">
            <v>titulaciones anteriores</v>
          </cell>
        </row>
        <row r="2957">
          <cell r="B2957">
            <v>19847</v>
          </cell>
          <cell r="C2957" t="str">
            <v>Cultura y civilización francesa</v>
          </cell>
          <cell r="D2957" t="str">
            <v>Maestro, Lengua Extranjera</v>
          </cell>
          <cell r="E2957">
            <v>6</v>
          </cell>
          <cell r="F2957">
            <v>163</v>
          </cell>
          <cell r="G2957" t="str">
            <v>titulaciones anteriores</v>
          </cell>
        </row>
        <row r="2958">
          <cell r="B2958">
            <v>19848</v>
          </cell>
          <cell r="C2958" t="str">
            <v>Desarrollo de destrezas comunicativas para profesores</v>
          </cell>
          <cell r="D2958" t="str">
            <v>Maestro, Lengua Extranjera</v>
          </cell>
          <cell r="E2958">
            <v>6</v>
          </cell>
          <cell r="F2958">
            <v>163</v>
          </cell>
          <cell r="G2958" t="str">
            <v>titulaciones anteriores</v>
          </cell>
        </row>
        <row r="2959">
          <cell r="B2959">
            <v>19849</v>
          </cell>
          <cell r="C2959" t="str">
            <v>Didáctica de la traducción (inglesa)</v>
          </cell>
          <cell r="D2959" t="str">
            <v>Maestro, Lengua Extranjera</v>
          </cell>
          <cell r="E2959">
            <v>6</v>
          </cell>
          <cell r="F2959">
            <v>163</v>
          </cell>
          <cell r="G2959" t="str">
            <v>titulaciones anteriores</v>
          </cell>
        </row>
        <row r="2960">
          <cell r="B2960">
            <v>19850</v>
          </cell>
          <cell r="C2960" t="str">
            <v>Educación para la salud</v>
          </cell>
          <cell r="D2960" t="str">
            <v>Maestro, Lengua Extranjera</v>
          </cell>
          <cell r="E2960">
            <v>6</v>
          </cell>
          <cell r="F2960">
            <v>163</v>
          </cell>
          <cell r="G2960" t="str">
            <v>titulaciones anteriores</v>
          </cell>
        </row>
        <row r="2961">
          <cell r="B2961">
            <v>19851</v>
          </cell>
          <cell r="C2961" t="str">
            <v>Experimentación e investigación en el aula de inglés</v>
          </cell>
          <cell r="D2961" t="str">
            <v>Maestro, Lengua Extranjera</v>
          </cell>
          <cell r="E2961">
            <v>6</v>
          </cell>
          <cell r="F2961">
            <v>163</v>
          </cell>
          <cell r="G2961" t="str">
            <v>titulaciones anteriores</v>
          </cell>
        </row>
        <row r="2962">
          <cell r="B2962">
            <v>19852</v>
          </cell>
          <cell r="C2962" t="str">
            <v>Fundamentos de pragmática lingüística</v>
          </cell>
          <cell r="D2962" t="str">
            <v>Maestro, Lengua Extranjera</v>
          </cell>
          <cell r="E2962">
            <v>6</v>
          </cell>
          <cell r="F2962">
            <v>163</v>
          </cell>
          <cell r="G2962" t="str">
            <v>titulaciones anteriores</v>
          </cell>
        </row>
        <row r="2963">
          <cell r="B2963">
            <v>19853</v>
          </cell>
          <cell r="C2963" t="str">
            <v>Geografía de España</v>
          </cell>
          <cell r="D2963" t="str">
            <v>Maestro, Lengua Extranjera</v>
          </cell>
          <cell r="E2963">
            <v>6</v>
          </cell>
          <cell r="F2963">
            <v>163</v>
          </cell>
          <cell r="G2963" t="str">
            <v>titulaciones anteriores</v>
          </cell>
        </row>
        <row r="2964">
          <cell r="B2964">
            <v>19854</v>
          </cell>
          <cell r="C2964" t="str">
            <v>Historia de España</v>
          </cell>
          <cell r="D2964" t="str">
            <v>Maestro, Lengua Extranjera</v>
          </cell>
          <cell r="E2964">
            <v>6</v>
          </cell>
          <cell r="F2964">
            <v>163</v>
          </cell>
          <cell r="G2964" t="str">
            <v>titulaciones anteriores</v>
          </cell>
        </row>
        <row r="2965">
          <cell r="B2965">
            <v>19855</v>
          </cell>
          <cell r="C2965" t="str">
            <v>Historia de la literatura española</v>
          </cell>
          <cell r="D2965" t="str">
            <v>Maestro, Lengua Extranjera</v>
          </cell>
          <cell r="E2965">
            <v>6</v>
          </cell>
          <cell r="F2965">
            <v>163</v>
          </cell>
          <cell r="G2965" t="str">
            <v>titulaciones anteriores</v>
          </cell>
        </row>
        <row r="2966">
          <cell r="B2966">
            <v>19856</v>
          </cell>
          <cell r="C2966" t="str">
            <v>La obra de arte y la conservación del patrimonio cultural</v>
          </cell>
          <cell r="D2966" t="str">
            <v>Maestro, Lengua Extranjera</v>
          </cell>
          <cell r="E2966">
            <v>6</v>
          </cell>
          <cell r="F2966">
            <v>163</v>
          </cell>
          <cell r="G2966" t="str">
            <v>titulaciones anteriores</v>
          </cell>
        </row>
        <row r="2967">
          <cell r="B2967">
            <v>19857</v>
          </cell>
          <cell r="C2967" t="str">
            <v>Lengua catalana I</v>
          </cell>
          <cell r="D2967" t="str">
            <v>Maestro, Lengua Extranjera</v>
          </cell>
          <cell r="E2967">
            <v>6</v>
          </cell>
          <cell r="F2967">
            <v>163</v>
          </cell>
          <cell r="G2967" t="str">
            <v>titulaciones anteriores</v>
          </cell>
        </row>
        <row r="2968">
          <cell r="B2968">
            <v>19858</v>
          </cell>
          <cell r="C2968" t="str">
            <v>Lengua catalana II</v>
          </cell>
          <cell r="D2968" t="str">
            <v>Maestro, Lengua Extranjera</v>
          </cell>
          <cell r="E2968">
            <v>6</v>
          </cell>
          <cell r="F2968">
            <v>163</v>
          </cell>
          <cell r="G2968" t="str">
            <v>titulaciones anteriores</v>
          </cell>
        </row>
        <row r="2969">
          <cell r="B2969">
            <v>19859</v>
          </cell>
          <cell r="C2969" t="str">
            <v>Literatura francesa</v>
          </cell>
          <cell r="D2969" t="str">
            <v>Maestro, Lengua Extranjera</v>
          </cell>
          <cell r="E2969">
            <v>6</v>
          </cell>
          <cell r="F2969">
            <v>163</v>
          </cell>
          <cell r="G2969" t="str">
            <v>titulaciones anteriores</v>
          </cell>
        </row>
        <row r="2970">
          <cell r="B2970">
            <v>19860</v>
          </cell>
          <cell r="C2970" t="str">
            <v>Literatura infantil francesa</v>
          </cell>
          <cell r="D2970" t="str">
            <v>Maestro, Lengua Extranjera</v>
          </cell>
          <cell r="E2970">
            <v>6</v>
          </cell>
          <cell r="F2970">
            <v>163</v>
          </cell>
          <cell r="G2970" t="str">
            <v>titulaciones anteriores</v>
          </cell>
        </row>
        <row r="2971">
          <cell r="B2971">
            <v>19861</v>
          </cell>
          <cell r="C2971" t="str">
            <v>Literatura inglesa</v>
          </cell>
          <cell r="D2971" t="str">
            <v>Maestro, Lengua Extranjera</v>
          </cell>
          <cell r="E2971">
            <v>6</v>
          </cell>
          <cell r="F2971">
            <v>163</v>
          </cell>
          <cell r="G2971" t="str">
            <v>titulaciones anteriores</v>
          </cell>
        </row>
        <row r="2972">
          <cell r="B2972">
            <v>19862</v>
          </cell>
          <cell r="C2972" t="str">
            <v>Medios de reproducción artístico-plástica</v>
          </cell>
          <cell r="D2972" t="str">
            <v>Maestro, Lengua Extranjera</v>
          </cell>
          <cell r="E2972">
            <v>6</v>
          </cell>
          <cell r="F2972">
            <v>163</v>
          </cell>
          <cell r="G2972" t="str">
            <v>titulaciones anteriores</v>
          </cell>
        </row>
        <row r="2973">
          <cell r="B2973">
            <v>19863</v>
          </cell>
          <cell r="C2973" t="str">
            <v>Organización y gestión de centros educativos</v>
          </cell>
          <cell r="D2973" t="str">
            <v>Maestro, Lengua Extranjera</v>
          </cell>
          <cell r="E2973">
            <v>6</v>
          </cell>
          <cell r="F2973">
            <v>163</v>
          </cell>
          <cell r="G2973" t="str">
            <v>titulaciones anteriores</v>
          </cell>
        </row>
        <row r="2974">
          <cell r="B2974">
            <v>19864</v>
          </cell>
          <cell r="C2974" t="str">
            <v>Procesos psicológicos básicos</v>
          </cell>
          <cell r="D2974" t="str">
            <v>Maestro, Lengua Extranjera</v>
          </cell>
          <cell r="E2974">
            <v>6</v>
          </cell>
          <cell r="F2974">
            <v>163</v>
          </cell>
          <cell r="G2974" t="str">
            <v>titulaciones anteriores</v>
          </cell>
        </row>
        <row r="2975">
          <cell r="B2975">
            <v>19865</v>
          </cell>
          <cell r="C2975" t="str">
            <v>Relación ciencia-tecnología-sociedad</v>
          </cell>
          <cell r="D2975" t="str">
            <v>Maestro, Lengua Extranjera</v>
          </cell>
          <cell r="E2975">
            <v>6</v>
          </cell>
          <cell r="F2975">
            <v>163</v>
          </cell>
          <cell r="G2975" t="str">
            <v>titulaciones anteriores</v>
          </cell>
        </row>
        <row r="2976">
          <cell r="B2976">
            <v>19866</v>
          </cell>
          <cell r="C2976" t="str">
            <v>Teología de la revelación</v>
          </cell>
          <cell r="D2976" t="str">
            <v>Maestro, Lengua Extranjera</v>
          </cell>
          <cell r="E2976">
            <v>6</v>
          </cell>
          <cell r="F2976">
            <v>163</v>
          </cell>
          <cell r="G2976" t="str">
            <v>titulaciones anteriores</v>
          </cell>
        </row>
        <row r="2977">
          <cell r="B2977">
            <v>19867</v>
          </cell>
          <cell r="C2977" t="str">
            <v>TRATAMIENTO EDUCATIVO DE LAS DIFICULTADES DE APRENDIZAJE</v>
          </cell>
          <cell r="D2977" t="str">
            <v>Maestro, Lengua Extranjera</v>
          </cell>
          <cell r="E2977">
            <v>6</v>
          </cell>
          <cell r="F2977">
            <v>163</v>
          </cell>
          <cell r="G2977" t="str">
            <v>titulaciones anteriores</v>
          </cell>
        </row>
        <row r="2978">
          <cell r="B2978">
            <v>19900</v>
          </cell>
          <cell r="C2978" t="str">
            <v>Didáctica general</v>
          </cell>
          <cell r="D2978" t="str">
            <v>Maestro, Educación Primaria</v>
          </cell>
          <cell r="E2978">
            <v>8</v>
          </cell>
          <cell r="F2978">
            <v>170</v>
          </cell>
          <cell r="G2978" t="str">
            <v>titulaciones anteriores</v>
          </cell>
        </row>
        <row r="2979">
          <cell r="B2979">
            <v>19901</v>
          </cell>
          <cell r="C2979" t="str">
            <v>Organización escolar</v>
          </cell>
          <cell r="D2979" t="str">
            <v>Maestro, Educación Primaria</v>
          </cell>
          <cell r="E2979">
            <v>4</v>
          </cell>
          <cell r="F2979">
            <v>170</v>
          </cell>
          <cell r="G2979" t="str">
            <v>titulaciones anteriores</v>
          </cell>
        </row>
        <row r="2980">
          <cell r="B2980">
            <v>19902</v>
          </cell>
          <cell r="C2980" t="str">
            <v>Psicología de la educación</v>
          </cell>
          <cell r="D2980" t="str">
            <v>Maestro, Educación Primaria</v>
          </cell>
          <cell r="E2980">
            <v>4</v>
          </cell>
          <cell r="F2980">
            <v>170</v>
          </cell>
          <cell r="G2980" t="str">
            <v>titulaciones anteriores</v>
          </cell>
        </row>
        <row r="2981">
          <cell r="B2981">
            <v>19903</v>
          </cell>
          <cell r="C2981" t="str">
            <v>Teorías e instituciones contemporáneas de educación</v>
          </cell>
          <cell r="D2981" t="str">
            <v>Maestro, Educación Primaria</v>
          </cell>
          <cell r="E2981">
            <v>4</v>
          </cell>
          <cell r="F2981">
            <v>170</v>
          </cell>
          <cell r="G2981" t="str">
            <v>titulaciones anteriores</v>
          </cell>
        </row>
        <row r="2982">
          <cell r="B2982">
            <v>19904</v>
          </cell>
          <cell r="C2982" t="str">
            <v>Educación física y su didáctica</v>
          </cell>
          <cell r="D2982" t="str">
            <v>Maestro, Educación Primaria</v>
          </cell>
          <cell r="E2982">
            <v>4</v>
          </cell>
          <cell r="F2982">
            <v>170</v>
          </cell>
          <cell r="G2982" t="str">
            <v>titulaciones anteriores</v>
          </cell>
        </row>
        <row r="2983">
          <cell r="B2983">
            <v>19905</v>
          </cell>
          <cell r="C2983" t="str">
            <v>Educación artística y su didáctica</v>
          </cell>
          <cell r="D2983" t="str">
            <v>Maestro, Educación Primaria</v>
          </cell>
          <cell r="E2983">
            <v>5</v>
          </cell>
          <cell r="F2983">
            <v>170</v>
          </cell>
          <cell r="G2983" t="str">
            <v>titulaciones anteriores</v>
          </cell>
        </row>
        <row r="2984">
          <cell r="B2984">
            <v>19906</v>
          </cell>
          <cell r="C2984" t="str">
            <v>Matemáticas y su didáctica I</v>
          </cell>
          <cell r="D2984" t="str">
            <v>Maestro, Educación Primaria</v>
          </cell>
          <cell r="E2984">
            <v>4</v>
          </cell>
          <cell r="F2984">
            <v>170</v>
          </cell>
          <cell r="G2984" t="str">
            <v>titulaciones anteriores</v>
          </cell>
        </row>
        <row r="2985">
          <cell r="B2985">
            <v>19907</v>
          </cell>
          <cell r="C2985" t="str">
            <v>Antropología</v>
          </cell>
          <cell r="D2985" t="str">
            <v>Maestro, Educación Primaria</v>
          </cell>
          <cell r="E2985">
            <v>4</v>
          </cell>
          <cell r="F2985">
            <v>170</v>
          </cell>
          <cell r="G2985" t="str">
            <v>titulaciones anteriores</v>
          </cell>
        </row>
        <row r="2986">
          <cell r="B2986">
            <v>19908</v>
          </cell>
          <cell r="C2986" t="str">
            <v>Matemáticas y su didáctica II</v>
          </cell>
          <cell r="D2986" t="str">
            <v>Maestro, Educación Primaria</v>
          </cell>
          <cell r="E2986">
            <v>4</v>
          </cell>
          <cell r="F2986">
            <v>170</v>
          </cell>
          <cell r="G2986" t="str">
            <v>titulaciones anteriores</v>
          </cell>
        </row>
        <row r="2987">
          <cell r="B2987">
            <v>19909</v>
          </cell>
          <cell r="C2987" t="str">
            <v>Sociología de la educación</v>
          </cell>
          <cell r="D2987" t="str">
            <v>Maestro, Educación Primaria</v>
          </cell>
          <cell r="E2987">
            <v>4</v>
          </cell>
          <cell r="F2987">
            <v>170</v>
          </cell>
          <cell r="G2987" t="str">
            <v>titulaciones anteriores</v>
          </cell>
        </row>
        <row r="2988">
          <cell r="B2988">
            <v>19910</v>
          </cell>
          <cell r="C2988" t="str">
            <v>Idioma extranjero y su didáctica. Francés</v>
          </cell>
          <cell r="D2988" t="str">
            <v>Maestro, Educación Primaria</v>
          </cell>
          <cell r="E2988">
            <v>4</v>
          </cell>
          <cell r="F2988">
            <v>170</v>
          </cell>
          <cell r="G2988" t="str">
            <v>titulaciones anteriores</v>
          </cell>
        </row>
        <row r="2989">
          <cell r="B2989">
            <v>19911</v>
          </cell>
          <cell r="C2989" t="str">
            <v>Idioma extranjero y su didáctica. Inglés</v>
          </cell>
          <cell r="D2989" t="str">
            <v>Maestro, Educación Primaria</v>
          </cell>
          <cell r="E2989">
            <v>4</v>
          </cell>
          <cell r="F2989">
            <v>170</v>
          </cell>
          <cell r="G2989" t="str">
            <v>titulaciones anteriores</v>
          </cell>
        </row>
        <row r="2990">
          <cell r="B2990">
            <v>19912</v>
          </cell>
          <cell r="C2990" t="str">
            <v>Lengua española I y II: morfosintaxis del español</v>
          </cell>
          <cell r="D2990" t="str">
            <v>Maestro, Educación Primaria</v>
          </cell>
          <cell r="E2990">
            <v>7.5</v>
          </cell>
          <cell r="F2990">
            <v>170</v>
          </cell>
          <cell r="G2990" t="str">
            <v>titulaciones anteriores</v>
          </cell>
        </row>
        <row r="2991">
          <cell r="B2991">
            <v>19913</v>
          </cell>
          <cell r="C2991" t="str">
            <v>Aragón, España y la U.E.: organización social, correspondencias y contrastes</v>
          </cell>
          <cell r="D2991" t="str">
            <v>Maestro, Educación Primaria</v>
          </cell>
          <cell r="E2991">
            <v>4</v>
          </cell>
          <cell r="F2991">
            <v>170</v>
          </cell>
          <cell r="G2991" t="str">
            <v>titulaciones anteriores</v>
          </cell>
        </row>
        <row r="2992">
          <cell r="B2992">
            <v>19914</v>
          </cell>
          <cell r="C2992" t="str">
            <v>Literatura española y sus géneros</v>
          </cell>
          <cell r="D2992" t="str">
            <v>Maestro, Educación Primaria</v>
          </cell>
          <cell r="E2992">
            <v>6</v>
          </cell>
          <cell r="F2992">
            <v>170</v>
          </cell>
          <cell r="G2992" t="str">
            <v>titulaciones anteriores</v>
          </cell>
        </row>
        <row r="2993">
          <cell r="B2993">
            <v>19915</v>
          </cell>
          <cell r="C2993" t="str">
            <v>Psicología del desarrollo</v>
          </cell>
          <cell r="D2993" t="str">
            <v>Maestro, Educación Primaria</v>
          </cell>
          <cell r="E2993">
            <v>4</v>
          </cell>
          <cell r="F2993">
            <v>170</v>
          </cell>
          <cell r="G2993" t="str">
            <v>titulaciones anteriores</v>
          </cell>
        </row>
        <row r="2994">
          <cell r="B2994">
            <v>19916</v>
          </cell>
          <cell r="C2994" t="str">
            <v>Bases psicológicas de la educación especial</v>
          </cell>
          <cell r="D2994" t="str">
            <v>Maestro, Educación Primaria</v>
          </cell>
          <cell r="E2994">
            <v>4</v>
          </cell>
          <cell r="F2994">
            <v>170</v>
          </cell>
          <cell r="G2994" t="str">
            <v>titulaciones anteriores</v>
          </cell>
        </row>
        <row r="2995">
          <cell r="B2995">
            <v>19917</v>
          </cell>
          <cell r="C2995" t="str">
            <v>Bases pedagógicas de la educación especial</v>
          </cell>
          <cell r="D2995" t="str">
            <v>Maestro, Educación Primaria</v>
          </cell>
          <cell r="E2995">
            <v>4</v>
          </cell>
          <cell r="F2995">
            <v>170</v>
          </cell>
          <cell r="G2995" t="str">
            <v>titulaciones anteriores</v>
          </cell>
        </row>
        <row r="2996">
          <cell r="B2996">
            <v>19918</v>
          </cell>
          <cell r="C2996" t="str">
            <v>Nuevas tecnologías aplicadas a la educación</v>
          </cell>
          <cell r="D2996" t="str">
            <v>Maestro, Educación Primaria</v>
          </cell>
          <cell r="E2996">
            <v>4</v>
          </cell>
          <cell r="F2996">
            <v>170</v>
          </cell>
          <cell r="G2996" t="str">
            <v>titulaciones anteriores</v>
          </cell>
        </row>
        <row r="2997">
          <cell r="B2997">
            <v>19919</v>
          </cell>
          <cell r="C2997" t="str">
            <v>Prácticas escolares I</v>
          </cell>
          <cell r="D2997" t="str">
            <v>Maestro, Educación Primaria</v>
          </cell>
          <cell r="E2997">
            <v>7</v>
          </cell>
          <cell r="F2997">
            <v>170</v>
          </cell>
          <cell r="G2997" t="str">
            <v>titulaciones anteriores</v>
          </cell>
        </row>
        <row r="2998">
          <cell r="B2998">
            <v>19920</v>
          </cell>
          <cell r="C2998" t="str">
            <v>Música y su didáctica</v>
          </cell>
          <cell r="D2998" t="str">
            <v>Maestro, Educación Primaria</v>
          </cell>
          <cell r="E2998">
            <v>3</v>
          </cell>
          <cell r="F2998">
            <v>170</v>
          </cell>
          <cell r="G2998" t="str">
            <v>titulaciones anteriores</v>
          </cell>
        </row>
        <row r="2999">
          <cell r="B2999">
            <v>19921</v>
          </cell>
          <cell r="C2999" t="str">
            <v>Didáctica de la lengua y la literatura en educación primaria</v>
          </cell>
          <cell r="D2999" t="str">
            <v>Maestro, Educación Primaria</v>
          </cell>
          <cell r="E2999">
            <v>7.5</v>
          </cell>
          <cell r="F2999">
            <v>170</v>
          </cell>
          <cell r="G2999" t="str">
            <v>titulaciones anteriores</v>
          </cell>
        </row>
        <row r="3000">
          <cell r="B3000">
            <v>19922</v>
          </cell>
          <cell r="C3000" t="str">
            <v>Análisis geográfico regional: Aragón, España y la U.E. su didáctica</v>
          </cell>
          <cell r="D3000" t="str">
            <v>Maestro, Educación Primaria</v>
          </cell>
          <cell r="E3000">
            <v>4</v>
          </cell>
          <cell r="F3000">
            <v>170</v>
          </cell>
          <cell r="G3000" t="str">
            <v>titulaciones anteriores</v>
          </cell>
        </row>
        <row r="3001">
          <cell r="B3001">
            <v>19923</v>
          </cell>
          <cell r="C3001" t="str">
            <v>El currículo de matemáticas en la educación primaria</v>
          </cell>
          <cell r="D3001" t="str">
            <v>Maestro, Educación Primaria</v>
          </cell>
          <cell r="E3001">
            <v>8</v>
          </cell>
          <cell r="F3001">
            <v>170</v>
          </cell>
          <cell r="G3001" t="str">
            <v>titulaciones anteriores</v>
          </cell>
        </row>
        <row r="3002">
          <cell r="B3002">
            <v>19924</v>
          </cell>
          <cell r="C3002" t="str">
            <v>Expresión plástica y su didáctica II</v>
          </cell>
          <cell r="D3002" t="str">
            <v>Maestro, Educación Primaria</v>
          </cell>
          <cell r="E3002">
            <v>6</v>
          </cell>
          <cell r="F3002">
            <v>170</v>
          </cell>
          <cell r="G3002" t="str">
            <v>titulaciones anteriores</v>
          </cell>
        </row>
        <row r="3003">
          <cell r="B3003">
            <v>19925</v>
          </cell>
          <cell r="C3003" t="str">
            <v>Prácticas escolares II</v>
          </cell>
          <cell r="D3003" t="str">
            <v>Maestro, Educación Primaria</v>
          </cell>
          <cell r="E3003">
            <v>10</v>
          </cell>
          <cell r="F3003">
            <v>170</v>
          </cell>
          <cell r="G3003" t="str">
            <v>titulaciones anteriores</v>
          </cell>
        </row>
        <row r="3004">
          <cell r="B3004">
            <v>19926</v>
          </cell>
          <cell r="C3004" t="str">
            <v>Didáctica del medio social y cultural</v>
          </cell>
          <cell r="D3004" t="str">
            <v>Maestro, Educación Primaria</v>
          </cell>
          <cell r="E3004">
            <v>5</v>
          </cell>
          <cell r="F3004">
            <v>170</v>
          </cell>
          <cell r="G3004" t="str">
            <v>titulaciones anteriores</v>
          </cell>
        </row>
        <row r="3005">
          <cell r="B3005">
            <v>19927</v>
          </cell>
          <cell r="C3005" t="str">
            <v>Didáctica de los aspectos físico-químicos del medio</v>
          </cell>
          <cell r="D3005" t="str">
            <v>Maestro, Educación Primaria</v>
          </cell>
          <cell r="E3005">
            <v>4.5</v>
          </cell>
          <cell r="F3005">
            <v>170</v>
          </cell>
          <cell r="G3005" t="str">
            <v>titulaciones anteriores</v>
          </cell>
        </row>
        <row r="3006">
          <cell r="B3006">
            <v>19928</v>
          </cell>
          <cell r="C3006" t="str">
            <v>Didáctica de los aspectos biológico-geológicos del medio</v>
          </cell>
          <cell r="D3006" t="str">
            <v>Maestro, Educación Primaria</v>
          </cell>
          <cell r="E3006">
            <v>4.5</v>
          </cell>
          <cell r="F3006">
            <v>170</v>
          </cell>
          <cell r="G3006" t="str">
            <v>titulaciones anteriores</v>
          </cell>
        </row>
        <row r="3007">
          <cell r="B3007">
            <v>19929</v>
          </cell>
          <cell r="C3007" t="str">
            <v>Prácticas escolares III. Educación primaria</v>
          </cell>
          <cell r="D3007" t="str">
            <v>Maestro, Educación Primaria</v>
          </cell>
          <cell r="E3007">
            <v>15</v>
          </cell>
          <cell r="F3007">
            <v>170</v>
          </cell>
          <cell r="G3007" t="str">
            <v>titulaciones anteriores</v>
          </cell>
        </row>
        <row r="3008">
          <cell r="B3008">
            <v>19930</v>
          </cell>
          <cell r="C3008" t="str">
            <v>Laboratorio científico-escolar</v>
          </cell>
          <cell r="D3008" t="str">
            <v>Maestro, Educación Primaria</v>
          </cell>
          <cell r="E3008">
            <v>4</v>
          </cell>
          <cell r="F3008">
            <v>170</v>
          </cell>
          <cell r="G3008" t="str">
            <v>titulaciones anteriores</v>
          </cell>
        </row>
        <row r="3009">
          <cell r="B3009">
            <v>19931</v>
          </cell>
          <cell r="C3009" t="str">
            <v>Orientación escolar</v>
          </cell>
          <cell r="D3009" t="str">
            <v>Maestro, Educación Primaria</v>
          </cell>
          <cell r="E3009">
            <v>4</v>
          </cell>
          <cell r="F3009">
            <v>170</v>
          </cell>
          <cell r="G3009" t="str">
            <v>titulaciones anteriores</v>
          </cell>
        </row>
        <row r="3010">
          <cell r="B3010">
            <v>19932</v>
          </cell>
          <cell r="C3010" t="str">
            <v>Psicología del aprendizaje</v>
          </cell>
          <cell r="D3010" t="str">
            <v>Maestro, Educación Primaria</v>
          </cell>
          <cell r="E3010">
            <v>4</v>
          </cell>
          <cell r="F3010">
            <v>170</v>
          </cell>
          <cell r="G3010" t="str">
            <v>titulaciones anteriores</v>
          </cell>
        </row>
        <row r="3011">
          <cell r="B3011">
            <v>19933</v>
          </cell>
          <cell r="C3011" t="str">
            <v>Aplicación didáctica de la cartografía en el aula</v>
          </cell>
          <cell r="D3011" t="str">
            <v>Maestro, Educación Primaria</v>
          </cell>
          <cell r="E3011">
            <v>6</v>
          </cell>
          <cell r="F3011">
            <v>170</v>
          </cell>
          <cell r="G3011" t="str">
            <v>titulaciones anteriores</v>
          </cell>
        </row>
        <row r="3012">
          <cell r="B3012">
            <v>19934</v>
          </cell>
          <cell r="C3012" t="str">
            <v>Bases metodológicas de la investigación educativa</v>
          </cell>
          <cell r="D3012" t="str">
            <v>Maestro, Educación Primaria</v>
          </cell>
          <cell r="E3012">
            <v>6</v>
          </cell>
          <cell r="F3012">
            <v>170</v>
          </cell>
          <cell r="G3012" t="str">
            <v>titulaciones anteriores</v>
          </cell>
        </row>
        <row r="3013">
          <cell r="B3013">
            <v>19935</v>
          </cell>
          <cell r="C3013" t="str">
            <v>Educación intercultural</v>
          </cell>
          <cell r="D3013" t="str">
            <v>Maestro, Educación Primaria</v>
          </cell>
          <cell r="E3013">
            <v>6</v>
          </cell>
          <cell r="F3013">
            <v>170</v>
          </cell>
          <cell r="G3013" t="str">
            <v>titulaciones anteriores</v>
          </cell>
        </row>
        <row r="3014">
          <cell r="B3014">
            <v>19936</v>
          </cell>
          <cell r="C3014" t="str">
            <v>El francés con fines específicos en educación primaria</v>
          </cell>
          <cell r="D3014" t="str">
            <v>Maestro, Educación Primaria</v>
          </cell>
          <cell r="E3014">
            <v>6</v>
          </cell>
          <cell r="F3014">
            <v>170</v>
          </cell>
          <cell r="G3014" t="str">
            <v>titulaciones anteriores</v>
          </cell>
        </row>
        <row r="3015">
          <cell r="B3015">
            <v>19937</v>
          </cell>
          <cell r="C3015" t="str">
            <v>Ética</v>
          </cell>
          <cell r="D3015" t="str">
            <v>Maestro, Educación Primaria</v>
          </cell>
          <cell r="E3015">
            <v>6</v>
          </cell>
          <cell r="F3015">
            <v>170</v>
          </cell>
          <cell r="G3015" t="str">
            <v>titulaciones anteriores</v>
          </cell>
        </row>
        <row r="3016">
          <cell r="B3016">
            <v>19938</v>
          </cell>
          <cell r="C3016" t="str">
            <v>Fonética y fonología españolas</v>
          </cell>
          <cell r="D3016" t="str">
            <v>Maestro, Educación Primaria</v>
          </cell>
          <cell r="E3016">
            <v>6</v>
          </cell>
          <cell r="F3016">
            <v>170</v>
          </cell>
          <cell r="G3016" t="str">
            <v>titulaciones anteriores</v>
          </cell>
        </row>
        <row r="3017">
          <cell r="B3017">
            <v>19939</v>
          </cell>
          <cell r="C3017" t="str">
            <v>Juegos populares infantiles</v>
          </cell>
          <cell r="D3017" t="str">
            <v>Maestro, Educación Primaria</v>
          </cell>
          <cell r="E3017">
            <v>6</v>
          </cell>
          <cell r="F3017">
            <v>170</v>
          </cell>
          <cell r="G3017" t="str">
            <v>titulaciones anteriores</v>
          </cell>
        </row>
        <row r="3018">
          <cell r="B3018">
            <v>19940</v>
          </cell>
          <cell r="C3018" t="str">
            <v>La tierra, un planeta vivo: manifestaciones en Aragón</v>
          </cell>
          <cell r="D3018" t="str">
            <v>Maestro, Educación Primaria</v>
          </cell>
          <cell r="E3018">
            <v>6</v>
          </cell>
          <cell r="F3018">
            <v>170</v>
          </cell>
          <cell r="G3018" t="str">
            <v>titulaciones anteriores</v>
          </cell>
        </row>
        <row r="3019">
          <cell r="B3019">
            <v>19941</v>
          </cell>
          <cell r="C3019" t="str">
            <v>Literatura infantil en la educación primaria</v>
          </cell>
          <cell r="D3019" t="str">
            <v>Maestro, Educación Primaria</v>
          </cell>
          <cell r="E3019">
            <v>6</v>
          </cell>
          <cell r="F3019">
            <v>170</v>
          </cell>
          <cell r="G3019" t="str">
            <v>titulaciones anteriores</v>
          </cell>
        </row>
        <row r="3020">
          <cell r="B3020">
            <v>19942</v>
          </cell>
          <cell r="C3020" t="str">
            <v>Psicología de la personalidad</v>
          </cell>
          <cell r="D3020" t="str">
            <v>Maestro, Educación Primaria</v>
          </cell>
          <cell r="E3020">
            <v>6</v>
          </cell>
          <cell r="F3020">
            <v>170</v>
          </cell>
          <cell r="G3020" t="str">
            <v>titulaciones anteriores</v>
          </cell>
        </row>
        <row r="3021">
          <cell r="B3021">
            <v>19943</v>
          </cell>
          <cell r="C3021" t="str">
            <v>Psicología social</v>
          </cell>
          <cell r="D3021" t="str">
            <v>Maestro, Educación Primaria</v>
          </cell>
          <cell r="E3021">
            <v>6</v>
          </cell>
          <cell r="F3021">
            <v>170</v>
          </cell>
          <cell r="G3021" t="str">
            <v>titulaciones anteriores</v>
          </cell>
        </row>
        <row r="3022">
          <cell r="B3022">
            <v>19944</v>
          </cell>
          <cell r="C3022" t="str">
            <v>Reeducación matemática</v>
          </cell>
          <cell r="D3022" t="str">
            <v>Maestro, Educación Primaria</v>
          </cell>
          <cell r="E3022">
            <v>6</v>
          </cell>
          <cell r="F3022">
            <v>170</v>
          </cell>
          <cell r="G3022" t="str">
            <v>titulaciones anteriores</v>
          </cell>
        </row>
        <row r="3023">
          <cell r="B3023">
            <v>19945</v>
          </cell>
          <cell r="C3023" t="str">
            <v>Religión y cultura</v>
          </cell>
          <cell r="D3023" t="str">
            <v>Maestro, Educación Primaria</v>
          </cell>
          <cell r="E3023">
            <v>6</v>
          </cell>
          <cell r="F3023">
            <v>170</v>
          </cell>
          <cell r="G3023" t="str">
            <v>titulaciones anteriores</v>
          </cell>
        </row>
        <row r="3024">
          <cell r="B3024">
            <v>20000</v>
          </cell>
          <cell r="C3024" t="str">
            <v>Didáctica general</v>
          </cell>
          <cell r="D3024" t="str">
            <v>Maestro, Educación Primaria</v>
          </cell>
          <cell r="E3024">
            <v>8</v>
          </cell>
          <cell r="F3024">
            <v>165</v>
          </cell>
          <cell r="G3024" t="str">
            <v>titulaciones anteriores</v>
          </cell>
        </row>
        <row r="3025">
          <cell r="B3025">
            <v>20001</v>
          </cell>
          <cell r="C3025" t="str">
            <v>Organización del centro escolar</v>
          </cell>
          <cell r="D3025" t="str">
            <v>Maestro, Educación Primaria</v>
          </cell>
          <cell r="E3025">
            <v>4</v>
          </cell>
          <cell r="F3025">
            <v>165</v>
          </cell>
          <cell r="G3025" t="str">
            <v>titulaciones anteriores</v>
          </cell>
        </row>
        <row r="3026">
          <cell r="B3026">
            <v>20002</v>
          </cell>
          <cell r="C3026" t="str">
            <v>Psicología de la educación</v>
          </cell>
          <cell r="D3026" t="str">
            <v>Maestro, Educación Primaria</v>
          </cell>
          <cell r="E3026">
            <v>4</v>
          </cell>
          <cell r="F3026">
            <v>165</v>
          </cell>
          <cell r="G3026" t="str">
            <v>titulaciones anteriores</v>
          </cell>
        </row>
        <row r="3027">
          <cell r="B3027">
            <v>20003</v>
          </cell>
          <cell r="C3027" t="str">
            <v>Teorías e instituciones contemporáneas de educación</v>
          </cell>
          <cell r="D3027" t="str">
            <v>Maestro, Educación Primaria</v>
          </cell>
          <cell r="E3027">
            <v>4</v>
          </cell>
          <cell r="F3027">
            <v>165</v>
          </cell>
          <cell r="G3027" t="str">
            <v>titulaciones anteriores</v>
          </cell>
        </row>
        <row r="3028">
          <cell r="B3028">
            <v>20004</v>
          </cell>
          <cell r="C3028" t="str">
            <v>Educación física y su didáctica</v>
          </cell>
          <cell r="D3028" t="str">
            <v>Maestro, Educación Primaria</v>
          </cell>
          <cell r="E3028">
            <v>4</v>
          </cell>
          <cell r="F3028">
            <v>165</v>
          </cell>
          <cell r="G3028" t="str">
            <v>titulaciones anteriores</v>
          </cell>
        </row>
        <row r="3029">
          <cell r="B3029">
            <v>20005</v>
          </cell>
          <cell r="C3029" t="str">
            <v>Educación artística y su didáctica</v>
          </cell>
          <cell r="D3029" t="str">
            <v>Maestro, Educación Primaria</v>
          </cell>
          <cell r="E3029">
            <v>4</v>
          </cell>
          <cell r="F3029">
            <v>165</v>
          </cell>
          <cell r="G3029" t="str">
            <v>titulaciones anteriores</v>
          </cell>
        </row>
        <row r="3030">
          <cell r="B3030">
            <v>20006</v>
          </cell>
          <cell r="C3030" t="str">
            <v>Matemáticas y su didáctica I</v>
          </cell>
          <cell r="D3030" t="str">
            <v>Maestro, Educación Primaria</v>
          </cell>
          <cell r="E3030">
            <v>4</v>
          </cell>
          <cell r="F3030">
            <v>165</v>
          </cell>
          <cell r="G3030" t="str">
            <v>titulaciones anteriores</v>
          </cell>
        </row>
        <row r="3031">
          <cell r="B3031">
            <v>20007</v>
          </cell>
          <cell r="C3031" t="str">
            <v>Antropología</v>
          </cell>
          <cell r="D3031" t="str">
            <v>Maestro, Educación Primaria</v>
          </cell>
          <cell r="E3031">
            <v>4</v>
          </cell>
          <cell r="F3031">
            <v>165</v>
          </cell>
          <cell r="G3031" t="str">
            <v>titulaciones anteriores</v>
          </cell>
        </row>
        <row r="3032">
          <cell r="B3032">
            <v>20008</v>
          </cell>
          <cell r="C3032" t="str">
            <v>Matemáticas y su didáctica II</v>
          </cell>
          <cell r="D3032" t="str">
            <v>Maestro, Educación Primaria</v>
          </cell>
          <cell r="E3032">
            <v>4</v>
          </cell>
          <cell r="F3032">
            <v>165</v>
          </cell>
          <cell r="G3032" t="str">
            <v>titulaciones anteriores</v>
          </cell>
        </row>
        <row r="3033">
          <cell r="B3033">
            <v>20009</v>
          </cell>
          <cell r="C3033" t="str">
            <v>Sociología de la educación</v>
          </cell>
          <cell r="D3033" t="str">
            <v>Maestro, Educación Primaria</v>
          </cell>
          <cell r="E3033">
            <v>4</v>
          </cell>
          <cell r="F3033">
            <v>165</v>
          </cell>
          <cell r="G3033" t="str">
            <v>titulaciones anteriores</v>
          </cell>
        </row>
        <row r="3034">
          <cell r="B3034">
            <v>20010</v>
          </cell>
          <cell r="C3034" t="str">
            <v>Idioma extranjero y su didáctica. Francés</v>
          </cell>
          <cell r="D3034" t="str">
            <v>Maestro, Educación Primaria</v>
          </cell>
          <cell r="E3034">
            <v>4</v>
          </cell>
          <cell r="F3034">
            <v>165</v>
          </cell>
          <cell r="G3034" t="str">
            <v>titulaciones anteriores</v>
          </cell>
        </row>
        <row r="3035">
          <cell r="B3035">
            <v>20011</v>
          </cell>
          <cell r="C3035" t="str">
            <v>Idioma extranjero y su didáctica. Inglés.</v>
          </cell>
          <cell r="D3035" t="str">
            <v>Maestro, Educación Primaria</v>
          </cell>
          <cell r="E3035">
            <v>4</v>
          </cell>
          <cell r="F3035">
            <v>165</v>
          </cell>
          <cell r="G3035" t="str">
            <v>titulaciones anteriores</v>
          </cell>
        </row>
        <row r="3036">
          <cell r="B3036">
            <v>20012</v>
          </cell>
          <cell r="C3036" t="str">
            <v>Lengua española I y II: morfosintaxis del español</v>
          </cell>
          <cell r="D3036" t="str">
            <v>Maestro, Educación Primaria</v>
          </cell>
          <cell r="E3036">
            <v>7.5</v>
          </cell>
          <cell r="F3036">
            <v>165</v>
          </cell>
          <cell r="G3036" t="str">
            <v>titulaciones anteriores</v>
          </cell>
        </row>
        <row r="3037">
          <cell r="B3037">
            <v>20013</v>
          </cell>
          <cell r="C3037" t="str">
            <v>Aragón, España y C.E.E.: organización  social, correspondencias y  contrastes</v>
          </cell>
          <cell r="D3037" t="str">
            <v>Maestro, Educación Primaria</v>
          </cell>
          <cell r="E3037">
            <v>4</v>
          </cell>
          <cell r="F3037">
            <v>165</v>
          </cell>
          <cell r="G3037" t="str">
            <v>titulaciones anteriores</v>
          </cell>
        </row>
        <row r="3038">
          <cell r="B3038">
            <v>20014</v>
          </cell>
          <cell r="C3038" t="str">
            <v>Literatura española y sus géneros</v>
          </cell>
          <cell r="D3038" t="str">
            <v>Maestro, Educación Primaria</v>
          </cell>
          <cell r="E3038">
            <v>6</v>
          </cell>
          <cell r="F3038">
            <v>165</v>
          </cell>
          <cell r="G3038" t="str">
            <v>titulaciones anteriores</v>
          </cell>
        </row>
        <row r="3039">
          <cell r="B3039">
            <v>20015</v>
          </cell>
          <cell r="C3039" t="str">
            <v>Psicología del desarrollo</v>
          </cell>
          <cell r="D3039" t="str">
            <v>Maestro, Educación Primaria</v>
          </cell>
          <cell r="E3039">
            <v>4</v>
          </cell>
          <cell r="F3039">
            <v>165</v>
          </cell>
          <cell r="G3039" t="str">
            <v>titulaciones anteriores</v>
          </cell>
        </row>
        <row r="3040">
          <cell r="B3040">
            <v>20016</v>
          </cell>
          <cell r="C3040" t="str">
            <v>Bases psicológicas de la educación especial</v>
          </cell>
          <cell r="D3040" t="str">
            <v>Maestro, Educación Primaria</v>
          </cell>
          <cell r="E3040">
            <v>4</v>
          </cell>
          <cell r="F3040">
            <v>165</v>
          </cell>
          <cell r="G3040" t="str">
            <v>titulaciones anteriores</v>
          </cell>
        </row>
        <row r="3041">
          <cell r="B3041">
            <v>20017</v>
          </cell>
          <cell r="C3041" t="str">
            <v>Bases pedagógicas de la educación especial</v>
          </cell>
          <cell r="D3041" t="str">
            <v>Maestro, Educación Primaria</v>
          </cell>
          <cell r="E3041">
            <v>4</v>
          </cell>
          <cell r="F3041">
            <v>165</v>
          </cell>
          <cell r="G3041" t="str">
            <v>titulaciones anteriores</v>
          </cell>
        </row>
        <row r="3042">
          <cell r="B3042">
            <v>20018</v>
          </cell>
          <cell r="C3042" t="str">
            <v>Nuevas tecnologías aplicadas a la educación</v>
          </cell>
          <cell r="D3042" t="str">
            <v>Maestro, Educación Primaria</v>
          </cell>
          <cell r="E3042">
            <v>4</v>
          </cell>
          <cell r="F3042">
            <v>165</v>
          </cell>
          <cell r="G3042" t="str">
            <v>titulaciones anteriores</v>
          </cell>
        </row>
        <row r="3043">
          <cell r="B3043">
            <v>20019</v>
          </cell>
          <cell r="C3043" t="str">
            <v>Prácticas escolares I</v>
          </cell>
          <cell r="D3043" t="str">
            <v>Maestro, Educación Primaria</v>
          </cell>
          <cell r="E3043">
            <v>7</v>
          </cell>
          <cell r="F3043">
            <v>165</v>
          </cell>
          <cell r="G3043" t="str">
            <v>titulaciones anteriores</v>
          </cell>
        </row>
        <row r="3044">
          <cell r="B3044">
            <v>20020</v>
          </cell>
          <cell r="C3044" t="str">
            <v>CREDITOS L. ELECCION MUSICA</v>
          </cell>
          <cell r="D3044" t="str">
            <v>Maestro, Educación Primaria</v>
          </cell>
          <cell r="E3044">
            <v>3</v>
          </cell>
          <cell r="F3044">
            <v>165</v>
          </cell>
          <cell r="G3044" t="str">
            <v>titulaciones anteriores</v>
          </cell>
        </row>
        <row r="3045">
          <cell r="B3045">
            <v>20021</v>
          </cell>
          <cell r="C3045" t="str">
            <v>Didáctica de la lengua y la literatura en educación primaria</v>
          </cell>
          <cell r="D3045" t="str">
            <v>Maestro, Educación Primaria</v>
          </cell>
          <cell r="E3045">
            <v>7.5</v>
          </cell>
          <cell r="F3045">
            <v>165</v>
          </cell>
          <cell r="G3045" t="str">
            <v>titulaciones anteriores</v>
          </cell>
        </row>
        <row r="3046">
          <cell r="B3046">
            <v>20022</v>
          </cell>
          <cell r="C3046" t="str">
            <v>Análisis geográfico regional: Aragón, España y la UE. su didáctica</v>
          </cell>
          <cell r="D3046" t="str">
            <v>Maestro, Educación Primaria</v>
          </cell>
          <cell r="E3046">
            <v>4</v>
          </cell>
          <cell r="F3046">
            <v>165</v>
          </cell>
          <cell r="G3046" t="str">
            <v>titulaciones anteriores</v>
          </cell>
        </row>
        <row r="3047">
          <cell r="B3047">
            <v>20023</v>
          </cell>
          <cell r="C3047" t="str">
            <v>El currículo de matemáticas en la educación primaria</v>
          </cell>
          <cell r="D3047" t="str">
            <v>Maestro, Educación Primaria</v>
          </cell>
          <cell r="E3047">
            <v>8</v>
          </cell>
          <cell r="F3047">
            <v>165</v>
          </cell>
          <cell r="G3047" t="str">
            <v>titulaciones anteriores</v>
          </cell>
        </row>
        <row r="3048">
          <cell r="B3048">
            <v>20024</v>
          </cell>
          <cell r="C3048" t="str">
            <v>Expresión plástica II</v>
          </cell>
          <cell r="D3048" t="str">
            <v>Maestro, Educación Primaria</v>
          </cell>
          <cell r="E3048">
            <v>6</v>
          </cell>
          <cell r="F3048">
            <v>165</v>
          </cell>
          <cell r="G3048" t="str">
            <v>titulaciones anteriores</v>
          </cell>
        </row>
        <row r="3049">
          <cell r="B3049">
            <v>20025</v>
          </cell>
          <cell r="C3049" t="str">
            <v>Prácticas escolares II</v>
          </cell>
          <cell r="D3049" t="str">
            <v>Maestro, Educación Primaria</v>
          </cell>
          <cell r="E3049">
            <v>10</v>
          </cell>
          <cell r="F3049">
            <v>165</v>
          </cell>
          <cell r="G3049" t="str">
            <v>titulaciones anteriores</v>
          </cell>
        </row>
        <row r="3050">
          <cell r="B3050">
            <v>20026</v>
          </cell>
          <cell r="C3050" t="str">
            <v>Didáctica del medio social y cultural</v>
          </cell>
          <cell r="D3050" t="str">
            <v>Maestro, Educación Primaria</v>
          </cell>
          <cell r="E3050">
            <v>5</v>
          </cell>
          <cell r="F3050">
            <v>165</v>
          </cell>
          <cell r="G3050" t="str">
            <v>titulaciones anteriores</v>
          </cell>
        </row>
        <row r="3051">
          <cell r="B3051">
            <v>20027</v>
          </cell>
          <cell r="C3051" t="str">
            <v>Didáctica de los aspectos físico-químicos del medio</v>
          </cell>
          <cell r="D3051" t="str">
            <v>Maestro, Educación Primaria</v>
          </cell>
          <cell r="E3051">
            <v>4.5</v>
          </cell>
          <cell r="F3051">
            <v>165</v>
          </cell>
          <cell r="G3051" t="str">
            <v>titulaciones anteriores</v>
          </cell>
        </row>
        <row r="3052">
          <cell r="B3052">
            <v>20028</v>
          </cell>
          <cell r="C3052" t="str">
            <v>Didáctica de los aspectos biológico-geológicos del medio</v>
          </cell>
          <cell r="D3052" t="str">
            <v>Maestro, Educación Primaria</v>
          </cell>
          <cell r="E3052">
            <v>4.5</v>
          </cell>
          <cell r="F3052">
            <v>165</v>
          </cell>
          <cell r="G3052" t="str">
            <v>titulaciones anteriores</v>
          </cell>
        </row>
        <row r="3053">
          <cell r="B3053">
            <v>20029</v>
          </cell>
          <cell r="C3053" t="str">
            <v>Prácticas escolares III. Educación primaria</v>
          </cell>
          <cell r="D3053" t="str">
            <v>Maestro, Educación Primaria</v>
          </cell>
          <cell r="E3053">
            <v>15</v>
          </cell>
          <cell r="F3053">
            <v>165</v>
          </cell>
          <cell r="G3053" t="str">
            <v>titulaciones anteriores</v>
          </cell>
        </row>
        <row r="3054">
          <cell r="B3054">
            <v>20030</v>
          </cell>
          <cell r="C3054" t="str">
            <v>Laboratorio científico-escolar</v>
          </cell>
          <cell r="D3054" t="str">
            <v>Maestro, Educación Primaria</v>
          </cell>
          <cell r="E3054">
            <v>4</v>
          </cell>
          <cell r="F3054">
            <v>165</v>
          </cell>
          <cell r="G3054" t="str">
            <v>titulaciones anteriores</v>
          </cell>
        </row>
        <row r="3055">
          <cell r="B3055">
            <v>20031</v>
          </cell>
          <cell r="C3055" t="str">
            <v>Orientación escolar</v>
          </cell>
          <cell r="D3055" t="str">
            <v>Maestro, Educación Primaria</v>
          </cell>
          <cell r="E3055">
            <v>4</v>
          </cell>
          <cell r="F3055">
            <v>165</v>
          </cell>
          <cell r="G3055" t="str">
            <v>titulaciones anteriores</v>
          </cell>
        </row>
        <row r="3056">
          <cell r="B3056">
            <v>20032</v>
          </cell>
          <cell r="C3056" t="str">
            <v>Psicología del aprendizaje</v>
          </cell>
          <cell r="D3056" t="str">
            <v>Maestro, Educación Primaria</v>
          </cell>
          <cell r="E3056">
            <v>4</v>
          </cell>
          <cell r="F3056">
            <v>165</v>
          </cell>
          <cell r="G3056" t="str">
            <v>titulaciones anteriores</v>
          </cell>
        </row>
        <row r="3057">
          <cell r="B3057">
            <v>20033</v>
          </cell>
          <cell r="C3057" t="str">
            <v>Actividades físicas recreativas</v>
          </cell>
          <cell r="D3057" t="str">
            <v>Maestro, Educación Primaria</v>
          </cell>
          <cell r="E3057">
            <v>6</v>
          </cell>
          <cell r="F3057">
            <v>165</v>
          </cell>
          <cell r="G3057" t="str">
            <v>titulaciones anteriores</v>
          </cell>
        </row>
        <row r="3058">
          <cell r="B3058">
            <v>20034</v>
          </cell>
          <cell r="C3058" t="str">
            <v>Antropología de la educación</v>
          </cell>
          <cell r="D3058" t="str">
            <v>Maestro, Educación Primaria</v>
          </cell>
          <cell r="E3058">
            <v>6</v>
          </cell>
          <cell r="F3058">
            <v>165</v>
          </cell>
          <cell r="G3058" t="str">
            <v>titulaciones anteriores</v>
          </cell>
        </row>
        <row r="3059">
          <cell r="B3059">
            <v>20035</v>
          </cell>
          <cell r="C3059" t="str">
            <v>Educación para la salud</v>
          </cell>
          <cell r="D3059" t="str">
            <v>Maestro, Educación Primaria</v>
          </cell>
          <cell r="E3059">
            <v>6</v>
          </cell>
          <cell r="F3059">
            <v>165</v>
          </cell>
          <cell r="G3059" t="str">
            <v>titulaciones anteriores</v>
          </cell>
        </row>
        <row r="3060">
          <cell r="B3060">
            <v>20036</v>
          </cell>
          <cell r="C3060" t="str">
            <v>Ética</v>
          </cell>
          <cell r="D3060" t="str">
            <v>Maestro, Educación Primaria</v>
          </cell>
          <cell r="E3060">
            <v>6</v>
          </cell>
          <cell r="F3060">
            <v>165</v>
          </cell>
          <cell r="G3060" t="str">
            <v>titulaciones anteriores</v>
          </cell>
        </row>
        <row r="3061">
          <cell r="B3061">
            <v>20037</v>
          </cell>
          <cell r="C3061" t="str">
            <v>Evaluación escolar</v>
          </cell>
          <cell r="D3061" t="str">
            <v>Maestro, Educación Primaria</v>
          </cell>
          <cell r="E3061">
            <v>6</v>
          </cell>
          <cell r="F3061">
            <v>165</v>
          </cell>
          <cell r="G3061" t="str">
            <v>titulaciones anteriores</v>
          </cell>
        </row>
        <row r="3062">
          <cell r="B3062">
            <v>20038</v>
          </cell>
          <cell r="C3062" t="str">
            <v>Geografía de España</v>
          </cell>
          <cell r="D3062" t="str">
            <v>Maestro, Educación Primaria</v>
          </cell>
          <cell r="E3062">
            <v>6</v>
          </cell>
          <cell r="F3062">
            <v>165</v>
          </cell>
          <cell r="G3062" t="str">
            <v>titulaciones anteriores</v>
          </cell>
        </row>
        <row r="3063">
          <cell r="B3063">
            <v>20039</v>
          </cell>
          <cell r="C3063" t="str">
            <v>Historia de España</v>
          </cell>
          <cell r="D3063" t="str">
            <v>Maestro, Educación Primaria</v>
          </cell>
          <cell r="E3063">
            <v>6</v>
          </cell>
          <cell r="F3063">
            <v>165</v>
          </cell>
          <cell r="G3063" t="str">
            <v>titulaciones anteriores</v>
          </cell>
        </row>
        <row r="3064">
          <cell r="B3064">
            <v>20040</v>
          </cell>
          <cell r="C3064" t="str">
            <v>Historia de la literatura española</v>
          </cell>
          <cell r="D3064" t="str">
            <v>Maestro, Educación Primaria</v>
          </cell>
          <cell r="E3064">
            <v>6</v>
          </cell>
          <cell r="F3064">
            <v>165</v>
          </cell>
          <cell r="G3064" t="str">
            <v>titulaciones anteriores</v>
          </cell>
        </row>
        <row r="3065">
          <cell r="B3065">
            <v>20041</v>
          </cell>
          <cell r="C3065" t="str">
            <v>Itinerarios de la naturaleza</v>
          </cell>
          <cell r="D3065" t="str">
            <v>Maestro, Educación Primaria</v>
          </cell>
          <cell r="E3065">
            <v>6</v>
          </cell>
          <cell r="F3065">
            <v>165</v>
          </cell>
          <cell r="G3065" t="str">
            <v>titulaciones anteriores</v>
          </cell>
        </row>
        <row r="3066">
          <cell r="B3066">
            <v>20042</v>
          </cell>
          <cell r="C3066" t="str">
            <v>Materiales didácticos de expresión plástica</v>
          </cell>
          <cell r="D3066" t="str">
            <v>Maestro, Educación Primaria</v>
          </cell>
          <cell r="E3066">
            <v>6</v>
          </cell>
          <cell r="F3066">
            <v>165</v>
          </cell>
          <cell r="G3066" t="str">
            <v>titulaciones anteriores</v>
          </cell>
        </row>
        <row r="3067">
          <cell r="B3067">
            <v>20043</v>
          </cell>
          <cell r="C3067" t="str">
            <v>Pedagogía y didáctica de la religión</v>
          </cell>
          <cell r="D3067" t="str">
            <v>Maestro, Educación Primaria</v>
          </cell>
          <cell r="E3067">
            <v>6</v>
          </cell>
          <cell r="F3067">
            <v>165</v>
          </cell>
          <cell r="G3067" t="str">
            <v>titulaciones anteriores</v>
          </cell>
        </row>
        <row r="3068">
          <cell r="B3068">
            <v>20044</v>
          </cell>
          <cell r="C3068" t="str">
            <v>Psicología de la personalidad</v>
          </cell>
          <cell r="D3068" t="str">
            <v>Maestro, Educación Primaria</v>
          </cell>
          <cell r="E3068">
            <v>6</v>
          </cell>
          <cell r="F3068">
            <v>165</v>
          </cell>
          <cell r="G3068" t="str">
            <v>titulaciones anteriores</v>
          </cell>
        </row>
        <row r="3069">
          <cell r="B3069">
            <v>20100</v>
          </cell>
          <cell r="C3069" t="str">
            <v>Didáctica general</v>
          </cell>
          <cell r="D3069" t="str">
            <v>Maestro, Educación Primaria</v>
          </cell>
          <cell r="E3069">
            <v>8</v>
          </cell>
          <cell r="F3069">
            <v>160</v>
          </cell>
          <cell r="G3069" t="str">
            <v>titulaciones anteriores</v>
          </cell>
        </row>
        <row r="3070">
          <cell r="B3070">
            <v>20101</v>
          </cell>
          <cell r="C3070" t="str">
            <v>Organización escolar</v>
          </cell>
          <cell r="D3070" t="str">
            <v>Maestro, Educación Primaria</v>
          </cell>
          <cell r="E3070">
            <v>4</v>
          </cell>
          <cell r="F3070">
            <v>160</v>
          </cell>
          <cell r="G3070" t="str">
            <v>titulaciones anteriores</v>
          </cell>
        </row>
        <row r="3071">
          <cell r="B3071">
            <v>20102</v>
          </cell>
          <cell r="C3071" t="str">
            <v>Psicología de la educación</v>
          </cell>
          <cell r="D3071" t="str">
            <v>Maestro, Educación Primaria</v>
          </cell>
          <cell r="E3071">
            <v>4</v>
          </cell>
          <cell r="F3071">
            <v>160</v>
          </cell>
          <cell r="G3071" t="str">
            <v>titulaciones anteriores</v>
          </cell>
        </row>
        <row r="3072">
          <cell r="B3072">
            <v>20103</v>
          </cell>
          <cell r="C3072" t="str">
            <v>Teorías e instituciones contemporáneas de educación</v>
          </cell>
          <cell r="D3072" t="str">
            <v>Maestro, Educación Primaria</v>
          </cell>
          <cell r="E3072">
            <v>4</v>
          </cell>
          <cell r="F3072">
            <v>160</v>
          </cell>
          <cell r="G3072" t="str">
            <v>titulaciones anteriores</v>
          </cell>
        </row>
        <row r="3073">
          <cell r="B3073">
            <v>20104</v>
          </cell>
          <cell r="C3073" t="str">
            <v>Educación física y su didáctica</v>
          </cell>
          <cell r="D3073" t="str">
            <v>Maestro, Educación Primaria</v>
          </cell>
          <cell r="E3073">
            <v>4</v>
          </cell>
          <cell r="F3073">
            <v>160</v>
          </cell>
          <cell r="G3073" t="str">
            <v>titulaciones anteriores</v>
          </cell>
        </row>
        <row r="3074">
          <cell r="B3074">
            <v>20105</v>
          </cell>
          <cell r="C3074" t="str">
            <v>Educación artística y su didáctica</v>
          </cell>
          <cell r="D3074" t="str">
            <v>Maestro, Educación Primaria</v>
          </cell>
          <cell r="E3074">
            <v>5</v>
          </cell>
          <cell r="F3074">
            <v>160</v>
          </cell>
          <cell r="G3074" t="str">
            <v>titulaciones anteriores</v>
          </cell>
        </row>
        <row r="3075">
          <cell r="B3075">
            <v>20106</v>
          </cell>
          <cell r="C3075" t="str">
            <v>Matemáticas y su didáctica I</v>
          </cell>
          <cell r="D3075" t="str">
            <v>Maestro, Educación Primaria</v>
          </cell>
          <cell r="E3075">
            <v>4</v>
          </cell>
          <cell r="F3075">
            <v>160</v>
          </cell>
          <cell r="G3075" t="str">
            <v>titulaciones anteriores</v>
          </cell>
        </row>
        <row r="3076">
          <cell r="B3076">
            <v>20107</v>
          </cell>
          <cell r="C3076" t="str">
            <v>Antropología</v>
          </cell>
          <cell r="D3076" t="str">
            <v>Maestro, Educación Primaria</v>
          </cell>
          <cell r="E3076">
            <v>4</v>
          </cell>
          <cell r="F3076">
            <v>160</v>
          </cell>
          <cell r="G3076" t="str">
            <v>titulaciones anteriores</v>
          </cell>
        </row>
        <row r="3077">
          <cell r="B3077">
            <v>20108</v>
          </cell>
          <cell r="C3077" t="str">
            <v>Matemáticas y su didáctica II</v>
          </cell>
          <cell r="D3077" t="str">
            <v>Maestro, Educación Primaria</v>
          </cell>
          <cell r="E3077">
            <v>4</v>
          </cell>
          <cell r="F3077">
            <v>160</v>
          </cell>
          <cell r="G3077" t="str">
            <v>titulaciones anteriores</v>
          </cell>
        </row>
        <row r="3078">
          <cell r="B3078">
            <v>20109</v>
          </cell>
          <cell r="C3078" t="str">
            <v>Sociología de la educación</v>
          </cell>
          <cell r="D3078" t="str">
            <v>Maestro, Educación Primaria</v>
          </cell>
          <cell r="E3078">
            <v>4</v>
          </cell>
          <cell r="F3078">
            <v>160</v>
          </cell>
          <cell r="G3078" t="str">
            <v>titulaciones anteriores</v>
          </cell>
        </row>
        <row r="3079">
          <cell r="B3079">
            <v>20110</v>
          </cell>
          <cell r="C3079" t="str">
            <v>Idioma extranjero y su didáctica. Francés</v>
          </cell>
          <cell r="D3079" t="str">
            <v>Maestro, Educación Primaria</v>
          </cell>
          <cell r="E3079">
            <v>4</v>
          </cell>
          <cell r="F3079">
            <v>160</v>
          </cell>
          <cell r="G3079" t="str">
            <v>titulaciones anteriores</v>
          </cell>
        </row>
        <row r="3080">
          <cell r="B3080">
            <v>20111</v>
          </cell>
          <cell r="C3080" t="str">
            <v>Idioma extranjero y su didáctica. Inglés</v>
          </cell>
          <cell r="D3080" t="str">
            <v>Maestro, Educación Primaria</v>
          </cell>
          <cell r="E3080">
            <v>4</v>
          </cell>
          <cell r="F3080">
            <v>160</v>
          </cell>
          <cell r="G3080" t="str">
            <v>titulaciones anteriores</v>
          </cell>
        </row>
        <row r="3081">
          <cell r="B3081">
            <v>20112</v>
          </cell>
          <cell r="C3081" t="str">
            <v>Lengua española I y II: morfosintaxis del español</v>
          </cell>
          <cell r="D3081" t="str">
            <v>Maestro, Educación Primaria</v>
          </cell>
          <cell r="E3081">
            <v>7.5</v>
          </cell>
          <cell r="F3081">
            <v>160</v>
          </cell>
          <cell r="G3081" t="str">
            <v>titulaciones anteriores</v>
          </cell>
        </row>
        <row r="3082">
          <cell r="B3082">
            <v>20113</v>
          </cell>
          <cell r="C3082" t="str">
            <v>Aragón. España y C.E.E.: organización social. Correspondencias y contrastes</v>
          </cell>
          <cell r="D3082" t="str">
            <v>Maestro, Educación Primaria</v>
          </cell>
          <cell r="E3082">
            <v>4</v>
          </cell>
          <cell r="F3082">
            <v>160</v>
          </cell>
          <cell r="G3082" t="str">
            <v>titulaciones anteriores</v>
          </cell>
        </row>
        <row r="3083">
          <cell r="B3083">
            <v>20114</v>
          </cell>
          <cell r="C3083" t="str">
            <v>Literatura española y sus géneros</v>
          </cell>
          <cell r="D3083" t="str">
            <v>Maestro, Educación Primaria</v>
          </cell>
          <cell r="E3083">
            <v>6</v>
          </cell>
          <cell r="F3083">
            <v>160</v>
          </cell>
          <cell r="G3083" t="str">
            <v>titulaciones anteriores</v>
          </cell>
        </row>
        <row r="3084">
          <cell r="B3084">
            <v>20115</v>
          </cell>
          <cell r="C3084" t="str">
            <v>Psicología del desarrollo</v>
          </cell>
          <cell r="D3084" t="str">
            <v>Maestro, Educación Primaria</v>
          </cell>
          <cell r="E3084">
            <v>4</v>
          </cell>
          <cell r="F3084">
            <v>160</v>
          </cell>
          <cell r="G3084" t="str">
            <v>titulaciones anteriores</v>
          </cell>
        </row>
        <row r="3085">
          <cell r="B3085">
            <v>20116</v>
          </cell>
          <cell r="C3085" t="str">
            <v>Bases psicológicas de la educación especial</v>
          </cell>
          <cell r="D3085" t="str">
            <v>Maestro, Educación Primaria</v>
          </cell>
          <cell r="E3085">
            <v>4</v>
          </cell>
          <cell r="F3085">
            <v>160</v>
          </cell>
          <cell r="G3085" t="str">
            <v>titulaciones anteriores</v>
          </cell>
        </row>
        <row r="3086">
          <cell r="B3086">
            <v>20117</v>
          </cell>
          <cell r="C3086" t="str">
            <v>Bases pedagógicas de la educación especial</v>
          </cell>
          <cell r="D3086" t="str">
            <v>Maestro, Educación Primaria</v>
          </cell>
          <cell r="E3086">
            <v>4</v>
          </cell>
          <cell r="F3086">
            <v>160</v>
          </cell>
          <cell r="G3086" t="str">
            <v>titulaciones anteriores</v>
          </cell>
        </row>
        <row r="3087">
          <cell r="B3087">
            <v>20118</v>
          </cell>
          <cell r="C3087" t="str">
            <v>Nuevas tecnologías aplicadas a la educación</v>
          </cell>
          <cell r="D3087" t="str">
            <v>Maestro, Educación Primaria</v>
          </cell>
          <cell r="E3087">
            <v>4</v>
          </cell>
          <cell r="F3087">
            <v>160</v>
          </cell>
          <cell r="G3087" t="str">
            <v>titulaciones anteriores</v>
          </cell>
        </row>
        <row r="3088">
          <cell r="B3088">
            <v>20119</v>
          </cell>
          <cell r="C3088" t="str">
            <v>Practicas escolares I</v>
          </cell>
          <cell r="D3088" t="str">
            <v>Maestro, Educación Primaria</v>
          </cell>
          <cell r="E3088">
            <v>7</v>
          </cell>
          <cell r="F3088">
            <v>160</v>
          </cell>
          <cell r="G3088" t="str">
            <v>titulaciones anteriores</v>
          </cell>
        </row>
        <row r="3089">
          <cell r="B3089">
            <v>20120</v>
          </cell>
          <cell r="C3089" t="str">
            <v>MUSICA LIBRE ELECCION</v>
          </cell>
          <cell r="D3089" t="str">
            <v>Maestro, Educación Primaria</v>
          </cell>
          <cell r="E3089">
            <v>3</v>
          </cell>
          <cell r="F3089">
            <v>160</v>
          </cell>
          <cell r="G3089" t="str">
            <v>titulaciones anteriores</v>
          </cell>
        </row>
        <row r="3090">
          <cell r="B3090">
            <v>20121</v>
          </cell>
          <cell r="C3090" t="str">
            <v>Didáctica de la lengua y la literatura en educación primaria</v>
          </cell>
          <cell r="D3090" t="str">
            <v>Maestro, Educación Primaria</v>
          </cell>
          <cell r="E3090">
            <v>7.5</v>
          </cell>
          <cell r="F3090">
            <v>160</v>
          </cell>
          <cell r="G3090" t="str">
            <v>titulaciones anteriores</v>
          </cell>
        </row>
        <row r="3091">
          <cell r="B3091">
            <v>20122</v>
          </cell>
          <cell r="C3091" t="str">
            <v>Análisis geográfico regional: Aragón. España y la C.E.E. su didáctica</v>
          </cell>
          <cell r="D3091" t="str">
            <v>Maestro, Educación Primaria</v>
          </cell>
          <cell r="E3091">
            <v>4</v>
          </cell>
          <cell r="F3091">
            <v>160</v>
          </cell>
          <cell r="G3091" t="str">
            <v>titulaciones anteriores</v>
          </cell>
        </row>
        <row r="3092">
          <cell r="B3092">
            <v>20123</v>
          </cell>
          <cell r="C3092" t="str">
            <v>El currículo de matemáticas en la educación primaria</v>
          </cell>
          <cell r="D3092" t="str">
            <v>Maestro, Educación Primaria</v>
          </cell>
          <cell r="E3092">
            <v>8</v>
          </cell>
          <cell r="F3092">
            <v>160</v>
          </cell>
          <cell r="G3092" t="str">
            <v>titulaciones anteriores</v>
          </cell>
        </row>
        <row r="3093">
          <cell r="B3093">
            <v>20124</v>
          </cell>
          <cell r="C3093" t="str">
            <v>Expresión plástica y su didáctica II</v>
          </cell>
          <cell r="D3093" t="str">
            <v>Maestro, Educación Primaria</v>
          </cell>
          <cell r="E3093">
            <v>6</v>
          </cell>
          <cell r="F3093">
            <v>160</v>
          </cell>
          <cell r="G3093" t="str">
            <v>titulaciones anteriores</v>
          </cell>
        </row>
        <row r="3094">
          <cell r="B3094">
            <v>20125</v>
          </cell>
          <cell r="C3094" t="str">
            <v>Prácticas escolares II</v>
          </cell>
          <cell r="D3094" t="str">
            <v>Maestro, Educación Primaria</v>
          </cell>
          <cell r="E3094">
            <v>10</v>
          </cell>
          <cell r="F3094">
            <v>160</v>
          </cell>
          <cell r="G3094" t="str">
            <v>titulaciones anteriores</v>
          </cell>
        </row>
        <row r="3095">
          <cell r="B3095">
            <v>20126</v>
          </cell>
          <cell r="C3095" t="str">
            <v>Didáctica del medio social y cultural</v>
          </cell>
          <cell r="D3095" t="str">
            <v>Maestro, Educación Primaria</v>
          </cell>
          <cell r="E3095">
            <v>5</v>
          </cell>
          <cell r="F3095">
            <v>160</v>
          </cell>
          <cell r="G3095" t="str">
            <v>titulaciones anteriores</v>
          </cell>
        </row>
        <row r="3096">
          <cell r="B3096">
            <v>20127</v>
          </cell>
          <cell r="C3096" t="str">
            <v>Didáctica de los aspectos físico-químicos del medio</v>
          </cell>
          <cell r="D3096" t="str">
            <v>Maestro, Educación Primaria</v>
          </cell>
          <cell r="E3096">
            <v>4.5</v>
          </cell>
          <cell r="F3096">
            <v>160</v>
          </cell>
          <cell r="G3096" t="str">
            <v>titulaciones anteriores</v>
          </cell>
        </row>
        <row r="3097">
          <cell r="B3097">
            <v>20128</v>
          </cell>
          <cell r="C3097" t="str">
            <v>Didáctica de los aspectos biológico-geológicos del medio</v>
          </cell>
          <cell r="D3097" t="str">
            <v>Maestro, Educación Primaria</v>
          </cell>
          <cell r="E3097">
            <v>4.5</v>
          </cell>
          <cell r="F3097">
            <v>160</v>
          </cell>
          <cell r="G3097" t="str">
            <v>titulaciones anteriores</v>
          </cell>
        </row>
        <row r="3098">
          <cell r="B3098">
            <v>20129</v>
          </cell>
          <cell r="C3098" t="str">
            <v>Prácticas escolares III. Educación primaria</v>
          </cell>
          <cell r="D3098" t="str">
            <v>Maestro, Educación Primaria</v>
          </cell>
          <cell r="E3098">
            <v>15</v>
          </cell>
          <cell r="F3098">
            <v>160</v>
          </cell>
          <cell r="G3098" t="str">
            <v>titulaciones anteriores</v>
          </cell>
        </row>
        <row r="3099">
          <cell r="B3099">
            <v>20130</v>
          </cell>
          <cell r="C3099" t="str">
            <v>Laboratorio científico-escolar</v>
          </cell>
          <cell r="D3099" t="str">
            <v>Maestro, Educación Primaria</v>
          </cell>
          <cell r="E3099">
            <v>4</v>
          </cell>
          <cell r="F3099">
            <v>160</v>
          </cell>
          <cell r="G3099" t="str">
            <v>titulaciones anteriores</v>
          </cell>
        </row>
        <row r="3100">
          <cell r="B3100">
            <v>20131</v>
          </cell>
          <cell r="C3100" t="str">
            <v>Orientación escolar</v>
          </cell>
          <cell r="D3100" t="str">
            <v>Maestro, Educación Primaria</v>
          </cell>
          <cell r="E3100">
            <v>4</v>
          </cell>
          <cell r="F3100">
            <v>160</v>
          </cell>
          <cell r="G3100" t="str">
            <v>titulaciones anteriores</v>
          </cell>
        </row>
        <row r="3101">
          <cell r="B3101">
            <v>20132</v>
          </cell>
          <cell r="C3101" t="str">
            <v>Psicología del aprendizaje</v>
          </cell>
          <cell r="D3101" t="str">
            <v>Maestro, Educación Primaria</v>
          </cell>
          <cell r="E3101">
            <v>4</v>
          </cell>
          <cell r="F3101">
            <v>160</v>
          </cell>
          <cell r="G3101" t="str">
            <v>titulaciones anteriores</v>
          </cell>
        </row>
        <row r="3102">
          <cell r="B3102">
            <v>20133</v>
          </cell>
          <cell r="C3102" t="str">
            <v>Ampliación de matemáticas</v>
          </cell>
          <cell r="D3102" t="str">
            <v>Maestro, Educación Primaria</v>
          </cell>
          <cell r="E3102">
            <v>6</v>
          </cell>
          <cell r="F3102">
            <v>160</v>
          </cell>
          <cell r="G3102" t="str">
            <v>titulaciones anteriores</v>
          </cell>
        </row>
        <row r="3103">
          <cell r="B3103">
            <v>20134</v>
          </cell>
          <cell r="C3103" t="str">
            <v>Antropología de la educación</v>
          </cell>
          <cell r="D3103" t="str">
            <v>Maestro, Educación Primaria</v>
          </cell>
          <cell r="E3103">
            <v>6</v>
          </cell>
          <cell r="F3103">
            <v>160</v>
          </cell>
          <cell r="G3103" t="str">
            <v>titulaciones anteriores</v>
          </cell>
        </row>
        <row r="3104">
          <cell r="B3104">
            <v>20135</v>
          </cell>
          <cell r="C3104" t="str">
            <v>Arte español</v>
          </cell>
          <cell r="D3104" t="str">
            <v>Maestro, Educación Primaria</v>
          </cell>
          <cell r="E3104">
            <v>6</v>
          </cell>
          <cell r="F3104">
            <v>160</v>
          </cell>
          <cell r="G3104" t="str">
            <v>titulaciones anteriores</v>
          </cell>
        </row>
        <row r="3105">
          <cell r="B3105">
            <v>20136</v>
          </cell>
          <cell r="C3105" t="str">
            <v>Didáctica de los medios de comunicación social</v>
          </cell>
          <cell r="D3105" t="str">
            <v>Maestro, Educación Primaria</v>
          </cell>
          <cell r="E3105">
            <v>6</v>
          </cell>
          <cell r="F3105">
            <v>160</v>
          </cell>
          <cell r="G3105" t="str">
            <v>titulaciones anteriores</v>
          </cell>
        </row>
        <row r="3106">
          <cell r="B3106">
            <v>20137</v>
          </cell>
          <cell r="C3106" t="str">
            <v>Diversidad de los seres vivos</v>
          </cell>
          <cell r="D3106" t="str">
            <v>Maestro, Educación Primaria</v>
          </cell>
          <cell r="E3106">
            <v>6</v>
          </cell>
          <cell r="F3106">
            <v>160</v>
          </cell>
          <cell r="G3106" t="str">
            <v>titulaciones anteriores</v>
          </cell>
        </row>
        <row r="3107">
          <cell r="B3107">
            <v>20138</v>
          </cell>
          <cell r="C3107" t="str">
            <v>Ecología y educación ambiental</v>
          </cell>
          <cell r="D3107" t="str">
            <v>Maestro, Educación Primaria</v>
          </cell>
          <cell r="E3107">
            <v>6</v>
          </cell>
          <cell r="F3107">
            <v>160</v>
          </cell>
          <cell r="G3107" t="str">
            <v>titulaciones anteriores</v>
          </cell>
        </row>
        <row r="3108">
          <cell r="B3108">
            <v>20139</v>
          </cell>
          <cell r="C3108" t="str">
            <v>Educación para la salud</v>
          </cell>
          <cell r="D3108" t="str">
            <v>Maestro, Educación Primaria</v>
          </cell>
          <cell r="E3108">
            <v>6</v>
          </cell>
          <cell r="F3108">
            <v>160</v>
          </cell>
          <cell r="G3108" t="str">
            <v>titulaciones anteriores</v>
          </cell>
        </row>
        <row r="3109">
          <cell r="B3109">
            <v>20140</v>
          </cell>
          <cell r="C3109" t="str">
            <v>Geografía y medio ambiente</v>
          </cell>
          <cell r="D3109" t="str">
            <v>Maestro, Educación Primaria</v>
          </cell>
          <cell r="E3109">
            <v>6</v>
          </cell>
          <cell r="F3109">
            <v>160</v>
          </cell>
          <cell r="G3109" t="str">
            <v>titulaciones anteriores</v>
          </cell>
        </row>
        <row r="3110">
          <cell r="B3110">
            <v>20141</v>
          </cell>
          <cell r="C3110" t="str">
            <v>Historia de España</v>
          </cell>
          <cell r="D3110" t="str">
            <v>Maestro, Educación Primaria</v>
          </cell>
          <cell r="E3110">
            <v>6</v>
          </cell>
          <cell r="F3110">
            <v>160</v>
          </cell>
          <cell r="G3110" t="str">
            <v>titulaciones anteriores</v>
          </cell>
        </row>
        <row r="3111">
          <cell r="B3111">
            <v>20142</v>
          </cell>
          <cell r="C3111" t="str">
            <v>Juegos educativos matemáticos</v>
          </cell>
          <cell r="D3111" t="str">
            <v>Maestro, Educación Primaria</v>
          </cell>
          <cell r="E3111">
            <v>6</v>
          </cell>
          <cell r="F3111">
            <v>160</v>
          </cell>
          <cell r="G3111" t="str">
            <v>titulaciones anteriores</v>
          </cell>
        </row>
        <row r="3112">
          <cell r="B3112">
            <v>20143</v>
          </cell>
          <cell r="C3112" t="str">
            <v>La obra de arte y la conservación del patrimonio cultural</v>
          </cell>
          <cell r="D3112" t="str">
            <v>Maestro, Educación Primaria</v>
          </cell>
          <cell r="E3112">
            <v>6</v>
          </cell>
          <cell r="F3112">
            <v>160</v>
          </cell>
          <cell r="G3112" t="str">
            <v>titulaciones anteriores</v>
          </cell>
        </row>
        <row r="3113">
          <cell r="B3113">
            <v>20144</v>
          </cell>
          <cell r="C3113" t="str">
            <v>La tierra un planeta vivo: manifestaciones en Aragón</v>
          </cell>
          <cell r="D3113" t="str">
            <v>Maestro, Educación Primaria</v>
          </cell>
          <cell r="E3113">
            <v>6</v>
          </cell>
          <cell r="F3113">
            <v>160</v>
          </cell>
          <cell r="G3113" t="str">
            <v>titulaciones anteriores</v>
          </cell>
        </row>
        <row r="3114">
          <cell r="B3114">
            <v>20145</v>
          </cell>
          <cell r="C3114" t="str">
            <v>Laboratorio de matemáticas</v>
          </cell>
          <cell r="D3114" t="str">
            <v>Maestro, Educación Primaria</v>
          </cell>
          <cell r="E3114">
            <v>6</v>
          </cell>
          <cell r="F3114">
            <v>160</v>
          </cell>
          <cell r="G3114" t="str">
            <v>titulaciones anteriores</v>
          </cell>
        </row>
        <row r="3115">
          <cell r="B3115">
            <v>20146</v>
          </cell>
          <cell r="C3115" t="str">
            <v>Lengua catalana I</v>
          </cell>
          <cell r="D3115" t="str">
            <v>Maestro, Educación Primaria</v>
          </cell>
          <cell r="E3115">
            <v>6</v>
          </cell>
          <cell r="F3115">
            <v>160</v>
          </cell>
          <cell r="G3115" t="str">
            <v>titulaciones anteriores</v>
          </cell>
        </row>
        <row r="3116">
          <cell r="B3116">
            <v>20147</v>
          </cell>
          <cell r="C3116" t="str">
            <v>Lengua catalana II</v>
          </cell>
          <cell r="D3116" t="str">
            <v>Maestro, Educación Primaria</v>
          </cell>
          <cell r="E3116">
            <v>6</v>
          </cell>
          <cell r="F3116">
            <v>160</v>
          </cell>
          <cell r="G3116" t="str">
            <v>titulaciones anteriores</v>
          </cell>
        </row>
        <row r="3117">
          <cell r="B3117">
            <v>20148</v>
          </cell>
          <cell r="C3117" t="str">
            <v>Fonética y lexicología de la lengua española</v>
          </cell>
          <cell r="D3117" t="str">
            <v>Maestro, Educación Primaria</v>
          </cell>
          <cell r="E3117">
            <v>6</v>
          </cell>
          <cell r="F3117">
            <v>160</v>
          </cell>
          <cell r="G3117" t="str">
            <v>titulaciones anteriores</v>
          </cell>
        </row>
        <row r="3118">
          <cell r="B3118">
            <v>20149</v>
          </cell>
          <cell r="C3118" t="str">
            <v>Literatura de tradición oral y música</v>
          </cell>
          <cell r="D3118" t="str">
            <v>Maestro, Educación Primaria</v>
          </cell>
          <cell r="E3118">
            <v>6</v>
          </cell>
          <cell r="F3118">
            <v>160</v>
          </cell>
          <cell r="G3118" t="str">
            <v>titulaciones anteriores</v>
          </cell>
        </row>
        <row r="3119">
          <cell r="B3119">
            <v>20150</v>
          </cell>
          <cell r="C3119" t="str">
            <v>Literatura infantil en la educación primaria</v>
          </cell>
          <cell r="D3119" t="str">
            <v>Maestro, Educación Primaria</v>
          </cell>
          <cell r="E3119">
            <v>6</v>
          </cell>
          <cell r="F3119">
            <v>160</v>
          </cell>
          <cell r="G3119" t="str">
            <v>titulaciones anteriores</v>
          </cell>
        </row>
        <row r="3120">
          <cell r="B3120">
            <v>20151</v>
          </cell>
          <cell r="C3120" t="str">
            <v>Medios de reproducción artístico-plástica</v>
          </cell>
          <cell r="D3120" t="str">
            <v>Maestro, Educación Primaria</v>
          </cell>
          <cell r="E3120">
            <v>6</v>
          </cell>
          <cell r="F3120">
            <v>160</v>
          </cell>
          <cell r="G3120" t="str">
            <v>titulaciones anteriores</v>
          </cell>
        </row>
        <row r="3121">
          <cell r="B3121">
            <v>20152</v>
          </cell>
          <cell r="C3121" t="str">
            <v>Psicología de la personalidad</v>
          </cell>
          <cell r="D3121" t="str">
            <v>Maestro, Educación Primaria</v>
          </cell>
          <cell r="E3121">
            <v>6</v>
          </cell>
          <cell r="F3121">
            <v>160</v>
          </cell>
          <cell r="G3121" t="str">
            <v>titulaciones anteriores</v>
          </cell>
        </row>
        <row r="3122">
          <cell r="B3122">
            <v>20153</v>
          </cell>
          <cell r="C3122" t="str">
            <v>Relación ciencia-tecnología-sociedad</v>
          </cell>
          <cell r="D3122" t="str">
            <v>Maestro, Educación Primaria</v>
          </cell>
          <cell r="E3122">
            <v>6</v>
          </cell>
          <cell r="F3122">
            <v>160</v>
          </cell>
          <cell r="G3122" t="str">
            <v>titulaciones anteriores</v>
          </cell>
        </row>
        <row r="3123">
          <cell r="B3123">
            <v>20154</v>
          </cell>
          <cell r="C3123" t="str">
            <v>Religión católica y cultura</v>
          </cell>
          <cell r="D3123" t="str">
            <v>Maestro, Educación Primaria</v>
          </cell>
          <cell r="E3123">
            <v>6</v>
          </cell>
          <cell r="F3123">
            <v>160</v>
          </cell>
          <cell r="G3123" t="str">
            <v>titulaciones anteriores</v>
          </cell>
        </row>
        <row r="3124">
          <cell r="B3124">
            <v>20155</v>
          </cell>
          <cell r="C3124" t="str">
            <v>Tratamiento educativo de las dificultades de aprendizaje</v>
          </cell>
          <cell r="D3124" t="str">
            <v>Maestro, Educación Primaria</v>
          </cell>
          <cell r="E3124">
            <v>6</v>
          </cell>
          <cell r="F3124">
            <v>160</v>
          </cell>
          <cell r="G3124" t="str">
            <v>titulaciones anteriores</v>
          </cell>
        </row>
        <row r="3125">
          <cell r="B3125">
            <v>20200</v>
          </cell>
          <cell r="C3125" t="str">
            <v>Biología celular</v>
          </cell>
          <cell r="D3125" t="str">
            <v>Licenciado en Bioquímica</v>
          </cell>
          <cell r="E3125">
            <v>6</v>
          </cell>
          <cell r="F3125">
            <v>174</v>
          </cell>
          <cell r="G3125" t="str">
            <v>titulaciones anteriores</v>
          </cell>
        </row>
        <row r="3126">
          <cell r="B3126">
            <v>20201</v>
          </cell>
          <cell r="C3126" t="str">
            <v>Fundamentos de metodología bioquímica</v>
          </cell>
          <cell r="D3126" t="str">
            <v>Licenciado en Bioquímica</v>
          </cell>
          <cell r="E3126">
            <v>12</v>
          </cell>
          <cell r="F3126">
            <v>174</v>
          </cell>
          <cell r="G3126" t="str">
            <v>titulaciones anteriores</v>
          </cell>
        </row>
        <row r="3127">
          <cell r="B3127">
            <v>20202</v>
          </cell>
          <cell r="C3127" t="str">
            <v>Biofísica</v>
          </cell>
          <cell r="D3127" t="str">
            <v>Licenciado en Bioquímica</v>
          </cell>
          <cell r="E3127">
            <v>6</v>
          </cell>
          <cell r="F3127">
            <v>174</v>
          </cell>
          <cell r="G3127" t="str">
            <v>titulaciones anteriores</v>
          </cell>
        </row>
        <row r="3128">
          <cell r="B3128">
            <v>20203</v>
          </cell>
          <cell r="C3128" t="str">
            <v>Bioquímica metabólica I</v>
          </cell>
          <cell r="D3128" t="str">
            <v>Licenciado en Bioquímica</v>
          </cell>
          <cell r="E3128">
            <v>6</v>
          </cell>
          <cell r="F3128">
            <v>174</v>
          </cell>
          <cell r="G3128" t="str">
            <v>titulaciones anteriores</v>
          </cell>
        </row>
        <row r="3129">
          <cell r="B3129">
            <v>20204</v>
          </cell>
          <cell r="C3129" t="str">
            <v>Enzimología</v>
          </cell>
          <cell r="D3129" t="str">
            <v>Licenciado en Bioquímica</v>
          </cell>
          <cell r="E3129">
            <v>5</v>
          </cell>
          <cell r="F3129">
            <v>174</v>
          </cell>
          <cell r="G3129" t="str">
            <v>titulaciones anteriores</v>
          </cell>
        </row>
        <row r="3130">
          <cell r="B3130">
            <v>20205</v>
          </cell>
          <cell r="C3130" t="str">
            <v>Estructura de macromoléculas</v>
          </cell>
          <cell r="D3130" t="str">
            <v>Licenciado en Bioquímica</v>
          </cell>
          <cell r="E3130">
            <v>6</v>
          </cell>
          <cell r="F3130">
            <v>174</v>
          </cell>
          <cell r="G3130" t="str">
            <v>titulaciones anteriores</v>
          </cell>
        </row>
        <row r="3131">
          <cell r="B3131">
            <v>20206</v>
          </cell>
          <cell r="C3131" t="str">
            <v>Inmunoquímica e inmunología celular</v>
          </cell>
          <cell r="D3131" t="str">
            <v>Licenciado en Bioquímica</v>
          </cell>
          <cell r="E3131">
            <v>6</v>
          </cell>
          <cell r="F3131">
            <v>174</v>
          </cell>
          <cell r="G3131" t="str">
            <v>titulaciones anteriores</v>
          </cell>
        </row>
        <row r="3132">
          <cell r="B3132">
            <v>20207</v>
          </cell>
          <cell r="C3132" t="str">
            <v>Fundamentos de fisiología animal</v>
          </cell>
          <cell r="D3132" t="str">
            <v>Licenciado en Bioquímica</v>
          </cell>
          <cell r="E3132">
            <v>4.5</v>
          </cell>
          <cell r="F3132">
            <v>174</v>
          </cell>
          <cell r="G3132" t="str">
            <v>titulaciones anteriores</v>
          </cell>
        </row>
        <row r="3133">
          <cell r="B3133">
            <v>20208</v>
          </cell>
          <cell r="C3133" t="str">
            <v>Fundamentos de genética</v>
          </cell>
          <cell r="D3133" t="str">
            <v>Licenciado en Bioquímica</v>
          </cell>
          <cell r="E3133">
            <v>4.5</v>
          </cell>
          <cell r="F3133">
            <v>174</v>
          </cell>
          <cell r="G3133" t="str">
            <v>titulaciones anteriores</v>
          </cell>
        </row>
        <row r="3134">
          <cell r="B3134">
            <v>20209</v>
          </cell>
          <cell r="C3134" t="str">
            <v>Fundamentos de microbiología</v>
          </cell>
          <cell r="D3134" t="str">
            <v>Licenciado en Bioquímica</v>
          </cell>
          <cell r="E3134">
            <v>4.5</v>
          </cell>
          <cell r="F3134">
            <v>174</v>
          </cell>
          <cell r="G3134" t="str">
            <v>titulaciones anteriores</v>
          </cell>
        </row>
        <row r="3135">
          <cell r="B3135">
            <v>20210</v>
          </cell>
          <cell r="C3135" t="str">
            <v>Fundamentos de química física</v>
          </cell>
          <cell r="D3135" t="str">
            <v>Licenciado en Bioquímica</v>
          </cell>
          <cell r="E3135">
            <v>6</v>
          </cell>
          <cell r="F3135">
            <v>174</v>
          </cell>
          <cell r="G3135" t="str">
            <v>titulaciones anteriores</v>
          </cell>
        </row>
        <row r="3136">
          <cell r="B3136">
            <v>20211</v>
          </cell>
          <cell r="C3136" t="str">
            <v>Fundamentos de química orgánica</v>
          </cell>
          <cell r="D3136" t="str">
            <v>Licenciado en Bioquímica</v>
          </cell>
          <cell r="E3136">
            <v>6</v>
          </cell>
          <cell r="F3136">
            <v>174</v>
          </cell>
          <cell r="G3136" t="str">
            <v>titulaciones anteriores</v>
          </cell>
        </row>
        <row r="3137">
          <cell r="B3137">
            <v>20212</v>
          </cell>
          <cell r="C3137" t="str">
            <v>Bioquímica clínica y patología molecular</v>
          </cell>
          <cell r="D3137" t="str">
            <v>Licenciado en Bioquímica</v>
          </cell>
          <cell r="E3137">
            <v>6</v>
          </cell>
          <cell r="F3137">
            <v>174</v>
          </cell>
          <cell r="G3137" t="str">
            <v>titulaciones anteriores</v>
          </cell>
        </row>
        <row r="3138">
          <cell r="B3138">
            <v>20213</v>
          </cell>
          <cell r="C3138" t="str">
            <v>BIOQUIMICA METABOLICA II</v>
          </cell>
          <cell r="D3138" t="str">
            <v>Licenciado en Bioquímica</v>
          </cell>
          <cell r="E3138">
            <v>6</v>
          </cell>
          <cell r="F3138">
            <v>174</v>
          </cell>
          <cell r="G3138" t="str">
            <v>titulaciones anteriores</v>
          </cell>
        </row>
        <row r="3139">
          <cell r="B3139">
            <v>20214</v>
          </cell>
          <cell r="C3139" t="str">
            <v>BIOQUIMICA Y MICROBIOLOGIA INDUSTRIALES</v>
          </cell>
          <cell r="D3139" t="str">
            <v>Licenciado en Bioquímica</v>
          </cell>
          <cell r="E3139">
            <v>8</v>
          </cell>
          <cell r="F3139">
            <v>174</v>
          </cell>
          <cell r="G3139" t="str">
            <v>titulaciones anteriores</v>
          </cell>
        </row>
        <row r="3140">
          <cell r="B3140">
            <v>20215</v>
          </cell>
          <cell r="C3140" t="str">
            <v>GENETICA MOLECULAR E INGENIERIA GENETICA</v>
          </cell>
          <cell r="D3140" t="str">
            <v>Licenciado en Bioquímica</v>
          </cell>
          <cell r="E3140">
            <v>7.5</v>
          </cell>
          <cell r="F3140">
            <v>174</v>
          </cell>
          <cell r="G3140" t="str">
            <v>titulaciones anteriores</v>
          </cell>
        </row>
        <row r="3141">
          <cell r="B3141">
            <v>20216</v>
          </cell>
          <cell r="C3141" t="str">
            <v>METODOLOGIA BIOQUIMICA I</v>
          </cell>
          <cell r="D3141" t="str">
            <v>Licenciado en Bioquímica</v>
          </cell>
          <cell r="E3141">
            <v>8</v>
          </cell>
          <cell r="F3141">
            <v>174</v>
          </cell>
          <cell r="G3141" t="str">
            <v>titulaciones anteriores</v>
          </cell>
        </row>
        <row r="3142">
          <cell r="B3142">
            <v>20217</v>
          </cell>
          <cell r="C3142" t="str">
            <v>METODOLOGIA BIOQUIMICA II</v>
          </cell>
          <cell r="D3142" t="str">
            <v>Licenciado en Bioquímica</v>
          </cell>
          <cell r="E3142">
            <v>8</v>
          </cell>
          <cell r="F3142">
            <v>174</v>
          </cell>
          <cell r="G3142" t="str">
            <v>titulaciones anteriores</v>
          </cell>
        </row>
        <row r="3143">
          <cell r="B3143">
            <v>20218</v>
          </cell>
          <cell r="C3143" t="str">
            <v>AMPLIACION DE INMUNOLOGIA</v>
          </cell>
          <cell r="D3143" t="str">
            <v>Licenciado en Bioquímica</v>
          </cell>
          <cell r="E3143">
            <v>6</v>
          </cell>
          <cell r="F3143">
            <v>174</v>
          </cell>
          <cell r="G3143" t="str">
            <v>titulaciones anteriores</v>
          </cell>
        </row>
        <row r="3144">
          <cell r="B3144">
            <v>20219</v>
          </cell>
          <cell r="C3144" t="str">
            <v>Biología del desarrollo</v>
          </cell>
          <cell r="D3144" t="str">
            <v>Licenciado en Bioquímica</v>
          </cell>
          <cell r="E3144">
            <v>6</v>
          </cell>
          <cell r="F3144">
            <v>174</v>
          </cell>
          <cell r="G3144" t="str">
            <v>titulaciones anteriores</v>
          </cell>
        </row>
        <row r="3145">
          <cell r="B3145">
            <v>20220</v>
          </cell>
          <cell r="C3145" t="str">
            <v>BIOLOGIA MOLECULAR Y MEDICINA</v>
          </cell>
          <cell r="D3145" t="str">
            <v>Licenciado en Bioquímica</v>
          </cell>
          <cell r="E3145">
            <v>6</v>
          </cell>
          <cell r="F3145">
            <v>174</v>
          </cell>
          <cell r="G3145" t="str">
            <v>titulaciones anteriores</v>
          </cell>
        </row>
        <row r="3146">
          <cell r="B3146">
            <v>20221</v>
          </cell>
          <cell r="C3146" t="str">
            <v>Bioquímica farmacológica</v>
          </cell>
          <cell r="D3146" t="str">
            <v>Licenciado en Bioquímica</v>
          </cell>
          <cell r="E3146">
            <v>6</v>
          </cell>
          <cell r="F3146">
            <v>174</v>
          </cell>
          <cell r="G3146" t="str">
            <v>titulaciones anteriores</v>
          </cell>
        </row>
        <row r="3147">
          <cell r="B3147">
            <v>20222</v>
          </cell>
          <cell r="C3147" t="str">
            <v>Biotecnología vegetal</v>
          </cell>
          <cell r="D3147" t="str">
            <v>Licenciado en Bioquímica</v>
          </cell>
          <cell r="E3147">
            <v>6</v>
          </cell>
          <cell r="F3147">
            <v>174</v>
          </cell>
          <cell r="G3147" t="str">
            <v>titulaciones anteriores</v>
          </cell>
        </row>
        <row r="3148">
          <cell r="B3148">
            <v>20223</v>
          </cell>
          <cell r="C3148" t="str">
            <v>Biotransformaciones</v>
          </cell>
          <cell r="D3148" t="str">
            <v>Licenciado en Bioquímica</v>
          </cell>
          <cell r="E3148">
            <v>6</v>
          </cell>
          <cell r="F3148">
            <v>174</v>
          </cell>
          <cell r="G3148" t="str">
            <v>titulaciones anteriores</v>
          </cell>
        </row>
        <row r="3149">
          <cell r="B3149">
            <v>20224</v>
          </cell>
          <cell r="C3149" t="str">
            <v>Caracterización espectroscópica de biomoléculas</v>
          </cell>
          <cell r="D3149" t="str">
            <v>Licenciado en Bioquímica</v>
          </cell>
          <cell r="E3149">
            <v>6</v>
          </cell>
          <cell r="F3149">
            <v>174</v>
          </cell>
          <cell r="G3149" t="str">
            <v>titulaciones anteriores</v>
          </cell>
        </row>
        <row r="3150">
          <cell r="B3150">
            <v>20225</v>
          </cell>
          <cell r="C3150" t="str">
            <v>COMUNICACION CELULAR Y ONCOGENESIS</v>
          </cell>
          <cell r="D3150" t="str">
            <v>Licenciado en Bioquímica</v>
          </cell>
          <cell r="E3150">
            <v>6</v>
          </cell>
          <cell r="F3150">
            <v>174</v>
          </cell>
          <cell r="G3150" t="str">
            <v>titulaciones anteriores</v>
          </cell>
        </row>
        <row r="3151">
          <cell r="B3151">
            <v>20226</v>
          </cell>
          <cell r="C3151" t="str">
            <v>Ingeniería y diseño de biomoléculas</v>
          </cell>
          <cell r="D3151" t="str">
            <v>Licenciado en Bioquímica</v>
          </cell>
          <cell r="E3151">
            <v>6</v>
          </cell>
          <cell r="F3151">
            <v>174</v>
          </cell>
          <cell r="G3151" t="str">
            <v>titulaciones anteriores</v>
          </cell>
        </row>
        <row r="3152">
          <cell r="B3152">
            <v>20227</v>
          </cell>
          <cell r="C3152" t="str">
            <v>BIOQUIMICA DE LA NUTRICION</v>
          </cell>
          <cell r="D3152" t="str">
            <v>Licenciado en Bioquímica</v>
          </cell>
          <cell r="E3152">
            <v>6</v>
          </cell>
          <cell r="F3152">
            <v>174</v>
          </cell>
          <cell r="G3152" t="str">
            <v>titulaciones anteriores</v>
          </cell>
        </row>
        <row r="3153">
          <cell r="B3153">
            <v>20228</v>
          </cell>
          <cell r="C3153" t="str">
            <v>Bioquímica y fisiología vegetal</v>
          </cell>
          <cell r="D3153" t="str">
            <v>Licenciado en Bioquímica</v>
          </cell>
          <cell r="E3153">
            <v>6</v>
          </cell>
          <cell r="F3153">
            <v>174</v>
          </cell>
          <cell r="G3153" t="str">
            <v>titulaciones anteriores</v>
          </cell>
        </row>
        <row r="3154">
          <cell r="B3154">
            <v>20229</v>
          </cell>
          <cell r="C3154" t="str">
            <v>Determinación estructural</v>
          </cell>
          <cell r="D3154" t="str">
            <v>Licenciado en Bioquímica</v>
          </cell>
          <cell r="E3154">
            <v>7</v>
          </cell>
          <cell r="F3154">
            <v>174</v>
          </cell>
          <cell r="G3154" t="str">
            <v>titulaciones anteriores</v>
          </cell>
        </row>
        <row r="3155">
          <cell r="B3155">
            <v>20230</v>
          </cell>
          <cell r="C3155" t="str">
            <v>Espectroscopia</v>
          </cell>
          <cell r="D3155" t="str">
            <v>Licenciado en Bioquímica</v>
          </cell>
          <cell r="E3155">
            <v>7</v>
          </cell>
          <cell r="F3155">
            <v>174</v>
          </cell>
          <cell r="G3155" t="str">
            <v>titulaciones anteriores</v>
          </cell>
        </row>
        <row r="3156">
          <cell r="B3156">
            <v>20231</v>
          </cell>
          <cell r="C3156" t="str">
            <v>ESTADISTICA APLICADA</v>
          </cell>
          <cell r="D3156" t="str">
            <v>Licenciado en Bioquímica</v>
          </cell>
          <cell r="E3156">
            <v>6</v>
          </cell>
          <cell r="F3156">
            <v>174</v>
          </cell>
          <cell r="G3156" t="str">
            <v>titulaciones anteriores</v>
          </cell>
        </row>
        <row r="3157">
          <cell r="B3157">
            <v>20232</v>
          </cell>
          <cell r="C3157" t="str">
            <v>Prácticas en empresas</v>
          </cell>
          <cell r="D3157" t="str">
            <v>Licenciado en Bioquímica</v>
          </cell>
          <cell r="E3157">
            <v>6</v>
          </cell>
          <cell r="F3157">
            <v>174</v>
          </cell>
          <cell r="G3157" t="str">
            <v>titulaciones anteriores</v>
          </cell>
        </row>
        <row r="3158">
          <cell r="B3158">
            <v>20233</v>
          </cell>
          <cell r="C3158" t="str">
            <v>Prácticas en empresas</v>
          </cell>
          <cell r="D3158" t="str">
            <v>Licenciado en Bioquímica</v>
          </cell>
          <cell r="E3158">
            <v>7</v>
          </cell>
          <cell r="F3158">
            <v>174</v>
          </cell>
          <cell r="G3158" t="str">
            <v>titulaciones anteriores</v>
          </cell>
        </row>
        <row r="3159">
          <cell r="B3159">
            <v>20234</v>
          </cell>
          <cell r="C3159" t="str">
            <v>Prácticas en empresas</v>
          </cell>
          <cell r="D3159" t="str">
            <v>Licenciado en Bioquímica</v>
          </cell>
          <cell r="E3159">
            <v>8</v>
          </cell>
          <cell r="F3159">
            <v>174</v>
          </cell>
          <cell r="G3159" t="str">
            <v>titulaciones anteriores</v>
          </cell>
        </row>
        <row r="3160">
          <cell r="B3160">
            <v>20235</v>
          </cell>
          <cell r="C3160" t="str">
            <v>Prácticas en empresas</v>
          </cell>
          <cell r="D3160" t="str">
            <v>Licenciado en Bioquímica</v>
          </cell>
          <cell r="E3160">
            <v>9</v>
          </cell>
          <cell r="F3160">
            <v>174</v>
          </cell>
          <cell r="G3160" t="str">
            <v>titulaciones anteriores</v>
          </cell>
        </row>
        <row r="3161">
          <cell r="B3161">
            <v>20236</v>
          </cell>
          <cell r="C3161" t="str">
            <v>Prácticas en empresas</v>
          </cell>
          <cell r="D3161" t="str">
            <v>Licenciado en Bioquímica</v>
          </cell>
          <cell r="E3161">
            <v>10</v>
          </cell>
          <cell r="F3161">
            <v>174</v>
          </cell>
          <cell r="G3161" t="str">
            <v>titulaciones anteriores</v>
          </cell>
        </row>
        <row r="3162">
          <cell r="B3162">
            <v>20237</v>
          </cell>
          <cell r="C3162" t="str">
            <v>Prácticas en empresas</v>
          </cell>
          <cell r="D3162" t="str">
            <v>Licenciado en Bioquímica</v>
          </cell>
          <cell r="E3162">
            <v>11</v>
          </cell>
          <cell r="F3162">
            <v>174</v>
          </cell>
          <cell r="G3162" t="str">
            <v>titulaciones anteriores</v>
          </cell>
        </row>
        <row r="3163">
          <cell r="B3163">
            <v>20238</v>
          </cell>
          <cell r="C3163" t="str">
            <v>Prácticas en empresas</v>
          </cell>
          <cell r="D3163" t="str">
            <v>Licenciado en Bioquímica</v>
          </cell>
          <cell r="E3163">
            <v>12</v>
          </cell>
          <cell r="F3163">
            <v>174</v>
          </cell>
          <cell r="G3163" t="str">
            <v>titulaciones anteriores</v>
          </cell>
        </row>
        <row r="3164">
          <cell r="B3164">
            <v>20302</v>
          </cell>
          <cell r="C3164" t="str">
            <v>PROTOHISTORIA DE EUROPA CENTRAL Y ATLANTICA</v>
          </cell>
          <cell r="D3164" t="str">
            <v>L. en Historia</v>
          </cell>
          <cell r="E3164">
            <v>6</v>
          </cell>
          <cell r="F3164">
            <v>152</v>
          </cell>
          <cell r="G3164" t="str">
            <v>titulaciones anteriores</v>
          </cell>
        </row>
        <row r="3165">
          <cell r="B3165">
            <v>20303</v>
          </cell>
          <cell r="C3165" t="str">
            <v>PROTOHISTORIA DEL MEDITERRANEO</v>
          </cell>
          <cell r="D3165" t="str">
            <v>L. en Historia</v>
          </cell>
          <cell r="E3165">
            <v>6</v>
          </cell>
          <cell r="F3165">
            <v>152</v>
          </cell>
          <cell r="G3165" t="str">
            <v>titulaciones anteriores</v>
          </cell>
        </row>
        <row r="3166">
          <cell r="B3166">
            <v>20304</v>
          </cell>
          <cell r="C3166" t="str">
            <v>HISTORIA DE LAS INSTITUCIONES EN LA EDAD MEDIA</v>
          </cell>
          <cell r="D3166" t="str">
            <v>Licenciado en Historia</v>
          </cell>
          <cell r="E3166">
            <v>6</v>
          </cell>
          <cell r="F3166">
            <v>216</v>
          </cell>
          <cell r="G3166" t="str">
            <v>titulaciones anteriores</v>
          </cell>
        </row>
        <row r="3167">
          <cell r="B3167">
            <v>20305</v>
          </cell>
          <cell r="C3167" t="str">
            <v>ETNOARQUEOLOGIA</v>
          </cell>
          <cell r="D3167" t="str">
            <v>Licenciado en Historia</v>
          </cell>
          <cell r="E3167">
            <v>6</v>
          </cell>
          <cell r="F3167">
            <v>216</v>
          </cell>
          <cell r="G3167" t="str">
            <v>titulaciones anteriores</v>
          </cell>
        </row>
        <row r="3168">
          <cell r="B3168">
            <v>20400</v>
          </cell>
          <cell r="C3168" t="str">
            <v>ACCIONAMIENTOS Y CONTROL DE MAQUINAS ELECTRICAS</v>
          </cell>
          <cell r="D3168" t="str">
            <v>Ingeniero Industrial</v>
          </cell>
          <cell r="E3168">
            <v>6</v>
          </cell>
          <cell r="F3168">
            <v>131</v>
          </cell>
          <cell r="G3168" t="str">
            <v>titulaciones anteriores</v>
          </cell>
        </row>
        <row r="3169">
          <cell r="B3169">
            <v>20401</v>
          </cell>
          <cell r="C3169" t="str">
            <v>CRITERIOS DE DISEÑO DE VEHICULOS</v>
          </cell>
          <cell r="D3169" t="str">
            <v>Ingeniero Industrial</v>
          </cell>
          <cell r="E3169">
            <v>6</v>
          </cell>
          <cell r="F3169">
            <v>131</v>
          </cell>
          <cell r="G3169" t="str">
            <v>titulaciones anteriores</v>
          </cell>
        </row>
        <row r="3170">
          <cell r="B3170">
            <v>20402</v>
          </cell>
          <cell r="C3170" t="str">
            <v>Diseño de componentes de plástico en el automovil</v>
          </cell>
          <cell r="D3170" t="str">
            <v>Ingeniero Industrial</v>
          </cell>
          <cell r="E3170">
            <v>6</v>
          </cell>
          <cell r="F3170">
            <v>131</v>
          </cell>
          <cell r="G3170" t="str">
            <v>titulaciones anteriores</v>
          </cell>
        </row>
        <row r="3171">
          <cell r="B3171">
            <v>20403</v>
          </cell>
          <cell r="C3171" t="str">
            <v>Ferrocarriles y tracción eléctrica</v>
          </cell>
          <cell r="D3171" t="str">
            <v>Ingeniero Industrial</v>
          </cell>
          <cell r="E3171">
            <v>6</v>
          </cell>
          <cell r="F3171">
            <v>131</v>
          </cell>
          <cell r="G3171" t="str">
            <v>titulaciones anteriores</v>
          </cell>
        </row>
        <row r="3172">
          <cell r="B3172">
            <v>20404</v>
          </cell>
          <cell r="C3172" t="str">
            <v>TALLER DE DISEÑO</v>
          </cell>
          <cell r="D3172" t="str">
            <v>Ingeniero Industrial</v>
          </cell>
          <cell r="E3172">
            <v>3</v>
          </cell>
          <cell r="F3172">
            <v>131</v>
          </cell>
          <cell r="G3172" t="str">
            <v>titulaciones anteriores</v>
          </cell>
        </row>
        <row r="3173">
          <cell r="B3173">
            <v>20405</v>
          </cell>
          <cell r="C3173" t="str">
            <v>TALLER DE MAQUINAS Y VEHICULOS</v>
          </cell>
          <cell r="D3173" t="str">
            <v>Ingeniero Industrial</v>
          </cell>
          <cell r="E3173">
            <v>6</v>
          </cell>
          <cell r="F3173">
            <v>131</v>
          </cell>
          <cell r="G3173" t="str">
            <v>titulaciones anteriores</v>
          </cell>
        </row>
        <row r="3174">
          <cell r="B3174">
            <v>20406</v>
          </cell>
          <cell r="C3174" t="str">
            <v>ELECTRONICA DE POTENCIA</v>
          </cell>
          <cell r="D3174" t="str">
            <v>Ingeniero Industrial</v>
          </cell>
          <cell r="E3174">
            <v>6</v>
          </cell>
          <cell r="F3174">
            <v>131</v>
          </cell>
          <cell r="G3174" t="str">
            <v>titulaciones anteriores</v>
          </cell>
        </row>
        <row r="3175">
          <cell r="B3175">
            <v>20407</v>
          </cell>
          <cell r="C3175" t="str">
            <v>Electrónica industrial</v>
          </cell>
          <cell r="D3175" t="str">
            <v>Ingeniero Industrial</v>
          </cell>
          <cell r="E3175">
            <v>6</v>
          </cell>
          <cell r="F3175">
            <v>131</v>
          </cell>
          <cell r="G3175" t="str">
            <v>titulaciones anteriores</v>
          </cell>
        </row>
        <row r="3176">
          <cell r="B3176">
            <v>20408</v>
          </cell>
          <cell r="C3176" t="str">
            <v>FUNDAMENTOS DE MICROELECTRONICA</v>
          </cell>
          <cell r="D3176" t="str">
            <v>Ingeniero Industrial</v>
          </cell>
          <cell r="E3176">
            <v>6</v>
          </cell>
          <cell r="F3176">
            <v>131</v>
          </cell>
          <cell r="G3176" t="str">
            <v>titulaciones anteriores</v>
          </cell>
        </row>
        <row r="3177">
          <cell r="B3177">
            <v>20409</v>
          </cell>
          <cell r="C3177" t="str">
            <v>SENSORES E INSTRUMENTACION ELECTRONICA</v>
          </cell>
          <cell r="D3177" t="str">
            <v>Ingeniero Industrial</v>
          </cell>
          <cell r="E3177">
            <v>6</v>
          </cell>
          <cell r="F3177">
            <v>131</v>
          </cell>
          <cell r="G3177" t="str">
            <v>titulaciones anteriores</v>
          </cell>
        </row>
        <row r="3178">
          <cell r="B3178">
            <v>20410</v>
          </cell>
          <cell r="C3178" t="str">
            <v>Sistemas digitales electrónicos</v>
          </cell>
          <cell r="D3178" t="str">
            <v>Ingeniero Industrial</v>
          </cell>
          <cell r="E3178">
            <v>6</v>
          </cell>
          <cell r="F3178">
            <v>131</v>
          </cell>
          <cell r="G3178" t="str">
            <v>titulaciones anteriores</v>
          </cell>
        </row>
        <row r="3179">
          <cell r="B3179">
            <v>20411</v>
          </cell>
          <cell r="C3179" t="str">
            <v>SISTEMAS ELECTRONICOS CON MICROPROCESADORES</v>
          </cell>
          <cell r="D3179" t="str">
            <v>Ingeniero Industrial</v>
          </cell>
          <cell r="E3179">
            <v>6</v>
          </cell>
          <cell r="F3179">
            <v>131</v>
          </cell>
          <cell r="G3179" t="str">
            <v>titulaciones anteriores</v>
          </cell>
        </row>
        <row r="3180">
          <cell r="B3180">
            <v>20412</v>
          </cell>
          <cell r="C3180" t="str">
            <v>CENTRALES TERMICAS Y TURBOMAQUINAS TERMICAS</v>
          </cell>
          <cell r="D3180" t="str">
            <v>Ingeniero Industrial</v>
          </cell>
          <cell r="E3180">
            <v>6</v>
          </cell>
          <cell r="F3180">
            <v>131</v>
          </cell>
          <cell r="G3180" t="str">
            <v>titulaciones anteriores</v>
          </cell>
        </row>
        <row r="3181">
          <cell r="B3181">
            <v>20413</v>
          </cell>
          <cell r="C3181" t="str">
            <v>FLUIDODINAMICA TECNICA</v>
          </cell>
          <cell r="D3181" t="str">
            <v>Ingeniero Industrial</v>
          </cell>
          <cell r="E3181">
            <v>4.5</v>
          </cell>
          <cell r="F3181">
            <v>131</v>
          </cell>
          <cell r="G3181" t="str">
            <v>titulaciones anteriores</v>
          </cell>
        </row>
        <row r="3182">
          <cell r="B3182">
            <v>20414</v>
          </cell>
          <cell r="C3182" t="str">
            <v>HIDRAULICA Y NEUMATICA INDUSTRIAL</v>
          </cell>
          <cell r="D3182" t="str">
            <v>Ingeniero Industrial</v>
          </cell>
          <cell r="E3182">
            <v>4.5</v>
          </cell>
          <cell r="F3182">
            <v>131</v>
          </cell>
          <cell r="G3182" t="str">
            <v>titulaciones anteriores</v>
          </cell>
        </row>
        <row r="3183">
          <cell r="B3183">
            <v>20415</v>
          </cell>
          <cell r="C3183" t="str">
            <v>INSTRUMENTACION Y SIMULACION DE SISTEMAS TERMICOS</v>
          </cell>
          <cell r="D3183" t="str">
            <v>Ingeniero Industrial</v>
          </cell>
          <cell r="E3183">
            <v>4.5</v>
          </cell>
          <cell r="F3183">
            <v>131</v>
          </cell>
          <cell r="G3183" t="str">
            <v>titulaciones anteriores</v>
          </cell>
        </row>
        <row r="3184">
          <cell r="B3184">
            <v>20416</v>
          </cell>
          <cell r="C3184" t="str">
            <v>OPTIMIZACION ENERGETICA</v>
          </cell>
          <cell r="D3184" t="str">
            <v>Ingeniero Industrial</v>
          </cell>
          <cell r="E3184">
            <v>6</v>
          </cell>
          <cell r="F3184">
            <v>131</v>
          </cell>
          <cell r="G3184" t="str">
            <v>titulaciones anteriores</v>
          </cell>
        </row>
        <row r="3185">
          <cell r="B3185">
            <v>20417</v>
          </cell>
          <cell r="C3185" t="str">
            <v>Tecnología de turbomáquinas hidráulicas</v>
          </cell>
          <cell r="D3185" t="str">
            <v>Ingeniero Industrial</v>
          </cell>
          <cell r="E3185">
            <v>4.5</v>
          </cell>
          <cell r="F3185">
            <v>131</v>
          </cell>
          <cell r="G3185" t="str">
            <v>titulaciones anteriores</v>
          </cell>
        </row>
        <row r="3186">
          <cell r="B3186">
            <v>20418</v>
          </cell>
          <cell r="C3186" t="str">
            <v>TECNOLOGIA NUCLEAR</v>
          </cell>
          <cell r="D3186" t="str">
            <v>Ingeniero Industrial</v>
          </cell>
          <cell r="E3186">
            <v>4.5</v>
          </cell>
          <cell r="F3186">
            <v>131</v>
          </cell>
          <cell r="G3186" t="str">
            <v>titulaciones anteriores</v>
          </cell>
        </row>
        <row r="3187">
          <cell r="B3187">
            <v>20419</v>
          </cell>
          <cell r="C3187" t="str">
            <v>COMPORTAMIENTO OPTICO,ELECTRIC.Y MAGNETICO DE LOS MATERIALES</v>
          </cell>
          <cell r="D3187" t="str">
            <v>Ingeniero Industrial</v>
          </cell>
          <cell r="E3187">
            <v>3</v>
          </cell>
          <cell r="F3187">
            <v>131</v>
          </cell>
          <cell r="G3187" t="str">
            <v>titulaciones anteriores</v>
          </cell>
        </row>
        <row r="3188">
          <cell r="B3188">
            <v>20420</v>
          </cell>
          <cell r="C3188" t="str">
            <v>SELECCION Y COMPORTAMIENTO EN SERVICIO DE MATERIALES</v>
          </cell>
          <cell r="D3188" t="str">
            <v>Ingeniero Industrial</v>
          </cell>
          <cell r="E3188">
            <v>6</v>
          </cell>
          <cell r="F3188">
            <v>131</v>
          </cell>
          <cell r="G3188" t="str">
            <v>titulaciones anteriores</v>
          </cell>
        </row>
        <row r="3189">
          <cell r="B3189">
            <v>20421</v>
          </cell>
          <cell r="C3189" t="str">
            <v>TECNOLOGIA DE MATERIALES CERAMICOS</v>
          </cell>
          <cell r="D3189" t="str">
            <v>Ingeniero Industrial</v>
          </cell>
          <cell r="E3189">
            <v>4.5</v>
          </cell>
          <cell r="F3189">
            <v>131</v>
          </cell>
          <cell r="G3189" t="str">
            <v>titulaciones anteriores</v>
          </cell>
        </row>
        <row r="3190">
          <cell r="B3190">
            <v>20422</v>
          </cell>
          <cell r="C3190" t="str">
            <v>TECNOLOGIA DE MATERIALES COMPUESTOS</v>
          </cell>
          <cell r="D3190" t="str">
            <v>Ingeniero Industrial</v>
          </cell>
          <cell r="E3190">
            <v>6</v>
          </cell>
          <cell r="F3190">
            <v>131</v>
          </cell>
          <cell r="G3190" t="str">
            <v>titulaciones anteriores</v>
          </cell>
        </row>
        <row r="3191">
          <cell r="B3191">
            <v>20423</v>
          </cell>
          <cell r="C3191" t="str">
            <v>CALIDAD INDUSTRIAL</v>
          </cell>
          <cell r="D3191" t="str">
            <v>Ingeniero Industrial</v>
          </cell>
          <cell r="E3191">
            <v>6</v>
          </cell>
          <cell r="F3191">
            <v>131</v>
          </cell>
          <cell r="G3191" t="str">
            <v>titulaciones anteriores</v>
          </cell>
        </row>
        <row r="3192">
          <cell r="B3192">
            <v>20424</v>
          </cell>
          <cell r="C3192" t="str">
            <v>DIRECCION COMERCIAL</v>
          </cell>
          <cell r="D3192" t="str">
            <v>Ingeniero Industrial</v>
          </cell>
          <cell r="E3192">
            <v>6</v>
          </cell>
          <cell r="F3192">
            <v>131</v>
          </cell>
          <cell r="G3192" t="str">
            <v>titulaciones anteriores</v>
          </cell>
        </row>
        <row r="3193">
          <cell r="B3193">
            <v>20425</v>
          </cell>
          <cell r="C3193" t="str">
            <v>ECONOMIA EMPRESARIAL</v>
          </cell>
          <cell r="D3193" t="str">
            <v>Ingeniero Industrial</v>
          </cell>
          <cell r="E3193">
            <v>6</v>
          </cell>
          <cell r="F3193">
            <v>131</v>
          </cell>
          <cell r="G3193" t="str">
            <v>titulaciones anteriores</v>
          </cell>
        </row>
        <row r="3194">
          <cell r="B3194">
            <v>20426</v>
          </cell>
          <cell r="C3194" t="str">
            <v>ERGONOMIA Y ESTUDIO DEL TRABAJO</v>
          </cell>
          <cell r="D3194" t="str">
            <v>Ingeniero Industrial</v>
          </cell>
          <cell r="E3194">
            <v>6</v>
          </cell>
          <cell r="F3194">
            <v>131</v>
          </cell>
          <cell r="G3194" t="str">
            <v>titulaciones anteriores</v>
          </cell>
        </row>
        <row r="3195">
          <cell r="B3195">
            <v>20427</v>
          </cell>
          <cell r="C3195" t="str">
            <v>LOGISTICA INDUSTRIAL</v>
          </cell>
          <cell r="D3195" t="str">
            <v>Ingeniero Industrial</v>
          </cell>
          <cell r="E3195">
            <v>6</v>
          </cell>
          <cell r="F3195">
            <v>131</v>
          </cell>
          <cell r="G3195" t="str">
            <v>titulaciones anteriores</v>
          </cell>
        </row>
        <row r="3196">
          <cell r="B3196">
            <v>20428</v>
          </cell>
          <cell r="C3196" t="str">
            <v>ORGANIZAC.DE LA EMPRESA Y DIRECCION DE SUS RECURSOS HUMANOS</v>
          </cell>
          <cell r="D3196" t="str">
            <v>Ingeniero Industrial</v>
          </cell>
          <cell r="E3196">
            <v>6</v>
          </cell>
          <cell r="F3196">
            <v>131</v>
          </cell>
          <cell r="G3196" t="str">
            <v>titulaciones anteriores</v>
          </cell>
        </row>
        <row r="3197">
          <cell r="B3197">
            <v>20429</v>
          </cell>
          <cell r="C3197" t="str">
            <v>SISTEMAS DE FABRICACION</v>
          </cell>
          <cell r="D3197" t="str">
            <v>Ingeniero Industrial</v>
          </cell>
          <cell r="E3197">
            <v>6</v>
          </cell>
          <cell r="F3197">
            <v>131</v>
          </cell>
          <cell r="G3197" t="str">
            <v>titulaciones anteriores</v>
          </cell>
        </row>
        <row r="3198">
          <cell r="B3198">
            <v>20430</v>
          </cell>
          <cell r="C3198" t="str">
            <v>DISEÑO PARA PRODUCCION</v>
          </cell>
          <cell r="D3198" t="str">
            <v>Ingeniero Industrial</v>
          </cell>
          <cell r="E3198">
            <v>4.5</v>
          </cell>
          <cell r="F3198">
            <v>131</v>
          </cell>
          <cell r="G3198" t="str">
            <v>titulaciones anteriores</v>
          </cell>
        </row>
        <row r="3199">
          <cell r="B3199">
            <v>20431</v>
          </cell>
          <cell r="C3199" t="str">
            <v>METODOS Y SIMULACION DE LA PRODUCCION</v>
          </cell>
          <cell r="D3199" t="str">
            <v>Ingeniero Industrial</v>
          </cell>
          <cell r="E3199">
            <v>6</v>
          </cell>
          <cell r="F3199">
            <v>131</v>
          </cell>
          <cell r="G3199" t="str">
            <v>titulaciones anteriores</v>
          </cell>
        </row>
        <row r="3200">
          <cell r="B3200">
            <v>20432</v>
          </cell>
          <cell r="C3200" t="str">
            <v>PROGRAMACION Y CONTROL DE SISTEMAS DE FABRICACION</v>
          </cell>
          <cell r="D3200" t="str">
            <v>Ingeniero Industrial</v>
          </cell>
          <cell r="E3200">
            <v>6</v>
          </cell>
          <cell r="F3200">
            <v>131</v>
          </cell>
          <cell r="G3200" t="str">
            <v>titulaciones anteriores</v>
          </cell>
        </row>
        <row r="3201">
          <cell r="B3201">
            <v>20433</v>
          </cell>
          <cell r="C3201" t="str">
            <v>ROBOTS, UTILLAJES Y ALMACENES</v>
          </cell>
          <cell r="D3201" t="str">
            <v>Ingeniero Industrial</v>
          </cell>
          <cell r="E3201">
            <v>6</v>
          </cell>
          <cell r="F3201">
            <v>131</v>
          </cell>
          <cell r="G3201" t="str">
            <v>titulaciones anteriores</v>
          </cell>
        </row>
        <row r="3202">
          <cell r="B3202">
            <v>20434</v>
          </cell>
          <cell r="C3202" t="str">
            <v>ACCIONAMIENTO Y CONTROL DE MAQUINAS ELECTRICAS</v>
          </cell>
          <cell r="D3202" t="str">
            <v>Ingeniero Industrial</v>
          </cell>
          <cell r="E3202">
            <v>6</v>
          </cell>
          <cell r="F3202">
            <v>131</v>
          </cell>
          <cell r="G3202" t="str">
            <v>titulaciones anteriores</v>
          </cell>
        </row>
        <row r="3203">
          <cell r="B3203">
            <v>20435</v>
          </cell>
          <cell r="C3203" t="str">
            <v>CENTRALES Y SUBESTACIONES ELECTRICIAS</v>
          </cell>
          <cell r="D3203" t="str">
            <v>Ingeniero Industrial</v>
          </cell>
          <cell r="E3203">
            <v>6</v>
          </cell>
          <cell r="F3203">
            <v>131</v>
          </cell>
          <cell r="G3203" t="str">
            <v>titulaciones anteriores</v>
          </cell>
        </row>
        <row r="3204">
          <cell r="B3204">
            <v>20436</v>
          </cell>
          <cell r="C3204" t="str">
            <v>DISTRIBUCION DE ENERGIA ELECTRICA</v>
          </cell>
          <cell r="D3204" t="str">
            <v>Ingeniero Industrial</v>
          </cell>
          <cell r="E3204">
            <v>4.5</v>
          </cell>
          <cell r="F3204">
            <v>131</v>
          </cell>
          <cell r="G3204" t="str">
            <v>titulaciones anteriores</v>
          </cell>
        </row>
        <row r="3205">
          <cell r="B3205">
            <v>20437</v>
          </cell>
          <cell r="C3205" t="str">
            <v>ELECTRONICA DE POTENCIA</v>
          </cell>
          <cell r="D3205" t="str">
            <v>Ingeniero Industrial</v>
          </cell>
          <cell r="E3205">
            <v>6</v>
          </cell>
          <cell r="F3205">
            <v>131</v>
          </cell>
          <cell r="G3205" t="str">
            <v>titulaciones anteriores</v>
          </cell>
        </row>
        <row r="3206">
          <cell r="B3206">
            <v>20438</v>
          </cell>
          <cell r="C3206" t="str">
            <v>LINEAS Y REDES ELECTRICAS</v>
          </cell>
          <cell r="D3206" t="str">
            <v>Ingeniero Industrial</v>
          </cell>
          <cell r="E3206">
            <v>7.5</v>
          </cell>
          <cell r="F3206">
            <v>131</v>
          </cell>
          <cell r="G3206" t="str">
            <v>titulaciones anteriores</v>
          </cell>
        </row>
        <row r="3207">
          <cell r="B3207">
            <v>20439</v>
          </cell>
          <cell r="C3207" t="str">
            <v>MAQUINAS ELECTRICAS II</v>
          </cell>
          <cell r="D3207" t="str">
            <v>Ingeniero Industrial</v>
          </cell>
          <cell r="E3207">
            <v>7.5</v>
          </cell>
          <cell r="F3207">
            <v>131</v>
          </cell>
          <cell r="G3207" t="str">
            <v>titulaciones anteriores</v>
          </cell>
        </row>
        <row r="3208">
          <cell r="B3208">
            <v>20440</v>
          </cell>
          <cell r="C3208" t="str">
            <v>SISTEMAS INDUSTRIALES DE CONTROL</v>
          </cell>
          <cell r="D3208" t="str">
            <v>Ingeniero Industrial</v>
          </cell>
          <cell r="E3208">
            <v>6</v>
          </cell>
          <cell r="F3208">
            <v>131</v>
          </cell>
          <cell r="G3208" t="str">
            <v>titulaciones anteriores</v>
          </cell>
        </row>
        <row r="3209">
          <cell r="B3209">
            <v>20441</v>
          </cell>
          <cell r="C3209" t="str">
            <v>Estadística aplicada a los procesos industriales</v>
          </cell>
          <cell r="D3209" t="str">
            <v>Ingeniero Industrial</v>
          </cell>
          <cell r="E3209">
            <v>6</v>
          </cell>
          <cell r="F3209">
            <v>131</v>
          </cell>
          <cell r="G3209" t="str">
            <v>titulaciones anteriores</v>
          </cell>
        </row>
        <row r="3210">
          <cell r="B3210">
            <v>20442</v>
          </cell>
          <cell r="C3210" t="str">
            <v>Procesado digital de señal</v>
          </cell>
          <cell r="D3210" t="str">
            <v>Ingeniero Industrial</v>
          </cell>
          <cell r="E3210">
            <v>6</v>
          </cell>
          <cell r="F3210">
            <v>131</v>
          </cell>
          <cell r="G3210" t="str">
            <v>titulaciones anteriores</v>
          </cell>
        </row>
        <row r="3211">
          <cell r="B3211">
            <v>20443</v>
          </cell>
          <cell r="C3211" t="str">
            <v>SISTEMAS OPERATIVOS</v>
          </cell>
          <cell r="D3211" t="str">
            <v>Ingeniero Industrial</v>
          </cell>
          <cell r="E3211">
            <v>6</v>
          </cell>
          <cell r="F3211">
            <v>131</v>
          </cell>
          <cell r="G3211" t="str">
            <v>titulaciones anteriores</v>
          </cell>
        </row>
        <row r="3212">
          <cell r="B3212">
            <v>20444</v>
          </cell>
          <cell r="C3212" t="str">
            <v>CIENCIA,TECNOLOGIA Y SOCIEDAD:ASEPECTOS INFORMACIONALES</v>
          </cell>
          <cell r="D3212" t="str">
            <v>Ingeniero Industrial</v>
          </cell>
          <cell r="E3212">
            <v>3</v>
          </cell>
          <cell r="F3212">
            <v>131</v>
          </cell>
          <cell r="G3212" t="str">
            <v>titulaciones anteriores</v>
          </cell>
        </row>
        <row r="3213">
          <cell r="B3213">
            <v>20445</v>
          </cell>
          <cell r="C3213" t="str">
            <v>ENERGIA, ECONOMIA Y DESARROLLO</v>
          </cell>
          <cell r="D3213" t="str">
            <v>Ingeniero Industrial</v>
          </cell>
          <cell r="E3213">
            <v>3</v>
          </cell>
          <cell r="F3213">
            <v>131</v>
          </cell>
          <cell r="G3213" t="str">
            <v>titulaciones anteriores</v>
          </cell>
        </row>
        <row r="3214">
          <cell r="B3214">
            <v>20446</v>
          </cell>
          <cell r="C3214" t="str">
            <v>INTRODUCCION AL EJERCICIO PROFESIONAL DE LA INGENIERIA</v>
          </cell>
          <cell r="D3214" t="str">
            <v>Ingeniero Industrial</v>
          </cell>
          <cell r="E3214">
            <v>3</v>
          </cell>
          <cell r="F3214">
            <v>131</v>
          </cell>
          <cell r="G3214" t="str">
            <v>titulaciones anteriores</v>
          </cell>
        </row>
        <row r="3215">
          <cell r="B3215">
            <v>20447</v>
          </cell>
          <cell r="C3215" t="str">
            <v>FUNDAMENTOS DE MICROELECTRONICA</v>
          </cell>
          <cell r="D3215" t="str">
            <v>Ingeniero en Informática</v>
          </cell>
          <cell r="E3215">
            <v>6</v>
          </cell>
          <cell r="F3215">
            <v>122</v>
          </cell>
          <cell r="G3215" t="str">
            <v>titulaciones anteriores</v>
          </cell>
        </row>
        <row r="3216">
          <cell r="B3216">
            <v>20448</v>
          </cell>
          <cell r="C3216" t="str">
            <v>PROCESADO DIGITAL DE SEÑAL</v>
          </cell>
          <cell r="D3216" t="str">
            <v>Ingeniero en Informática</v>
          </cell>
          <cell r="E3216">
            <v>6</v>
          </cell>
          <cell r="F3216">
            <v>122</v>
          </cell>
          <cell r="G3216" t="str">
            <v>titulaciones anteriores</v>
          </cell>
        </row>
        <row r="3217">
          <cell r="B3217">
            <v>20449</v>
          </cell>
          <cell r="C3217" t="str">
            <v>CRIPTOGRAFIA Y SEGURIDAD EN COMUNICACIONES</v>
          </cell>
          <cell r="D3217" t="str">
            <v>Ingeniero en Informática</v>
          </cell>
          <cell r="E3217">
            <v>6</v>
          </cell>
          <cell r="F3217">
            <v>122</v>
          </cell>
          <cell r="G3217" t="str">
            <v>titulaciones anteriores</v>
          </cell>
        </row>
        <row r="3218">
          <cell r="B3218">
            <v>20450</v>
          </cell>
          <cell r="C3218" t="str">
            <v>SISTEMAS DE EVENTOS DISCRETOS</v>
          </cell>
          <cell r="D3218" t="str">
            <v>Ingeniero en Informática</v>
          </cell>
          <cell r="E3218">
            <v>6</v>
          </cell>
          <cell r="F3218">
            <v>122</v>
          </cell>
          <cell r="G3218" t="str">
            <v>titulaciones anteriores</v>
          </cell>
        </row>
        <row r="3219">
          <cell r="B3219">
            <v>20451</v>
          </cell>
          <cell r="C3219" t="str">
            <v>INFORMATICA INDUSTRIAL</v>
          </cell>
          <cell r="D3219" t="str">
            <v>Ingeniero en Informática</v>
          </cell>
          <cell r="E3219">
            <v>6</v>
          </cell>
          <cell r="F3219">
            <v>122</v>
          </cell>
          <cell r="G3219" t="str">
            <v>titulaciones anteriores</v>
          </cell>
        </row>
        <row r="3220">
          <cell r="B3220">
            <v>20452</v>
          </cell>
          <cell r="C3220" t="str">
            <v>SISTEMAS EMPOTRADOS</v>
          </cell>
          <cell r="D3220" t="str">
            <v>Ingeniero en Informática</v>
          </cell>
          <cell r="E3220">
            <v>6</v>
          </cell>
          <cell r="F3220">
            <v>122</v>
          </cell>
          <cell r="G3220" t="str">
            <v>titulaciones anteriores</v>
          </cell>
        </row>
        <row r="3221">
          <cell r="B3221">
            <v>20453</v>
          </cell>
          <cell r="C3221" t="str">
            <v>CIENCIA,TECNOLOGIA Y SOCIEDAD:ASPECTOS INFORMACIONALES</v>
          </cell>
          <cell r="D3221" t="str">
            <v>Ingeniero en Informática</v>
          </cell>
          <cell r="E3221">
            <v>3</v>
          </cell>
          <cell r="F3221">
            <v>122</v>
          </cell>
          <cell r="G3221" t="str">
            <v>titulaciones anteriores</v>
          </cell>
        </row>
        <row r="3222">
          <cell r="B3222">
            <v>20454</v>
          </cell>
          <cell r="C3222" t="str">
            <v>INTRODUCCION AL EJERCICIO PROFESIONAL DE LA INGENIERIA</v>
          </cell>
          <cell r="D3222" t="str">
            <v>Ingeniero en Informática</v>
          </cell>
          <cell r="E3222">
            <v>3</v>
          </cell>
          <cell r="F3222">
            <v>122</v>
          </cell>
          <cell r="G3222" t="str">
            <v>titulaciones anteriores</v>
          </cell>
        </row>
        <row r="3223">
          <cell r="B3223">
            <v>20455</v>
          </cell>
          <cell r="C3223" t="str">
            <v>DISEÑO MECANICO Y TECNICAS DE REPRESENTACION</v>
          </cell>
          <cell r="D3223" t="str">
            <v>Ingeniero Químico</v>
          </cell>
          <cell r="E3223">
            <v>6</v>
          </cell>
          <cell r="F3223">
            <v>130</v>
          </cell>
          <cell r="G3223" t="str">
            <v>titulaciones anteriores</v>
          </cell>
        </row>
        <row r="3224">
          <cell r="B3224">
            <v>20456</v>
          </cell>
          <cell r="C3224" t="str">
            <v>SELECCION Y COMPORTAMIENTO EN SERVICIO DE MATERIALES</v>
          </cell>
          <cell r="D3224" t="str">
            <v>Ingeniero Químico</v>
          </cell>
          <cell r="E3224">
            <v>6</v>
          </cell>
          <cell r="F3224">
            <v>130</v>
          </cell>
          <cell r="G3224" t="str">
            <v>titulaciones anteriores</v>
          </cell>
        </row>
        <row r="3225">
          <cell r="B3225">
            <v>20457</v>
          </cell>
          <cell r="C3225" t="str">
            <v>CONTROL DE CALIDAD Y ANALISIS AVANZADO</v>
          </cell>
          <cell r="D3225" t="str">
            <v>Ingeniero Químico</v>
          </cell>
          <cell r="E3225">
            <v>7.5</v>
          </cell>
          <cell r="F3225">
            <v>130</v>
          </cell>
          <cell r="G3225" t="str">
            <v>titulaciones anteriores</v>
          </cell>
        </row>
        <row r="3226">
          <cell r="B3226">
            <v>20458</v>
          </cell>
          <cell r="C3226" t="str">
            <v>DISEÑO MECANICO Y TECNICAS DE REPRESENTACION</v>
          </cell>
          <cell r="D3226" t="str">
            <v>Ingeniero Químico</v>
          </cell>
          <cell r="E3226">
            <v>6</v>
          </cell>
          <cell r="F3226">
            <v>130</v>
          </cell>
          <cell r="G3226" t="str">
            <v>titulaciones anteriores</v>
          </cell>
        </row>
        <row r="3227">
          <cell r="B3227">
            <v>20459</v>
          </cell>
          <cell r="C3227" t="str">
            <v>SISTEMAS INDUSTRIALES DE CONTROL</v>
          </cell>
          <cell r="D3227" t="str">
            <v>Ingeniero Químico</v>
          </cell>
          <cell r="E3227">
            <v>6</v>
          </cell>
          <cell r="F3227">
            <v>130</v>
          </cell>
          <cell r="G3227" t="str">
            <v>titulaciones anteriores</v>
          </cell>
        </row>
        <row r="3228">
          <cell r="B3228">
            <v>20460</v>
          </cell>
          <cell r="C3228" t="str">
            <v>CONTROL DE CALIDAD Y ANALISIS AVANZADO</v>
          </cell>
          <cell r="D3228" t="str">
            <v>Ingeniero Químico</v>
          </cell>
          <cell r="E3228">
            <v>7.5</v>
          </cell>
          <cell r="F3228">
            <v>130</v>
          </cell>
          <cell r="G3228" t="str">
            <v>titulaciones anteriores</v>
          </cell>
        </row>
        <row r="3229">
          <cell r="B3229">
            <v>20461</v>
          </cell>
          <cell r="C3229" t="str">
            <v>CIENCIA, TECNOLOGIA Y SOCIEDAD:ASPECTOS INFORMACIONALES</v>
          </cell>
          <cell r="D3229" t="str">
            <v>Ingeniero Químico</v>
          </cell>
          <cell r="E3229">
            <v>3</v>
          </cell>
          <cell r="F3229">
            <v>130</v>
          </cell>
          <cell r="G3229" t="str">
            <v>titulaciones anteriores</v>
          </cell>
        </row>
        <row r="3230">
          <cell r="B3230">
            <v>20462</v>
          </cell>
          <cell r="C3230" t="str">
            <v>ENERGIA, ECONOMIA Y DESARROLLO</v>
          </cell>
          <cell r="D3230" t="str">
            <v>Ingeniero Químico</v>
          </cell>
          <cell r="E3230">
            <v>3</v>
          </cell>
          <cell r="F3230">
            <v>130</v>
          </cell>
          <cell r="G3230" t="str">
            <v>titulaciones anteriores</v>
          </cell>
        </row>
        <row r="3231">
          <cell r="B3231">
            <v>20463</v>
          </cell>
          <cell r="C3231" t="str">
            <v>INTRODUCCION AL EJERCICIO PROFESIONAL DE LA INGENIERIA</v>
          </cell>
          <cell r="D3231" t="str">
            <v>Ingeniero Químico</v>
          </cell>
          <cell r="E3231">
            <v>3</v>
          </cell>
          <cell r="F3231">
            <v>130</v>
          </cell>
          <cell r="G3231" t="str">
            <v>titulaciones anteriores</v>
          </cell>
        </row>
        <row r="3232">
          <cell r="B3232">
            <v>20464</v>
          </cell>
          <cell r="C3232" t="str">
            <v>TEORIA DE LA INFORMACION</v>
          </cell>
          <cell r="D3232" t="str">
            <v>Ingeniero de Telecomunicación</v>
          </cell>
          <cell r="E3232">
            <v>6</v>
          </cell>
          <cell r="F3232">
            <v>124</v>
          </cell>
          <cell r="G3232" t="str">
            <v>titulaciones anteriores</v>
          </cell>
        </row>
        <row r="3233">
          <cell r="B3233">
            <v>20465</v>
          </cell>
          <cell r="C3233" t="str">
            <v>VISION POR COMPUTADOR</v>
          </cell>
          <cell r="D3233" t="str">
            <v>Ingeniero de Telecomunicación</v>
          </cell>
          <cell r="E3233">
            <v>6</v>
          </cell>
          <cell r="F3233">
            <v>124</v>
          </cell>
          <cell r="G3233" t="str">
            <v>titulaciones anteriores</v>
          </cell>
        </row>
        <row r="3234">
          <cell r="B3234">
            <v>20466</v>
          </cell>
          <cell r="C3234" t="str">
            <v>INGENIERIA DE CONTROL</v>
          </cell>
          <cell r="D3234" t="str">
            <v>Ingeniero de Telecomunicación</v>
          </cell>
          <cell r="E3234">
            <v>6</v>
          </cell>
          <cell r="F3234">
            <v>124</v>
          </cell>
          <cell r="G3234" t="str">
            <v>titulaciones anteriores</v>
          </cell>
        </row>
        <row r="3235">
          <cell r="B3235">
            <v>20467</v>
          </cell>
          <cell r="C3235" t="str">
            <v>SISTEMAS INDUSTRIALES DE CONTROL</v>
          </cell>
          <cell r="D3235" t="str">
            <v>Ingeniero de Telecomunicación</v>
          </cell>
          <cell r="E3235">
            <v>6</v>
          </cell>
          <cell r="F3235">
            <v>124</v>
          </cell>
          <cell r="G3235" t="str">
            <v>titulaciones anteriores</v>
          </cell>
        </row>
        <row r="3236">
          <cell r="B3236">
            <v>20468</v>
          </cell>
          <cell r="C3236" t="str">
            <v>CIENCIA,TECNOLOGIA Y SOCIEDAD:ASPECTOS INFORMACIONALES</v>
          </cell>
          <cell r="D3236" t="str">
            <v>Ingeniero de Telecomunicación</v>
          </cell>
          <cell r="E3236">
            <v>3</v>
          </cell>
          <cell r="F3236">
            <v>124</v>
          </cell>
          <cell r="G3236" t="str">
            <v>titulaciones anteriores</v>
          </cell>
        </row>
        <row r="3237">
          <cell r="B3237">
            <v>20469</v>
          </cell>
          <cell r="C3237" t="str">
            <v>INTRODUCCION AL EJERCICIO PROFESIONAL DE LA INGENIERIA</v>
          </cell>
          <cell r="D3237" t="str">
            <v>Ingeniero de Telecomunicación</v>
          </cell>
          <cell r="E3237">
            <v>3</v>
          </cell>
          <cell r="F3237">
            <v>124</v>
          </cell>
          <cell r="G3237" t="str">
            <v>titulaciones anteriores</v>
          </cell>
        </row>
        <row r="3238">
          <cell r="B3238">
            <v>20470</v>
          </cell>
          <cell r="C3238" t="str">
            <v>GESTION DE REDES DE COMUNICACION EN EMPRESA</v>
          </cell>
          <cell r="D3238" t="str">
            <v>Ingeniero de Telecomunicación</v>
          </cell>
          <cell r="E3238">
            <v>6</v>
          </cell>
          <cell r="F3238">
            <v>124</v>
          </cell>
          <cell r="G3238" t="str">
            <v>titulaciones anteriores</v>
          </cell>
        </row>
        <row r="3239">
          <cell r="B3239">
            <v>20471</v>
          </cell>
          <cell r="C3239" t="str">
            <v>SISTEMAS DE EVENTOS DISCRETOS</v>
          </cell>
          <cell r="D3239" t="str">
            <v>Ingeniero de Telecomunicación</v>
          </cell>
          <cell r="E3239">
            <v>6</v>
          </cell>
          <cell r="F3239">
            <v>124</v>
          </cell>
          <cell r="G3239" t="str">
            <v>titulaciones anteriores</v>
          </cell>
        </row>
        <row r="3240">
          <cell r="B3240">
            <v>20472</v>
          </cell>
          <cell r="C3240" t="str">
            <v>SISTEMAS EMPOTRADOS</v>
          </cell>
          <cell r="D3240" t="str">
            <v>Ingeniero de Telecomunicación</v>
          </cell>
          <cell r="E3240">
            <v>6</v>
          </cell>
          <cell r="F3240">
            <v>124</v>
          </cell>
          <cell r="G3240" t="str">
            <v>titulaciones anteriores</v>
          </cell>
        </row>
        <row r="3241">
          <cell r="B3241">
            <v>20473</v>
          </cell>
          <cell r="C3241" t="str">
            <v>VISION POR COMPUTADOR</v>
          </cell>
          <cell r="D3241" t="str">
            <v>Ingeniero de Telecomunicación</v>
          </cell>
          <cell r="E3241">
            <v>6</v>
          </cell>
          <cell r="F3241">
            <v>124</v>
          </cell>
          <cell r="G3241" t="str">
            <v>titulaciones anteriores</v>
          </cell>
        </row>
        <row r="3242">
          <cell r="B3242">
            <v>20474</v>
          </cell>
          <cell r="C3242" t="str">
            <v>TEORIA DE LA INFORMACION</v>
          </cell>
          <cell r="D3242" t="str">
            <v>Ingeniero de Telecomunicación</v>
          </cell>
          <cell r="E3242">
            <v>6</v>
          </cell>
          <cell r="F3242">
            <v>124</v>
          </cell>
          <cell r="G3242" t="str">
            <v>titulaciones anteriores</v>
          </cell>
        </row>
        <row r="3243">
          <cell r="B3243">
            <v>20475</v>
          </cell>
          <cell r="C3243" t="str">
            <v>INFORMATICA GRAFICA</v>
          </cell>
          <cell r="D3243" t="str">
            <v>Ingeniero de Telecomunicación</v>
          </cell>
          <cell r="E3243">
            <v>6</v>
          </cell>
          <cell r="F3243">
            <v>124</v>
          </cell>
          <cell r="G3243" t="str">
            <v>titulaciones anteriores</v>
          </cell>
        </row>
        <row r="3244">
          <cell r="B3244">
            <v>20476</v>
          </cell>
          <cell r="C3244" t="str">
            <v>INSTALACIONES ENERGETICAS</v>
          </cell>
          <cell r="D3244" t="str">
            <v>Ingeniero Industrial</v>
          </cell>
          <cell r="E3244">
            <v>4.5</v>
          </cell>
          <cell r="F3244">
            <v>131</v>
          </cell>
          <cell r="G3244" t="str">
            <v>titulaciones anteriores</v>
          </cell>
        </row>
        <row r="3245">
          <cell r="B3245">
            <v>20477</v>
          </cell>
          <cell r="C3245" t="str">
            <v>PREFABRICADOS</v>
          </cell>
          <cell r="D3245" t="str">
            <v>Ingeniero Industrial</v>
          </cell>
          <cell r="E3245">
            <v>6</v>
          </cell>
          <cell r="F3245">
            <v>131</v>
          </cell>
          <cell r="G3245" t="str">
            <v>titulaciones anteriores</v>
          </cell>
        </row>
        <row r="3246">
          <cell r="B3246">
            <v>20478</v>
          </cell>
          <cell r="C3246" t="str">
            <v>CALCULO PLASTICO DE ESTRUCTURAS</v>
          </cell>
          <cell r="D3246" t="str">
            <v>Ingeniero Industrial</v>
          </cell>
          <cell r="E3246">
            <v>6</v>
          </cell>
          <cell r="F3246">
            <v>131</v>
          </cell>
          <cell r="G3246" t="str">
            <v>titulaciones anteriores</v>
          </cell>
        </row>
        <row r="3247">
          <cell r="B3247">
            <v>20479</v>
          </cell>
          <cell r="C3247" t="str">
            <v>OPTIMIZACION Y CONTROL OPTIMO</v>
          </cell>
          <cell r="D3247" t="str">
            <v>Ingeniero Industrial</v>
          </cell>
          <cell r="E3247">
            <v>6</v>
          </cell>
          <cell r="F3247">
            <v>131</v>
          </cell>
          <cell r="G3247" t="str">
            <v>titulaciones anteriores</v>
          </cell>
        </row>
        <row r="3248">
          <cell r="B3248">
            <v>20480</v>
          </cell>
          <cell r="C3248" t="str">
            <v>TECNICAS DE MEDICIÓN Y EQUIPOS DE PRECISIÓN</v>
          </cell>
          <cell r="D3248" t="str">
            <v>Ingeniero Industrial</v>
          </cell>
          <cell r="E3248">
            <v>6</v>
          </cell>
          <cell r="F3248">
            <v>131</v>
          </cell>
          <cell r="G3248" t="str">
            <v>titulaciones anteriores</v>
          </cell>
        </row>
        <row r="3249">
          <cell r="B3249">
            <v>20481</v>
          </cell>
          <cell r="C3249" t="str">
            <v>Ingeniería del entorno urbano</v>
          </cell>
          <cell r="D3249" t="str">
            <v>Ingeniero Industrial</v>
          </cell>
          <cell r="E3249">
            <v>6</v>
          </cell>
          <cell r="F3249">
            <v>131</v>
          </cell>
          <cell r="G3249" t="str">
            <v>titulaciones anteriores</v>
          </cell>
        </row>
        <row r="3250">
          <cell r="B3250">
            <v>20482</v>
          </cell>
          <cell r="C3250" t="str">
            <v>MATERIALES Y TECNOLOGIA DE LA CONSTRUCCION</v>
          </cell>
          <cell r="D3250" t="str">
            <v>Ingeniero Industrial</v>
          </cell>
          <cell r="E3250">
            <v>4.5</v>
          </cell>
          <cell r="F3250">
            <v>131</v>
          </cell>
          <cell r="G3250" t="str">
            <v>titulaciones anteriores</v>
          </cell>
        </row>
        <row r="3251">
          <cell r="B3251">
            <v>20483</v>
          </cell>
          <cell r="C3251" t="str">
            <v>Análisis estructural de instalaciones industriales</v>
          </cell>
          <cell r="D3251" t="str">
            <v>Ingeniero Industrial</v>
          </cell>
          <cell r="E3251">
            <v>6</v>
          </cell>
          <cell r="F3251">
            <v>131</v>
          </cell>
          <cell r="G3251" t="str">
            <v>titulaciones anteriores</v>
          </cell>
        </row>
        <row r="3252">
          <cell r="B3252">
            <v>20484</v>
          </cell>
          <cell r="C3252" t="str">
            <v>Nuevos materiales en automoción</v>
          </cell>
          <cell r="D3252" t="str">
            <v>Ingeniero Industrial</v>
          </cell>
          <cell r="E3252">
            <v>6</v>
          </cell>
          <cell r="F3252">
            <v>131</v>
          </cell>
          <cell r="G3252" t="str">
            <v>titulaciones anteriores</v>
          </cell>
        </row>
        <row r="3253">
          <cell r="B3253">
            <v>20485</v>
          </cell>
          <cell r="C3253" t="str">
            <v>Análisis dinámico y vibraciones</v>
          </cell>
          <cell r="D3253" t="str">
            <v>Ingeniero Industrial</v>
          </cell>
          <cell r="E3253">
            <v>6</v>
          </cell>
          <cell r="F3253">
            <v>131</v>
          </cell>
          <cell r="G3253" t="str">
            <v>titulaciones anteriores</v>
          </cell>
        </row>
        <row r="3254">
          <cell r="B3254">
            <v>20486</v>
          </cell>
          <cell r="C3254" t="str">
            <v>Centrales hidráulicas y eólicas</v>
          </cell>
          <cell r="D3254" t="str">
            <v>Ingeniero Industrial</v>
          </cell>
          <cell r="E3254">
            <v>4.5</v>
          </cell>
          <cell r="F3254">
            <v>131</v>
          </cell>
          <cell r="G3254" t="str">
            <v>titulaciones anteriores</v>
          </cell>
        </row>
        <row r="3255">
          <cell r="B3255">
            <v>20487</v>
          </cell>
          <cell r="C3255" t="str">
            <v>Biomateriales</v>
          </cell>
          <cell r="D3255" t="str">
            <v>Ingeniero Industrial</v>
          </cell>
          <cell r="E3255">
            <v>3</v>
          </cell>
          <cell r="F3255">
            <v>131</v>
          </cell>
          <cell r="G3255" t="str">
            <v>titulaciones anteriores</v>
          </cell>
        </row>
        <row r="3256">
          <cell r="B3256">
            <v>20488</v>
          </cell>
          <cell r="C3256" t="str">
            <v>MODELOS MATEMATICOS</v>
          </cell>
          <cell r="D3256" t="str">
            <v>Ingeniero Industrial</v>
          </cell>
          <cell r="E3256">
            <v>6</v>
          </cell>
          <cell r="F3256">
            <v>131</v>
          </cell>
          <cell r="G3256" t="str">
            <v>titulaciones anteriores</v>
          </cell>
        </row>
        <row r="3257">
          <cell r="B3257">
            <v>20489</v>
          </cell>
          <cell r="C3257" t="str">
            <v>PSICOSOCIOLOGIA INDUSTRIAL</v>
          </cell>
          <cell r="D3257" t="str">
            <v>Ingeniero Industrial</v>
          </cell>
          <cell r="E3257">
            <v>3</v>
          </cell>
          <cell r="F3257">
            <v>131</v>
          </cell>
          <cell r="G3257" t="str">
            <v>titulaciones anteriores</v>
          </cell>
        </row>
        <row r="3258">
          <cell r="B3258">
            <v>20490</v>
          </cell>
          <cell r="C3258" t="str">
            <v>INGENIERIA DEL PRODUCTO</v>
          </cell>
          <cell r="D3258" t="str">
            <v>Ingeniero Industrial</v>
          </cell>
          <cell r="E3258">
            <v>6</v>
          </cell>
          <cell r="F3258">
            <v>131</v>
          </cell>
          <cell r="G3258" t="str">
            <v>titulaciones anteriores</v>
          </cell>
        </row>
        <row r="3259">
          <cell r="B3259">
            <v>20491</v>
          </cell>
          <cell r="C3259" t="str">
            <v>DIRECCION ESTRATEGICA</v>
          </cell>
          <cell r="D3259" t="str">
            <v>Ingeniero Industrial</v>
          </cell>
          <cell r="E3259">
            <v>6</v>
          </cell>
          <cell r="F3259">
            <v>131</v>
          </cell>
          <cell r="G3259" t="str">
            <v>titulaciones anteriores</v>
          </cell>
        </row>
        <row r="3260">
          <cell r="B3260">
            <v>20492</v>
          </cell>
          <cell r="C3260" t="str">
            <v>GESTION INTEGRADA DE LA PRODUCCION</v>
          </cell>
          <cell r="D3260" t="str">
            <v>Ingeniero Industrial</v>
          </cell>
          <cell r="E3260">
            <v>6</v>
          </cell>
          <cell r="F3260">
            <v>131</v>
          </cell>
          <cell r="G3260" t="str">
            <v>titulaciones anteriores</v>
          </cell>
        </row>
        <row r="3261">
          <cell r="B3261">
            <v>20493</v>
          </cell>
          <cell r="C3261" t="str">
            <v>MERCADOS ORGANIZACIONES Y CONTRATOS</v>
          </cell>
          <cell r="D3261" t="str">
            <v>Ingeniero Industrial</v>
          </cell>
          <cell r="E3261">
            <v>6</v>
          </cell>
          <cell r="F3261">
            <v>131</v>
          </cell>
          <cell r="G3261" t="str">
            <v>titulaciones anteriores</v>
          </cell>
        </row>
        <row r="3262">
          <cell r="B3262">
            <v>20494</v>
          </cell>
          <cell r="C3262" t="str">
            <v>INGENIERIA DEL PRODUCTO</v>
          </cell>
          <cell r="D3262" t="str">
            <v>Ingeniero Industrial</v>
          </cell>
          <cell r="E3262">
            <v>6</v>
          </cell>
          <cell r="F3262">
            <v>131</v>
          </cell>
          <cell r="G3262" t="str">
            <v>titulaciones anteriores</v>
          </cell>
        </row>
        <row r="3263">
          <cell r="B3263">
            <v>20495</v>
          </cell>
          <cell r="C3263" t="str">
            <v>MANTENIMIENTO DE EQUIPOS DE PRODUCCION</v>
          </cell>
          <cell r="D3263" t="str">
            <v>Ingeniero Industrial</v>
          </cell>
          <cell r="E3263">
            <v>6</v>
          </cell>
          <cell r="F3263">
            <v>131</v>
          </cell>
          <cell r="G3263" t="str">
            <v>titulaciones anteriores</v>
          </cell>
        </row>
        <row r="3264">
          <cell r="B3264">
            <v>20496</v>
          </cell>
          <cell r="C3264" t="str">
            <v>ACCESOS DIGITALES</v>
          </cell>
          <cell r="D3264" t="str">
            <v>Ingeniero en Informática</v>
          </cell>
          <cell r="E3264">
            <v>6</v>
          </cell>
          <cell r="F3264">
            <v>122</v>
          </cell>
          <cell r="G3264" t="str">
            <v>titulaciones anteriores</v>
          </cell>
        </row>
        <row r="3265">
          <cell r="B3265">
            <v>20497</v>
          </cell>
          <cell r="C3265" t="str">
            <v>PSICOSOCIOLOGIA INDUSTRIAL</v>
          </cell>
          <cell r="D3265" t="str">
            <v>Ingeniero en Informática</v>
          </cell>
          <cell r="E3265">
            <v>3</v>
          </cell>
          <cell r="F3265">
            <v>122</v>
          </cell>
          <cell r="G3265" t="str">
            <v>titulaciones anteriores</v>
          </cell>
        </row>
        <row r="3266">
          <cell r="B3266">
            <v>20498</v>
          </cell>
          <cell r="C3266" t="str">
            <v>SISTEMAS DE INFORMACION</v>
          </cell>
          <cell r="D3266" t="str">
            <v>Ingeniero en Informática</v>
          </cell>
          <cell r="E3266">
            <v>6</v>
          </cell>
          <cell r="F3266">
            <v>122</v>
          </cell>
          <cell r="G3266" t="str">
            <v>titulaciones anteriores</v>
          </cell>
        </row>
        <row r="3267">
          <cell r="B3267">
            <v>20499</v>
          </cell>
          <cell r="C3267" t="str">
            <v>TECNICAS AVANZADAS DE PROGRAMACION</v>
          </cell>
          <cell r="D3267" t="str">
            <v>Ingeniero en Informática</v>
          </cell>
          <cell r="E3267">
            <v>6</v>
          </cell>
          <cell r="F3267">
            <v>122</v>
          </cell>
          <cell r="G3267" t="str">
            <v>titulaciones anteriores</v>
          </cell>
        </row>
        <row r="3268">
          <cell r="B3268">
            <v>20500</v>
          </cell>
          <cell r="C3268" t="str">
            <v>Física</v>
          </cell>
          <cell r="D3268" t="str">
            <v>Licenciado en Química</v>
          </cell>
          <cell r="E3268">
            <v>12</v>
          </cell>
          <cell r="F3268">
            <v>182</v>
          </cell>
          <cell r="G3268" t="str">
            <v>titulaciones anteriores</v>
          </cell>
        </row>
        <row r="3269">
          <cell r="B3269">
            <v>20501</v>
          </cell>
          <cell r="C3269" t="str">
            <v>Matemáticas</v>
          </cell>
          <cell r="D3269" t="str">
            <v>Licenciado en Química</v>
          </cell>
          <cell r="E3269">
            <v>12</v>
          </cell>
          <cell r="F3269">
            <v>182</v>
          </cell>
          <cell r="G3269" t="str">
            <v>titulaciones anteriores</v>
          </cell>
        </row>
        <row r="3270">
          <cell r="B3270">
            <v>20502</v>
          </cell>
          <cell r="C3270" t="str">
            <v>Conceptos básicos de equilibrio y cinética</v>
          </cell>
          <cell r="D3270" t="str">
            <v>Licenciado en Química</v>
          </cell>
          <cell r="E3270">
            <v>9</v>
          </cell>
          <cell r="F3270">
            <v>182</v>
          </cell>
          <cell r="G3270" t="str">
            <v>titulaciones anteriores</v>
          </cell>
        </row>
        <row r="3271">
          <cell r="B3271">
            <v>20503</v>
          </cell>
          <cell r="C3271" t="str">
            <v>Enlace químico y estructura de la materia</v>
          </cell>
          <cell r="D3271" t="str">
            <v>Licenciado en Química</v>
          </cell>
          <cell r="E3271">
            <v>3</v>
          </cell>
          <cell r="F3271">
            <v>182</v>
          </cell>
          <cell r="G3271" t="str">
            <v>titulaciones anteriores</v>
          </cell>
        </row>
        <row r="3272">
          <cell r="B3272">
            <v>20504</v>
          </cell>
          <cell r="C3272" t="str">
            <v>Fundamentos de elementos y compuestos químicos</v>
          </cell>
          <cell r="D3272" t="str">
            <v>Licenciado en Química</v>
          </cell>
          <cell r="E3272">
            <v>6</v>
          </cell>
          <cell r="F3272">
            <v>182</v>
          </cell>
          <cell r="G3272" t="str">
            <v>titulaciones anteriores</v>
          </cell>
        </row>
        <row r="3273">
          <cell r="B3273">
            <v>20505</v>
          </cell>
          <cell r="C3273" t="str">
            <v>Introducción a la experimentación química y a las técnicas instrumentales I</v>
          </cell>
          <cell r="D3273" t="str">
            <v>Licenciado en Química</v>
          </cell>
          <cell r="E3273">
            <v>5</v>
          </cell>
          <cell r="F3273">
            <v>182</v>
          </cell>
          <cell r="G3273" t="str">
            <v>titulaciones anteriores</v>
          </cell>
        </row>
        <row r="3274">
          <cell r="B3274">
            <v>20506</v>
          </cell>
          <cell r="C3274" t="str">
            <v>Ampliación de matemáticas</v>
          </cell>
          <cell r="D3274" t="str">
            <v>Licenciado en Química</v>
          </cell>
          <cell r="E3274">
            <v>4.5</v>
          </cell>
          <cell r="F3274">
            <v>182</v>
          </cell>
          <cell r="G3274" t="str">
            <v>titulaciones anteriores</v>
          </cell>
        </row>
        <row r="3275">
          <cell r="B3275">
            <v>20507</v>
          </cell>
          <cell r="C3275" t="str">
            <v>Reacciones y equilibrios químicos</v>
          </cell>
          <cell r="D3275" t="str">
            <v>Licenciado en Química</v>
          </cell>
          <cell r="E3275">
            <v>4.5</v>
          </cell>
          <cell r="F3275">
            <v>182</v>
          </cell>
          <cell r="G3275" t="str">
            <v>titulaciones anteriores</v>
          </cell>
        </row>
        <row r="3276">
          <cell r="B3276">
            <v>20508</v>
          </cell>
          <cell r="C3276" t="str">
            <v>Experimentación en síntesis química</v>
          </cell>
          <cell r="D3276" t="str">
            <v>Licenciado en Química</v>
          </cell>
          <cell r="E3276">
            <v>15</v>
          </cell>
          <cell r="F3276">
            <v>182</v>
          </cell>
          <cell r="G3276" t="str">
            <v>titulaciones anteriores</v>
          </cell>
        </row>
        <row r="3277">
          <cell r="B3277">
            <v>20509</v>
          </cell>
          <cell r="C3277" t="str">
            <v>Química analítica</v>
          </cell>
          <cell r="D3277" t="str">
            <v>Licenciado en Química</v>
          </cell>
          <cell r="E3277">
            <v>9</v>
          </cell>
          <cell r="F3277">
            <v>182</v>
          </cell>
          <cell r="G3277" t="str">
            <v>titulaciones anteriores</v>
          </cell>
        </row>
        <row r="3278">
          <cell r="B3278">
            <v>20510</v>
          </cell>
          <cell r="C3278" t="str">
            <v>Química física</v>
          </cell>
          <cell r="D3278" t="str">
            <v>Licenciado en Química</v>
          </cell>
          <cell r="E3278">
            <v>10</v>
          </cell>
          <cell r="F3278">
            <v>182</v>
          </cell>
          <cell r="G3278" t="str">
            <v>titulaciones anteriores</v>
          </cell>
        </row>
        <row r="3279">
          <cell r="B3279">
            <v>20511</v>
          </cell>
          <cell r="C3279" t="str">
            <v>Química inorgánica</v>
          </cell>
          <cell r="D3279" t="str">
            <v>Licenciado en Química</v>
          </cell>
          <cell r="E3279">
            <v>9</v>
          </cell>
          <cell r="F3279">
            <v>182</v>
          </cell>
          <cell r="G3279" t="str">
            <v>titulaciones anteriores</v>
          </cell>
        </row>
        <row r="3280">
          <cell r="B3280">
            <v>20512</v>
          </cell>
          <cell r="C3280" t="str">
            <v>Química orgánica</v>
          </cell>
          <cell r="D3280" t="str">
            <v>Licenciado en Química</v>
          </cell>
          <cell r="E3280">
            <v>9</v>
          </cell>
          <cell r="F3280">
            <v>182</v>
          </cell>
          <cell r="G3280" t="str">
            <v>titulaciones anteriores</v>
          </cell>
        </row>
        <row r="3281">
          <cell r="B3281">
            <v>20513</v>
          </cell>
          <cell r="C3281" t="str">
            <v>Introducción a la experimentación química y a las técnicas instrumentales II</v>
          </cell>
          <cell r="D3281" t="str">
            <v>Licenciado en Química</v>
          </cell>
          <cell r="E3281">
            <v>5</v>
          </cell>
          <cell r="F3281">
            <v>182</v>
          </cell>
          <cell r="G3281" t="str">
            <v>titulaciones anteriores</v>
          </cell>
        </row>
        <row r="3282">
          <cell r="B3282">
            <v>20514</v>
          </cell>
          <cell r="C3282" t="str">
            <v>Bioquímica</v>
          </cell>
          <cell r="D3282" t="str">
            <v>Licenciado en Química</v>
          </cell>
          <cell r="E3282">
            <v>8.5</v>
          </cell>
          <cell r="F3282">
            <v>182</v>
          </cell>
          <cell r="G3282" t="str">
            <v>titulaciones anteriores</v>
          </cell>
        </row>
        <row r="3283">
          <cell r="B3283">
            <v>20515</v>
          </cell>
          <cell r="C3283" t="str">
            <v>Laboratorio de bioquímica</v>
          </cell>
          <cell r="D3283" t="str">
            <v>Licenciado en Química</v>
          </cell>
          <cell r="E3283">
            <v>6</v>
          </cell>
          <cell r="F3283">
            <v>182</v>
          </cell>
          <cell r="G3283" t="str">
            <v>titulaciones anteriores</v>
          </cell>
        </row>
        <row r="3284">
          <cell r="B3284">
            <v>20516</v>
          </cell>
          <cell r="C3284" t="str">
            <v>Preparación de compuestos inorgánicos</v>
          </cell>
          <cell r="D3284" t="str">
            <v>Licenciado en Química</v>
          </cell>
          <cell r="E3284">
            <v>6</v>
          </cell>
          <cell r="F3284">
            <v>182</v>
          </cell>
          <cell r="G3284" t="str">
            <v>titulaciones anteriores</v>
          </cell>
        </row>
        <row r="3285">
          <cell r="B3285">
            <v>20517</v>
          </cell>
          <cell r="C3285" t="str">
            <v>Química de heterociclos</v>
          </cell>
          <cell r="D3285" t="str">
            <v>Licenciado en Química</v>
          </cell>
          <cell r="E3285">
            <v>6</v>
          </cell>
          <cell r="F3285">
            <v>182</v>
          </cell>
          <cell r="G3285" t="str">
            <v>titulaciones anteriores</v>
          </cell>
        </row>
        <row r="3286">
          <cell r="B3286">
            <v>20518</v>
          </cell>
          <cell r="C3286" t="str">
            <v>Ingeniería química</v>
          </cell>
          <cell r="D3286" t="str">
            <v>Licenciado en Química</v>
          </cell>
          <cell r="E3286">
            <v>8.5</v>
          </cell>
          <cell r="F3286">
            <v>182</v>
          </cell>
          <cell r="G3286" t="str">
            <v>titulaciones anteriores</v>
          </cell>
        </row>
        <row r="3287">
          <cell r="B3287">
            <v>20519</v>
          </cell>
          <cell r="C3287" t="str">
            <v>Introducción a la experimentación química y a las técnicas instrumentales III</v>
          </cell>
          <cell r="D3287" t="str">
            <v>Licenciado en Química</v>
          </cell>
          <cell r="E3287">
            <v>5</v>
          </cell>
          <cell r="F3287">
            <v>182</v>
          </cell>
          <cell r="G3287" t="str">
            <v>titulaciones anteriores</v>
          </cell>
        </row>
        <row r="3288">
          <cell r="B3288">
            <v>20520</v>
          </cell>
          <cell r="C3288" t="str">
            <v>Análisis instrumental</v>
          </cell>
          <cell r="D3288" t="str">
            <v>Licenciado en Química</v>
          </cell>
          <cell r="E3288">
            <v>4.5</v>
          </cell>
          <cell r="F3288">
            <v>182</v>
          </cell>
          <cell r="G3288" t="str">
            <v>titulaciones anteriores</v>
          </cell>
        </row>
        <row r="3289">
          <cell r="B3289">
            <v>20521</v>
          </cell>
          <cell r="C3289" t="str">
            <v>Estructura atómica y enlace</v>
          </cell>
          <cell r="D3289" t="str">
            <v>Licenciado en Química</v>
          </cell>
          <cell r="E3289">
            <v>6</v>
          </cell>
          <cell r="F3289">
            <v>182</v>
          </cell>
          <cell r="G3289" t="str">
            <v>titulaciones anteriores</v>
          </cell>
        </row>
        <row r="3290">
          <cell r="B3290">
            <v>20522</v>
          </cell>
          <cell r="C3290" t="str">
            <v>Laboratorio de ingeniería química</v>
          </cell>
          <cell r="D3290" t="str">
            <v>Licenciado en Química</v>
          </cell>
          <cell r="E3290">
            <v>6</v>
          </cell>
          <cell r="F3290">
            <v>182</v>
          </cell>
          <cell r="G3290" t="str">
            <v>titulaciones anteriores</v>
          </cell>
        </row>
        <row r="3291">
          <cell r="B3291">
            <v>20523</v>
          </cell>
          <cell r="C3291" t="str">
            <v>Química física avanzada</v>
          </cell>
          <cell r="D3291" t="str">
            <v>Licenciado en Química</v>
          </cell>
          <cell r="E3291">
            <v>7.5</v>
          </cell>
          <cell r="F3291">
            <v>182</v>
          </cell>
          <cell r="G3291" t="str">
            <v>titulaciones anteriores</v>
          </cell>
        </row>
        <row r="3292">
          <cell r="B3292">
            <v>20524</v>
          </cell>
          <cell r="C3292" t="str">
            <v>Química inorgánica avanzada</v>
          </cell>
          <cell r="D3292" t="str">
            <v>Licenciado en Química</v>
          </cell>
          <cell r="E3292">
            <v>7.5</v>
          </cell>
          <cell r="F3292">
            <v>182</v>
          </cell>
          <cell r="G3292" t="str">
            <v>titulaciones anteriores</v>
          </cell>
        </row>
        <row r="3293">
          <cell r="B3293">
            <v>20525</v>
          </cell>
          <cell r="C3293" t="str">
            <v>Química orgánica avanzada</v>
          </cell>
          <cell r="D3293" t="str">
            <v>Licenciado en Química</v>
          </cell>
          <cell r="E3293">
            <v>7.5</v>
          </cell>
          <cell r="F3293">
            <v>182</v>
          </cell>
          <cell r="G3293" t="str">
            <v>titulaciones anteriores</v>
          </cell>
        </row>
        <row r="3294">
          <cell r="B3294">
            <v>20526</v>
          </cell>
          <cell r="C3294" t="str">
            <v>Espectroscopía</v>
          </cell>
          <cell r="D3294" t="str">
            <v>Licenciado en Química</v>
          </cell>
          <cell r="E3294">
            <v>7</v>
          </cell>
          <cell r="F3294">
            <v>182</v>
          </cell>
          <cell r="G3294" t="str">
            <v>titulaciones anteriores</v>
          </cell>
        </row>
        <row r="3295">
          <cell r="B3295">
            <v>20527</v>
          </cell>
          <cell r="C3295" t="str">
            <v>Ciencia de los materiales</v>
          </cell>
          <cell r="D3295" t="str">
            <v>Licenciado en Química</v>
          </cell>
          <cell r="E3295">
            <v>6</v>
          </cell>
          <cell r="F3295">
            <v>182</v>
          </cell>
          <cell r="G3295" t="str">
            <v>titulaciones anteriores</v>
          </cell>
        </row>
        <row r="3296">
          <cell r="B3296">
            <v>20528</v>
          </cell>
          <cell r="C3296" t="str">
            <v>Determinación estructural</v>
          </cell>
          <cell r="D3296" t="str">
            <v>Licenciado en Química</v>
          </cell>
          <cell r="E3296">
            <v>7</v>
          </cell>
          <cell r="F3296">
            <v>182</v>
          </cell>
          <cell r="G3296" t="str">
            <v>titulaciones anteriores</v>
          </cell>
        </row>
        <row r="3297">
          <cell r="B3297">
            <v>20529</v>
          </cell>
          <cell r="C3297" t="str">
            <v>Química analítica avanzada</v>
          </cell>
          <cell r="D3297" t="str">
            <v>Licenciado en Química</v>
          </cell>
          <cell r="E3297">
            <v>7.5</v>
          </cell>
          <cell r="F3297">
            <v>182</v>
          </cell>
          <cell r="G3297" t="str">
            <v>titulaciones anteriores</v>
          </cell>
        </row>
        <row r="3298">
          <cell r="B3298">
            <v>20530</v>
          </cell>
          <cell r="C3298" t="str">
            <v>EXPERIMENTACION QUIMICA</v>
          </cell>
          <cell r="D3298" t="str">
            <v>Licenciado en Química</v>
          </cell>
          <cell r="E3298">
            <v>24</v>
          </cell>
          <cell r="F3298">
            <v>182</v>
          </cell>
          <cell r="G3298" t="str">
            <v>titulaciones anteriores</v>
          </cell>
        </row>
        <row r="3299">
          <cell r="B3299">
            <v>20531</v>
          </cell>
          <cell r="C3299" t="str">
            <v>ANALISIS INSTRUMENTAL NO DESTRUCTIVO</v>
          </cell>
          <cell r="D3299" t="str">
            <v>Licenciado en Química</v>
          </cell>
          <cell r="E3299">
            <v>6</v>
          </cell>
          <cell r="F3299">
            <v>182</v>
          </cell>
          <cell r="G3299" t="str">
            <v>titulaciones anteriores</v>
          </cell>
        </row>
        <row r="3300">
          <cell r="B3300">
            <v>20532</v>
          </cell>
          <cell r="C3300" t="str">
            <v>BIOINORGANICA</v>
          </cell>
          <cell r="D3300" t="str">
            <v>Licenciado en Química</v>
          </cell>
          <cell r="E3300">
            <v>6</v>
          </cell>
          <cell r="F3300">
            <v>182</v>
          </cell>
          <cell r="G3300" t="str">
            <v>titulaciones anteriores</v>
          </cell>
        </row>
        <row r="3301">
          <cell r="B3301">
            <v>20533</v>
          </cell>
          <cell r="C3301" t="str">
            <v>BIOQUIMICA Y MICROBIOLOGIA INDUSTRIALES</v>
          </cell>
          <cell r="D3301" t="str">
            <v>Licenciado en Química</v>
          </cell>
          <cell r="E3301">
            <v>8</v>
          </cell>
          <cell r="F3301">
            <v>182</v>
          </cell>
          <cell r="G3301" t="str">
            <v>titulaciones anteriores</v>
          </cell>
        </row>
        <row r="3302">
          <cell r="B3302">
            <v>20534</v>
          </cell>
          <cell r="C3302" t="str">
            <v>CATALISIS HOMOGENEA</v>
          </cell>
          <cell r="D3302" t="str">
            <v>Licenciado en Química</v>
          </cell>
          <cell r="E3302">
            <v>6</v>
          </cell>
          <cell r="F3302">
            <v>182</v>
          </cell>
          <cell r="G3302" t="str">
            <v>titulaciones anteriores</v>
          </cell>
        </row>
        <row r="3303">
          <cell r="B3303">
            <v>20535</v>
          </cell>
          <cell r="C3303" t="str">
            <v>CONTROL DE CALIDAD Y NORMALIZACION ANALITICA</v>
          </cell>
          <cell r="D3303" t="str">
            <v>Licenciado en Química</v>
          </cell>
          <cell r="E3303">
            <v>6</v>
          </cell>
          <cell r="F3303">
            <v>182</v>
          </cell>
          <cell r="G3303" t="str">
            <v>titulaciones anteriores</v>
          </cell>
        </row>
        <row r="3304">
          <cell r="B3304">
            <v>20536</v>
          </cell>
          <cell r="C3304" t="str">
            <v>Didáctica de las ciencias experimentales</v>
          </cell>
          <cell r="D3304" t="str">
            <v>Licenciado en Química</v>
          </cell>
          <cell r="E3304">
            <v>6</v>
          </cell>
          <cell r="F3304">
            <v>182</v>
          </cell>
          <cell r="G3304" t="str">
            <v>titulaciones anteriores</v>
          </cell>
        </row>
        <row r="3305">
          <cell r="B3305">
            <v>20537</v>
          </cell>
          <cell r="C3305" t="str">
            <v>ELECTROANALISIS AVANZADO</v>
          </cell>
          <cell r="D3305" t="str">
            <v>Licenciado en Química</v>
          </cell>
          <cell r="E3305">
            <v>6</v>
          </cell>
          <cell r="F3305">
            <v>182</v>
          </cell>
          <cell r="G3305" t="str">
            <v>titulaciones anteriores</v>
          </cell>
        </row>
        <row r="3306">
          <cell r="B3306">
            <v>20538</v>
          </cell>
          <cell r="C3306" t="str">
            <v>ELECTROQUIMICA EXPERIMENTAL Y APLICADA</v>
          </cell>
          <cell r="D3306" t="str">
            <v>Licenciado en Química</v>
          </cell>
          <cell r="E3306">
            <v>6</v>
          </cell>
          <cell r="F3306">
            <v>182</v>
          </cell>
          <cell r="G3306" t="str">
            <v>titulaciones anteriores</v>
          </cell>
        </row>
        <row r="3307">
          <cell r="B3307">
            <v>20539</v>
          </cell>
          <cell r="C3307" t="str">
            <v>ESPECTROSCOPIA ANALITICA AVANZADA</v>
          </cell>
          <cell r="D3307" t="str">
            <v>Licenciado en Química</v>
          </cell>
          <cell r="E3307">
            <v>6</v>
          </cell>
          <cell r="F3307">
            <v>182</v>
          </cell>
          <cell r="G3307" t="str">
            <v>titulaciones anteriores</v>
          </cell>
        </row>
        <row r="3308">
          <cell r="B3308">
            <v>20540</v>
          </cell>
          <cell r="C3308" t="str">
            <v>ESTADISTICA APLICADA</v>
          </cell>
          <cell r="D3308" t="str">
            <v>Licenciado en Química</v>
          </cell>
          <cell r="E3308">
            <v>6</v>
          </cell>
          <cell r="F3308">
            <v>182</v>
          </cell>
          <cell r="G3308" t="str">
            <v>titulaciones anteriores</v>
          </cell>
        </row>
        <row r="3309">
          <cell r="B3309">
            <v>20541</v>
          </cell>
          <cell r="C3309" t="str">
            <v>ESTRATEGIAS SINTETICAS DE PRODUCTOS ORGANICOS</v>
          </cell>
          <cell r="D3309" t="str">
            <v>Licenciado en Química</v>
          </cell>
          <cell r="E3309">
            <v>6</v>
          </cell>
          <cell r="F3309">
            <v>182</v>
          </cell>
          <cell r="G3309" t="str">
            <v>titulaciones anteriores</v>
          </cell>
        </row>
        <row r="3310">
          <cell r="B3310">
            <v>20542</v>
          </cell>
          <cell r="C3310" t="str">
            <v>Fundamentos de biotecnología</v>
          </cell>
          <cell r="D3310" t="str">
            <v>Licenciado en Química</v>
          </cell>
          <cell r="E3310">
            <v>6</v>
          </cell>
          <cell r="F3310">
            <v>182</v>
          </cell>
          <cell r="G3310" t="str">
            <v>titulaciones anteriores</v>
          </cell>
        </row>
        <row r="3311">
          <cell r="B3311">
            <v>20543</v>
          </cell>
          <cell r="C3311" t="str">
            <v>Fundamentos de economía de la empresa</v>
          </cell>
          <cell r="D3311" t="str">
            <v>Licenciado en Química</v>
          </cell>
          <cell r="E3311">
            <v>6</v>
          </cell>
          <cell r="F3311">
            <v>182</v>
          </cell>
          <cell r="G3311" t="str">
            <v>titulaciones anteriores</v>
          </cell>
        </row>
        <row r="3312">
          <cell r="B3312">
            <v>20544</v>
          </cell>
          <cell r="C3312" t="str">
            <v>GENETICA MOLECULAR E INGENIERIA GENETICA</v>
          </cell>
          <cell r="D3312" t="str">
            <v>Licenciado en Química</v>
          </cell>
          <cell r="E3312">
            <v>7.5</v>
          </cell>
          <cell r="F3312">
            <v>182</v>
          </cell>
          <cell r="G3312" t="str">
            <v>titulaciones anteriores</v>
          </cell>
        </row>
        <row r="3313">
          <cell r="B3313">
            <v>20545</v>
          </cell>
          <cell r="C3313" t="str">
            <v>HIGIENE Y SEGURIDAD EN LA INDUSTRIA QUIMICA</v>
          </cell>
          <cell r="D3313" t="str">
            <v>Licenciado en Química</v>
          </cell>
          <cell r="E3313">
            <v>6</v>
          </cell>
          <cell r="F3313">
            <v>182</v>
          </cell>
          <cell r="G3313" t="str">
            <v>titulaciones anteriores</v>
          </cell>
        </row>
        <row r="3314">
          <cell r="B3314">
            <v>20546</v>
          </cell>
          <cell r="C3314" t="str">
            <v>Historia de la ciencia</v>
          </cell>
          <cell r="D3314" t="str">
            <v>Licenciado en Química</v>
          </cell>
          <cell r="E3314">
            <v>6</v>
          </cell>
          <cell r="F3314">
            <v>182</v>
          </cell>
          <cell r="G3314" t="str">
            <v>titulaciones anteriores</v>
          </cell>
        </row>
        <row r="3315">
          <cell r="B3315">
            <v>20547</v>
          </cell>
          <cell r="C3315" t="str">
            <v>IDIOMA MODERNO CIENTIFICO</v>
          </cell>
          <cell r="D3315" t="str">
            <v>Licenciado en Química</v>
          </cell>
          <cell r="E3315">
            <v>6</v>
          </cell>
          <cell r="F3315">
            <v>182</v>
          </cell>
          <cell r="G3315" t="str">
            <v>titulaciones anteriores</v>
          </cell>
        </row>
        <row r="3316">
          <cell r="B3316">
            <v>20548</v>
          </cell>
          <cell r="C3316" t="str">
            <v>Inmunoquímica e inmunología celular</v>
          </cell>
          <cell r="D3316" t="str">
            <v>Licenciado en Química</v>
          </cell>
          <cell r="E3316">
            <v>6</v>
          </cell>
          <cell r="F3316">
            <v>182</v>
          </cell>
          <cell r="G3316" t="str">
            <v>titulaciones anteriores</v>
          </cell>
        </row>
        <row r="3317">
          <cell r="B3317">
            <v>20549</v>
          </cell>
          <cell r="C3317" t="str">
            <v>Instrumentación electrónica</v>
          </cell>
          <cell r="D3317" t="str">
            <v>Licenciado en Química</v>
          </cell>
          <cell r="E3317">
            <v>6</v>
          </cell>
          <cell r="F3317">
            <v>182</v>
          </cell>
          <cell r="G3317" t="str">
            <v>titulaciones anteriores</v>
          </cell>
        </row>
        <row r="3318">
          <cell r="B3318">
            <v>20550</v>
          </cell>
          <cell r="C3318" t="str">
            <v>Introducción a la biología molecular y celular</v>
          </cell>
          <cell r="D3318" t="str">
            <v>Licenciado en Química</v>
          </cell>
          <cell r="E3318">
            <v>6</v>
          </cell>
          <cell r="F3318">
            <v>182</v>
          </cell>
          <cell r="G3318" t="str">
            <v>titulaciones anteriores</v>
          </cell>
        </row>
        <row r="3319">
          <cell r="B3319">
            <v>20551</v>
          </cell>
          <cell r="C3319" t="str">
            <v>Mecanismos de reacción en química inorgánica</v>
          </cell>
          <cell r="D3319" t="str">
            <v>Licenciado en Química</v>
          </cell>
          <cell r="E3319">
            <v>6</v>
          </cell>
          <cell r="F3319">
            <v>182</v>
          </cell>
          <cell r="G3319" t="str">
            <v>titulaciones anteriores</v>
          </cell>
        </row>
        <row r="3320">
          <cell r="B3320">
            <v>20552</v>
          </cell>
          <cell r="C3320" t="str">
            <v>Metodos de difracción en química inorgánica</v>
          </cell>
          <cell r="D3320" t="str">
            <v>Licenciado en Química</v>
          </cell>
          <cell r="E3320">
            <v>6</v>
          </cell>
          <cell r="F3320">
            <v>182</v>
          </cell>
          <cell r="G3320" t="str">
            <v>titulaciones anteriores</v>
          </cell>
        </row>
        <row r="3321">
          <cell r="B3321">
            <v>20553</v>
          </cell>
          <cell r="C3321" t="str">
            <v>METODOS ELUCIDACION ESTRUCTURAL AVANZADOS EN QUIMICA ORGANIC</v>
          </cell>
          <cell r="D3321" t="str">
            <v>Licenciado en Química</v>
          </cell>
          <cell r="E3321">
            <v>6</v>
          </cell>
          <cell r="F3321">
            <v>182</v>
          </cell>
          <cell r="G3321" t="str">
            <v>titulaciones anteriores</v>
          </cell>
        </row>
        <row r="3322">
          <cell r="B3322">
            <v>20554</v>
          </cell>
          <cell r="C3322" t="str">
            <v>METODOS DE SEPARACION</v>
          </cell>
          <cell r="D3322" t="str">
            <v>Licenciado en Química</v>
          </cell>
          <cell r="E3322">
            <v>6</v>
          </cell>
          <cell r="F3322">
            <v>182</v>
          </cell>
          <cell r="G3322" t="str">
            <v>titulaciones anteriores</v>
          </cell>
        </row>
        <row r="3323">
          <cell r="B3323">
            <v>20555</v>
          </cell>
          <cell r="C3323" t="str">
            <v>METODOS INDUSTRIALES DE SINTESIS ORGANICA</v>
          </cell>
          <cell r="D3323" t="str">
            <v>Licenciado en Química</v>
          </cell>
          <cell r="E3323">
            <v>6</v>
          </cell>
          <cell r="F3323">
            <v>182</v>
          </cell>
          <cell r="G3323" t="str">
            <v>titulaciones anteriores</v>
          </cell>
        </row>
        <row r="3324">
          <cell r="B3324">
            <v>20556</v>
          </cell>
          <cell r="C3324" t="str">
            <v>Procesado y tratamiento de datos analíticos</v>
          </cell>
          <cell r="D3324" t="str">
            <v>Licenciado en Química</v>
          </cell>
          <cell r="E3324">
            <v>6</v>
          </cell>
          <cell r="F3324">
            <v>182</v>
          </cell>
          <cell r="G3324" t="str">
            <v>titulaciones anteriores</v>
          </cell>
        </row>
        <row r="3325">
          <cell r="B3325">
            <v>20557</v>
          </cell>
          <cell r="C3325" t="str">
            <v>Procesos químicos industriales</v>
          </cell>
          <cell r="D3325" t="str">
            <v>Licenciado en Química</v>
          </cell>
          <cell r="E3325">
            <v>6</v>
          </cell>
          <cell r="F3325">
            <v>182</v>
          </cell>
          <cell r="G3325" t="str">
            <v>titulaciones anteriores</v>
          </cell>
        </row>
        <row r="3326">
          <cell r="B3326">
            <v>20558</v>
          </cell>
          <cell r="C3326" t="str">
            <v>QUIMICA BIOORGANICA</v>
          </cell>
          <cell r="D3326" t="str">
            <v>Licenciado en Química</v>
          </cell>
          <cell r="E3326">
            <v>6</v>
          </cell>
          <cell r="F3326">
            <v>182</v>
          </cell>
          <cell r="G3326" t="str">
            <v>titulaciones anteriores</v>
          </cell>
        </row>
        <row r="3327">
          <cell r="B3327">
            <v>20559</v>
          </cell>
          <cell r="C3327" t="str">
            <v>QUIMICA DE LOS ELEMENTOS DE TRANSICIÓN</v>
          </cell>
          <cell r="D3327" t="str">
            <v>Licenciado en Química</v>
          </cell>
          <cell r="E3327">
            <v>6</v>
          </cell>
          <cell r="F3327">
            <v>182</v>
          </cell>
          <cell r="G3327" t="str">
            <v>titulaciones anteriores</v>
          </cell>
        </row>
        <row r="3328">
          <cell r="B3328">
            <v>20560</v>
          </cell>
          <cell r="C3328" t="str">
            <v>QUIMICA FISICA AMBIENTAL Y FOTOQUIMICA</v>
          </cell>
          <cell r="D3328" t="str">
            <v>Licenciado en Química</v>
          </cell>
          <cell r="E3328">
            <v>6</v>
          </cell>
          <cell r="F3328">
            <v>182</v>
          </cell>
          <cell r="G3328" t="str">
            <v>titulaciones anteriores</v>
          </cell>
        </row>
        <row r="3329">
          <cell r="B3329">
            <v>20561</v>
          </cell>
          <cell r="C3329" t="str">
            <v>QUIMICA FISICA DE LOS POLIMEROS Y COLOIDES</v>
          </cell>
          <cell r="D3329" t="str">
            <v>Licenciado en Química</v>
          </cell>
          <cell r="E3329">
            <v>6</v>
          </cell>
          <cell r="F3329">
            <v>182</v>
          </cell>
          <cell r="G3329" t="str">
            <v>titulaciones anteriores</v>
          </cell>
        </row>
        <row r="3330">
          <cell r="B3330">
            <v>20562</v>
          </cell>
          <cell r="C3330" t="str">
            <v>QUIMICA FISICA DE SISTEMAS CUASIBIDIMENSIONALES</v>
          </cell>
          <cell r="D3330" t="str">
            <v>Licenciado en Química</v>
          </cell>
          <cell r="E3330">
            <v>6</v>
          </cell>
          <cell r="F3330">
            <v>182</v>
          </cell>
          <cell r="G3330" t="str">
            <v>titulaciones anteriores</v>
          </cell>
        </row>
        <row r="3331">
          <cell r="B3331">
            <v>20563</v>
          </cell>
          <cell r="C3331" t="str">
            <v>QUIMICA INORGANICA AMBIENTAL</v>
          </cell>
          <cell r="D3331" t="str">
            <v>Licenciado en Química</v>
          </cell>
          <cell r="E3331">
            <v>6</v>
          </cell>
          <cell r="F3331">
            <v>182</v>
          </cell>
          <cell r="G3331" t="str">
            <v>titulaciones anteriores</v>
          </cell>
        </row>
        <row r="3332">
          <cell r="B3332">
            <v>20564</v>
          </cell>
          <cell r="C3332" t="str">
            <v>Química macromolecular</v>
          </cell>
          <cell r="D3332" t="str">
            <v>Licenciado en Química</v>
          </cell>
          <cell r="E3332">
            <v>6</v>
          </cell>
          <cell r="F3332">
            <v>182</v>
          </cell>
          <cell r="G3332" t="str">
            <v>titulaciones anteriores</v>
          </cell>
        </row>
        <row r="3333">
          <cell r="B3333">
            <v>20565</v>
          </cell>
          <cell r="C3333" t="str">
            <v>QUIMICA NUCLEAR</v>
          </cell>
          <cell r="D3333" t="str">
            <v>Licenciado en Química</v>
          </cell>
          <cell r="E3333">
            <v>6</v>
          </cell>
          <cell r="F3333">
            <v>182</v>
          </cell>
          <cell r="G3333" t="str">
            <v>titulaciones anteriores</v>
          </cell>
        </row>
        <row r="3334">
          <cell r="B3334">
            <v>20566</v>
          </cell>
          <cell r="C3334" t="str">
            <v>QUIMICA ORGANICA COMPUTACIONAL</v>
          </cell>
          <cell r="D3334" t="str">
            <v>Licenciado en Química</v>
          </cell>
          <cell r="E3334">
            <v>6</v>
          </cell>
          <cell r="F3334">
            <v>182</v>
          </cell>
          <cell r="G3334" t="str">
            <v>titulaciones anteriores</v>
          </cell>
        </row>
        <row r="3335">
          <cell r="B3335">
            <v>20567</v>
          </cell>
          <cell r="C3335" t="str">
            <v>QUIMICA ORGANOMETALICA</v>
          </cell>
          <cell r="D3335" t="str">
            <v>Licenciado en Química</v>
          </cell>
          <cell r="E3335">
            <v>6</v>
          </cell>
          <cell r="F3335">
            <v>182</v>
          </cell>
          <cell r="G3335" t="str">
            <v>titulaciones anteriores</v>
          </cell>
        </row>
        <row r="3336">
          <cell r="B3336">
            <v>20568</v>
          </cell>
          <cell r="C3336" t="str">
            <v>Química supramolecular</v>
          </cell>
          <cell r="D3336" t="str">
            <v>Licenciado en Química</v>
          </cell>
          <cell r="E3336">
            <v>6</v>
          </cell>
          <cell r="F3336">
            <v>182</v>
          </cell>
          <cell r="G3336" t="str">
            <v>titulaciones anteriores</v>
          </cell>
        </row>
        <row r="3337">
          <cell r="B3337">
            <v>20569</v>
          </cell>
          <cell r="C3337" t="str">
            <v>Robotización y técnicas especiales de análisis</v>
          </cell>
          <cell r="D3337" t="str">
            <v>Licenciado en Química</v>
          </cell>
          <cell r="E3337">
            <v>6</v>
          </cell>
          <cell r="F3337">
            <v>182</v>
          </cell>
          <cell r="G3337" t="str">
            <v>titulaciones anteriores</v>
          </cell>
        </row>
        <row r="3338">
          <cell r="B3338">
            <v>20570</v>
          </cell>
          <cell r="C3338" t="str">
            <v>Técnicas informáticas</v>
          </cell>
          <cell r="D3338" t="str">
            <v>Licenciado en Química</v>
          </cell>
          <cell r="E3338">
            <v>6</v>
          </cell>
          <cell r="F3338">
            <v>182</v>
          </cell>
          <cell r="G3338" t="str">
            <v>titulaciones anteriores</v>
          </cell>
        </row>
        <row r="3339">
          <cell r="B3339">
            <v>20571</v>
          </cell>
          <cell r="C3339" t="str">
            <v>TECNOLOGIA DEL MEDIO AMBIENTE</v>
          </cell>
          <cell r="D3339" t="str">
            <v>Licenciado en Química</v>
          </cell>
          <cell r="E3339">
            <v>6</v>
          </cell>
          <cell r="F3339">
            <v>182</v>
          </cell>
          <cell r="G3339" t="str">
            <v>titulaciones anteriores</v>
          </cell>
        </row>
        <row r="3340">
          <cell r="B3340">
            <v>20572</v>
          </cell>
          <cell r="C3340" t="str">
            <v>Teoría de la estructura y la reactividad química</v>
          </cell>
          <cell r="D3340" t="str">
            <v>Licenciado en Química</v>
          </cell>
          <cell r="E3340">
            <v>6</v>
          </cell>
          <cell r="F3340">
            <v>182</v>
          </cell>
          <cell r="G3340" t="str">
            <v>titulaciones anteriores</v>
          </cell>
        </row>
        <row r="3341">
          <cell r="B3341">
            <v>20573</v>
          </cell>
          <cell r="C3341" t="str">
            <v>Termodinámica química molecular</v>
          </cell>
          <cell r="D3341" t="str">
            <v>Licenciado en Química</v>
          </cell>
          <cell r="E3341">
            <v>6</v>
          </cell>
          <cell r="F3341">
            <v>182</v>
          </cell>
          <cell r="G3341" t="str">
            <v>titulaciones anteriores</v>
          </cell>
        </row>
        <row r="3342">
          <cell r="B3342">
            <v>20574</v>
          </cell>
          <cell r="C3342" t="str">
            <v>Idioma moderno científico (francés)</v>
          </cell>
          <cell r="D3342" t="str">
            <v>Licenciado en Química</v>
          </cell>
          <cell r="E3342">
            <v>6</v>
          </cell>
          <cell r="F3342">
            <v>182</v>
          </cell>
          <cell r="G3342" t="str">
            <v>titulaciones anteriores</v>
          </cell>
        </row>
        <row r="3343">
          <cell r="B3343">
            <v>20575</v>
          </cell>
          <cell r="C3343" t="str">
            <v>Safety and loss prevention in the chemical industry</v>
          </cell>
          <cell r="D3343" t="str">
            <v>Licenciado en Química</v>
          </cell>
          <cell r="E3343">
            <v>6</v>
          </cell>
          <cell r="F3343">
            <v>182</v>
          </cell>
          <cell r="G3343" t="str">
            <v>titulaciones anteriores</v>
          </cell>
        </row>
        <row r="3344">
          <cell r="B3344">
            <v>20576</v>
          </cell>
          <cell r="C3344" t="str">
            <v>Physical chemistry of quasibidimensionals systems</v>
          </cell>
          <cell r="D3344" t="str">
            <v>Licenciado en Química</v>
          </cell>
          <cell r="E3344">
            <v>6</v>
          </cell>
          <cell r="F3344">
            <v>182</v>
          </cell>
          <cell r="G3344" t="str">
            <v>titulaciones anteriores</v>
          </cell>
        </row>
        <row r="3345">
          <cell r="B3345">
            <v>20577</v>
          </cell>
          <cell r="C3345" t="str">
            <v>Homogeneous catalysis</v>
          </cell>
          <cell r="D3345" t="str">
            <v>Licenciado en Química</v>
          </cell>
          <cell r="E3345">
            <v>6</v>
          </cell>
          <cell r="F3345">
            <v>182</v>
          </cell>
          <cell r="G3345" t="str">
            <v>titulaciones anteriores</v>
          </cell>
        </row>
        <row r="3346">
          <cell r="B3346">
            <v>20578</v>
          </cell>
          <cell r="C3346" t="str">
            <v>Difraction methods in inorganic chemistry</v>
          </cell>
          <cell r="D3346" t="str">
            <v>Licenciado en Química</v>
          </cell>
          <cell r="E3346">
            <v>6</v>
          </cell>
          <cell r="F3346">
            <v>182</v>
          </cell>
          <cell r="G3346" t="str">
            <v>titulaciones anteriores</v>
          </cell>
        </row>
        <row r="3347">
          <cell r="B3347">
            <v>20579</v>
          </cell>
          <cell r="C3347" t="str">
            <v>Bioquímica</v>
          </cell>
          <cell r="D3347" t="str">
            <v>Licenciado en Química</v>
          </cell>
          <cell r="E3347">
            <v>7</v>
          </cell>
          <cell r="F3347">
            <v>182</v>
          </cell>
          <cell r="G3347" t="str">
            <v>titulaciones anteriores</v>
          </cell>
        </row>
        <row r="3348">
          <cell r="B3348">
            <v>20580</v>
          </cell>
          <cell r="C3348" t="str">
            <v>Enlace químico y estructura de la materia</v>
          </cell>
          <cell r="D3348" t="str">
            <v>Licenciado en Química</v>
          </cell>
          <cell r="E3348">
            <v>3</v>
          </cell>
          <cell r="F3348">
            <v>182</v>
          </cell>
          <cell r="G3348" t="str">
            <v>titulaciones anteriores</v>
          </cell>
        </row>
        <row r="3349">
          <cell r="B3349">
            <v>20581</v>
          </cell>
          <cell r="C3349" t="str">
            <v>Química inorgánica</v>
          </cell>
          <cell r="D3349" t="str">
            <v>Licenciado en Química</v>
          </cell>
          <cell r="E3349">
            <v>9</v>
          </cell>
          <cell r="F3349">
            <v>182</v>
          </cell>
          <cell r="G3349" t="str">
            <v>titulaciones anteriores</v>
          </cell>
        </row>
        <row r="3350">
          <cell r="B3350">
            <v>20582</v>
          </cell>
          <cell r="C3350" t="str">
            <v>Técnicas instrumentales</v>
          </cell>
          <cell r="D3350" t="str">
            <v>Licenciado en Química</v>
          </cell>
          <cell r="E3350">
            <v>5</v>
          </cell>
          <cell r="F3350">
            <v>182</v>
          </cell>
          <cell r="G3350" t="str">
            <v>titulaciones anteriores</v>
          </cell>
        </row>
        <row r="3351">
          <cell r="B3351">
            <v>20583</v>
          </cell>
          <cell r="C3351" t="str">
            <v>Ingeniería química</v>
          </cell>
          <cell r="D3351" t="str">
            <v>Licenciado en Química</v>
          </cell>
          <cell r="E3351">
            <v>7</v>
          </cell>
          <cell r="F3351">
            <v>182</v>
          </cell>
          <cell r="G3351" t="str">
            <v>titulaciones anteriores</v>
          </cell>
        </row>
        <row r="3352">
          <cell r="B3352">
            <v>20584</v>
          </cell>
          <cell r="C3352" t="str">
            <v>Prácticas en empresas</v>
          </cell>
          <cell r="D3352" t="str">
            <v>Licenciado en Química</v>
          </cell>
          <cell r="E3352">
            <v>6</v>
          </cell>
          <cell r="F3352">
            <v>182</v>
          </cell>
          <cell r="G3352" t="str">
            <v>titulaciones anteriores</v>
          </cell>
        </row>
        <row r="3353">
          <cell r="B3353">
            <v>20585</v>
          </cell>
          <cell r="C3353" t="str">
            <v>Prácticas en empresas</v>
          </cell>
          <cell r="D3353" t="str">
            <v>Licenciado en Química</v>
          </cell>
          <cell r="E3353">
            <v>7</v>
          </cell>
          <cell r="F3353">
            <v>182</v>
          </cell>
          <cell r="G3353" t="str">
            <v>titulaciones anteriores</v>
          </cell>
        </row>
        <row r="3354">
          <cell r="B3354">
            <v>20586</v>
          </cell>
          <cell r="C3354" t="str">
            <v>Prácticas en empresas</v>
          </cell>
          <cell r="D3354" t="str">
            <v>Licenciado en Química</v>
          </cell>
          <cell r="E3354">
            <v>8</v>
          </cell>
          <cell r="F3354">
            <v>182</v>
          </cell>
          <cell r="G3354" t="str">
            <v>titulaciones anteriores</v>
          </cell>
        </row>
        <row r="3355">
          <cell r="B3355">
            <v>20587</v>
          </cell>
          <cell r="C3355" t="str">
            <v>Prácticas en empresas</v>
          </cell>
          <cell r="D3355" t="str">
            <v>Licenciado en Química</v>
          </cell>
          <cell r="E3355">
            <v>9</v>
          </cell>
          <cell r="F3355">
            <v>182</v>
          </cell>
          <cell r="G3355" t="str">
            <v>titulaciones anteriores</v>
          </cell>
        </row>
        <row r="3356">
          <cell r="B3356">
            <v>20588</v>
          </cell>
          <cell r="C3356" t="str">
            <v>Prácticas en empresas</v>
          </cell>
          <cell r="D3356" t="str">
            <v>Licenciado en Química</v>
          </cell>
          <cell r="E3356">
            <v>10</v>
          </cell>
          <cell r="F3356">
            <v>182</v>
          </cell>
          <cell r="G3356" t="str">
            <v>titulaciones anteriores</v>
          </cell>
        </row>
        <row r="3357">
          <cell r="B3357">
            <v>20589</v>
          </cell>
          <cell r="C3357" t="str">
            <v>Prácticas en empresas</v>
          </cell>
          <cell r="D3357" t="str">
            <v>Licenciado en Química</v>
          </cell>
          <cell r="E3357">
            <v>11</v>
          </cell>
          <cell r="F3357">
            <v>182</v>
          </cell>
          <cell r="G3357" t="str">
            <v>titulaciones anteriores</v>
          </cell>
        </row>
        <row r="3358">
          <cell r="B3358">
            <v>20590</v>
          </cell>
          <cell r="C3358" t="str">
            <v>Prácticas en empresas</v>
          </cell>
          <cell r="D3358" t="str">
            <v>Licenciado en Química</v>
          </cell>
          <cell r="E3358">
            <v>12</v>
          </cell>
          <cell r="F3358">
            <v>182</v>
          </cell>
          <cell r="G3358" t="str">
            <v>titulaciones anteriores</v>
          </cell>
        </row>
        <row r="3359">
          <cell r="B3359">
            <v>20600</v>
          </cell>
          <cell r="C3359" t="str">
            <v>Fundamentos matemáticos de la arquitectura técnica</v>
          </cell>
          <cell r="D3359" t="str">
            <v>Arquitecto Técnico</v>
          </cell>
          <cell r="E3359">
            <v>6</v>
          </cell>
          <cell r="F3359">
            <v>181</v>
          </cell>
          <cell r="G3359" t="str">
            <v>titulaciones anteriores</v>
          </cell>
        </row>
        <row r="3360">
          <cell r="B3360">
            <v>20601</v>
          </cell>
          <cell r="C3360" t="str">
            <v>Fundamentos físicos de la arquitectura técnica</v>
          </cell>
          <cell r="D3360" t="str">
            <v>Arquitecto Técnico</v>
          </cell>
          <cell r="E3360">
            <v>9</v>
          </cell>
          <cell r="F3360">
            <v>181</v>
          </cell>
          <cell r="G3360" t="str">
            <v>titulaciones anteriores</v>
          </cell>
        </row>
        <row r="3361">
          <cell r="B3361">
            <v>20602</v>
          </cell>
          <cell r="C3361" t="str">
            <v>Expresión gráfica aplicada a la edificación y a las construcciones arquitectónicas</v>
          </cell>
          <cell r="D3361" t="str">
            <v>Arquitecto Técnico</v>
          </cell>
          <cell r="E3361">
            <v>12</v>
          </cell>
          <cell r="F3361">
            <v>181</v>
          </cell>
          <cell r="G3361" t="str">
            <v>titulaciones anteriores</v>
          </cell>
        </row>
        <row r="3362">
          <cell r="B3362">
            <v>20603</v>
          </cell>
          <cell r="C3362" t="str">
            <v>Historia de la construcción</v>
          </cell>
          <cell r="D3362" t="str">
            <v>Arquitecto Técnico</v>
          </cell>
          <cell r="E3362">
            <v>6</v>
          </cell>
          <cell r="F3362">
            <v>181</v>
          </cell>
          <cell r="G3362" t="str">
            <v>titulaciones anteriores</v>
          </cell>
        </row>
        <row r="3363">
          <cell r="B3363">
            <v>20604</v>
          </cell>
          <cell r="C3363" t="str">
            <v>Edificación</v>
          </cell>
          <cell r="D3363" t="str">
            <v>Arquitecto Técnico</v>
          </cell>
          <cell r="E3363">
            <v>6</v>
          </cell>
          <cell r="F3363">
            <v>181</v>
          </cell>
          <cell r="G3363" t="str">
            <v>titulaciones anteriores</v>
          </cell>
        </row>
        <row r="3364">
          <cell r="B3364">
            <v>20605</v>
          </cell>
          <cell r="C3364" t="str">
            <v>Materiales de construcción</v>
          </cell>
          <cell r="D3364" t="str">
            <v>Arquitecto Técnico</v>
          </cell>
          <cell r="E3364">
            <v>15</v>
          </cell>
          <cell r="F3364">
            <v>181</v>
          </cell>
          <cell r="G3364" t="str">
            <v>titulaciones anteriores</v>
          </cell>
        </row>
        <row r="3365">
          <cell r="B3365">
            <v>20606</v>
          </cell>
          <cell r="C3365" t="str">
            <v>Instalaciones</v>
          </cell>
          <cell r="D3365" t="str">
            <v>Arquitecto Técnico</v>
          </cell>
          <cell r="E3365">
            <v>12</v>
          </cell>
          <cell r="F3365">
            <v>181</v>
          </cell>
          <cell r="G3365" t="str">
            <v>titulaciones anteriores</v>
          </cell>
        </row>
        <row r="3366">
          <cell r="B3366">
            <v>20607</v>
          </cell>
          <cell r="C3366" t="str">
            <v>Ampliación de matemáticas</v>
          </cell>
          <cell r="D3366" t="str">
            <v>Arquitecto Técnico</v>
          </cell>
          <cell r="E3366">
            <v>6</v>
          </cell>
          <cell r="F3366">
            <v>181</v>
          </cell>
          <cell r="G3366" t="str">
            <v>titulaciones anteriores</v>
          </cell>
        </row>
        <row r="3367">
          <cell r="B3367">
            <v>20608</v>
          </cell>
          <cell r="C3367" t="str">
            <v>Economía aplicada</v>
          </cell>
          <cell r="D3367" t="str">
            <v>Arquitecto Técnico</v>
          </cell>
          <cell r="E3367">
            <v>6</v>
          </cell>
          <cell r="F3367">
            <v>181</v>
          </cell>
          <cell r="G3367" t="str">
            <v>titulaciones anteriores</v>
          </cell>
        </row>
        <row r="3368">
          <cell r="B3368">
            <v>20609</v>
          </cell>
          <cell r="C3368" t="str">
            <v>Aspectos legales de la construcción y gestión urbanística</v>
          </cell>
          <cell r="D3368" t="str">
            <v>Arquitecto Técnico</v>
          </cell>
          <cell r="E3368">
            <v>7.5</v>
          </cell>
          <cell r="F3368">
            <v>181</v>
          </cell>
          <cell r="G3368" t="str">
            <v>titulaciones anteriores</v>
          </cell>
        </row>
        <row r="3369">
          <cell r="B3369">
            <v>20610</v>
          </cell>
          <cell r="C3369" t="str">
            <v>Estructuras de la edificación</v>
          </cell>
          <cell r="D3369" t="str">
            <v>Arquitecto Técnico</v>
          </cell>
          <cell r="E3369">
            <v>12</v>
          </cell>
          <cell r="F3369">
            <v>181</v>
          </cell>
          <cell r="G3369" t="str">
            <v>titulaciones anteriores</v>
          </cell>
        </row>
        <row r="3370">
          <cell r="B3370">
            <v>20611</v>
          </cell>
          <cell r="C3370" t="str">
            <v>Equipos de obra, instalaciones y medios auxiliares</v>
          </cell>
          <cell r="D3370" t="str">
            <v>Arquitecto Técnico</v>
          </cell>
          <cell r="E3370">
            <v>6</v>
          </cell>
          <cell r="F3370">
            <v>181</v>
          </cell>
          <cell r="G3370" t="str">
            <v>titulaciones anteriores</v>
          </cell>
        </row>
        <row r="3371">
          <cell r="B3371">
            <v>20612</v>
          </cell>
          <cell r="C3371" t="str">
            <v>Seguridad y prevención</v>
          </cell>
          <cell r="D3371" t="str">
            <v>Arquitecto Técnico</v>
          </cell>
          <cell r="E3371">
            <v>6</v>
          </cell>
          <cell r="F3371">
            <v>181</v>
          </cell>
          <cell r="G3371" t="str">
            <v>titulaciones anteriores</v>
          </cell>
        </row>
        <row r="3372">
          <cell r="B3372">
            <v>20613</v>
          </cell>
          <cell r="C3372" t="str">
            <v>Control de calidad</v>
          </cell>
          <cell r="D3372" t="str">
            <v>Arquitecto Técnico</v>
          </cell>
          <cell r="E3372">
            <v>6</v>
          </cell>
          <cell r="F3372">
            <v>181</v>
          </cell>
          <cell r="G3372" t="str">
            <v>titulaciones anteriores</v>
          </cell>
        </row>
        <row r="3373">
          <cell r="B3373">
            <v>20614</v>
          </cell>
          <cell r="C3373" t="str">
            <v>Mantenimiento y rehabilitación de edificios y construcciones arquitectónicas</v>
          </cell>
          <cell r="D3373" t="str">
            <v>Arquitecto Técnico</v>
          </cell>
          <cell r="E3373">
            <v>6</v>
          </cell>
          <cell r="F3373">
            <v>181</v>
          </cell>
          <cell r="G3373" t="str">
            <v>titulaciones anteriores</v>
          </cell>
        </row>
        <row r="3374">
          <cell r="B3374">
            <v>20615</v>
          </cell>
          <cell r="C3374" t="str">
            <v>Topografía y replanteos</v>
          </cell>
          <cell r="D3374" t="str">
            <v>Arquitecto Técnico</v>
          </cell>
          <cell r="E3374">
            <v>6</v>
          </cell>
          <cell r="F3374">
            <v>181</v>
          </cell>
          <cell r="G3374" t="str">
            <v>titulaciones anteriores</v>
          </cell>
        </row>
        <row r="3375">
          <cell r="B3375">
            <v>20616</v>
          </cell>
          <cell r="C3375" t="str">
            <v>Iniciación a proyectos</v>
          </cell>
          <cell r="D3375" t="str">
            <v>Arquitecto Técnico</v>
          </cell>
          <cell r="E3375">
            <v>15</v>
          </cell>
          <cell r="F3375">
            <v>181</v>
          </cell>
          <cell r="G3375" t="str">
            <v>titulaciones anteriores</v>
          </cell>
        </row>
        <row r="3376">
          <cell r="B3376">
            <v>20617</v>
          </cell>
          <cell r="C3376" t="str">
            <v>Mediciones, presupuestos y valoraciones</v>
          </cell>
          <cell r="D3376" t="str">
            <v>Arquitecto Técnico</v>
          </cell>
          <cell r="E3376">
            <v>9</v>
          </cell>
          <cell r="F3376">
            <v>181</v>
          </cell>
          <cell r="G3376" t="str">
            <v>titulaciones anteriores</v>
          </cell>
        </row>
        <row r="3377">
          <cell r="B3377">
            <v>20618</v>
          </cell>
          <cell r="C3377" t="str">
            <v>Organización y control de obras</v>
          </cell>
          <cell r="D3377" t="str">
            <v>Arquitecto Técnico</v>
          </cell>
          <cell r="E3377">
            <v>9</v>
          </cell>
          <cell r="F3377">
            <v>181</v>
          </cell>
          <cell r="G3377" t="str">
            <v>titulaciones anteriores</v>
          </cell>
        </row>
        <row r="3378">
          <cell r="B3378">
            <v>20619</v>
          </cell>
          <cell r="C3378" t="str">
            <v>PROYECTOS</v>
          </cell>
          <cell r="D3378" t="str">
            <v>Arquitecto Técnico</v>
          </cell>
          <cell r="E3378">
            <v>7.5</v>
          </cell>
          <cell r="F3378">
            <v>181</v>
          </cell>
          <cell r="G3378" t="str">
            <v>titulaciones anteriores</v>
          </cell>
        </row>
        <row r="3379">
          <cell r="B3379">
            <v>20620</v>
          </cell>
          <cell r="C3379" t="str">
            <v>Ampliación de instalaciones</v>
          </cell>
          <cell r="D3379" t="str">
            <v>Arquitecto Técnico</v>
          </cell>
          <cell r="E3379">
            <v>6</v>
          </cell>
          <cell r="F3379">
            <v>181</v>
          </cell>
          <cell r="G3379" t="str">
            <v>titulaciones anteriores</v>
          </cell>
        </row>
        <row r="3380">
          <cell r="B3380">
            <v>20621</v>
          </cell>
          <cell r="C3380" t="str">
            <v>Cartografía y fotogrametría</v>
          </cell>
          <cell r="D3380" t="str">
            <v>Arquitecto Técnico</v>
          </cell>
          <cell r="E3380">
            <v>6</v>
          </cell>
          <cell r="F3380">
            <v>181</v>
          </cell>
          <cell r="G3380" t="str">
            <v>titulaciones anteriores</v>
          </cell>
        </row>
        <row r="3381">
          <cell r="B3381">
            <v>20622</v>
          </cell>
          <cell r="C3381" t="str">
            <v>Inglés técnico</v>
          </cell>
          <cell r="D3381" t="str">
            <v>Arquitecto Técnico</v>
          </cell>
          <cell r="E3381">
            <v>6</v>
          </cell>
          <cell r="F3381">
            <v>181</v>
          </cell>
          <cell r="G3381" t="str">
            <v>titulaciones anteriores</v>
          </cell>
        </row>
        <row r="3382">
          <cell r="B3382">
            <v>20623</v>
          </cell>
          <cell r="C3382" t="str">
            <v>Ampliación de construcción</v>
          </cell>
          <cell r="D3382" t="str">
            <v>Arquitecto Técnico</v>
          </cell>
          <cell r="E3382">
            <v>9</v>
          </cell>
          <cell r="F3382">
            <v>181</v>
          </cell>
          <cell r="G3382" t="str">
            <v>titulaciones anteriores</v>
          </cell>
        </row>
        <row r="3383">
          <cell r="B3383">
            <v>20624</v>
          </cell>
          <cell r="C3383" t="str">
            <v>Ampliación de estructuras</v>
          </cell>
          <cell r="D3383" t="str">
            <v>Arquitecto Técnico</v>
          </cell>
          <cell r="E3383">
            <v>9</v>
          </cell>
          <cell r="F3383">
            <v>181</v>
          </cell>
          <cell r="G3383" t="str">
            <v>titulaciones anteriores</v>
          </cell>
        </row>
        <row r="3384">
          <cell r="B3384">
            <v>20625</v>
          </cell>
          <cell r="C3384" t="str">
            <v>Construcción industrializada y prefabricación</v>
          </cell>
          <cell r="D3384" t="str">
            <v>Arquitecto Técnico</v>
          </cell>
          <cell r="E3384">
            <v>6</v>
          </cell>
          <cell r="F3384">
            <v>181</v>
          </cell>
          <cell r="G3384" t="str">
            <v>titulaciones anteriores</v>
          </cell>
        </row>
        <row r="3385">
          <cell r="B3385">
            <v>20626</v>
          </cell>
          <cell r="C3385" t="str">
            <v>Demoliciones de edificios</v>
          </cell>
          <cell r="D3385" t="str">
            <v>Arquitecto Técnico</v>
          </cell>
          <cell r="E3385">
            <v>6</v>
          </cell>
          <cell r="F3385">
            <v>181</v>
          </cell>
          <cell r="G3385" t="str">
            <v>titulaciones anteriores</v>
          </cell>
        </row>
        <row r="3386">
          <cell r="B3386">
            <v>20627</v>
          </cell>
          <cell r="C3386" t="str">
            <v>Edificación y construcción informatizada e inteligente</v>
          </cell>
          <cell r="D3386" t="str">
            <v>Arquitecto Técnico</v>
          </cell>
          <cell r="E3386">
            <v>6</v>
          </cell>
          <cell r="F3386">
            <v>181</v>
          </cell>
          <cell r="G3386" t="str">
            <v>titulaciones anteriores</v>
          </cell>
        </row>
        <row r="3387">
          <cell r="B3387">
            <v>20628</v>
          </cell>
          <cell r="C3387" t="str">
            <v>Hidrología y geotecnia</v>
          </cell>
          <cell r="D3387" t="str">
            <v>Arquitecto Técnico</v>
          </cell>
          <cell r="E3387">
            <v>9</v>
          </cell>
          <cell r="F3387">
            <v>181</v>
          </cell>
          <cell r="G3387" t="str">
            <v>titulaciones anteriores</v>
          </cell>
        </row>
        <row r="3388">
          <cell r="B3388">
            <v>20629</v>
          </cell>
          <cell r="C3388" t="str">
            <v>Interiorismo y acondicionamiento de locales</v>
          </cell>
          <cell r="D3388" t="str">
            <v>Arquitecto Técnico</v>
          </cell>
          <cell r="E3388">
            <v>6</v>
          </cell>
          <cell r="F3388">
            <v>181</v>
          </cell>
          <cell r="G3388" t="str">
            <v>titulaciones anteriores</v>
          </cell>
        </row>
        <row r="3389">
          <cell r="B3389">
            <v>20630</v>
          </cell>
          <cell r="C3389" t="str">
            <v>Programación y control de proyectos asistidos por ordenador</v>
          </cell>
          <cell r="D3389" t="str">
            <v>Arquitecto Técnico</v>
          </cell>
          <cell r="E3389">
            <v>6</v>
          </cell>
          <cell r="F3389">
            <v>181</v>
          </cell>
          <cell r="G3389" t="str">
            <v>titulaciones anteriores</v>
          </cell>
        </row>
        <row r="3390">
          <cell r="B3390">
            <v>20631</v>
          </cell>
          <cell r="C3390" t="str">
            <v>Restauración monumental</v>
          </cell>
          <cell r="D3390" t="str">
            <v>Arquitecto Técnico</v>
          </cell>
          <cell r="E3390">
            <v>6</v>
          </cell>
          <cell r="F3390">
            <v>181</v>
          </cell>
          <cell r="G3390" t="str">
            <v>titulaciones anteriores</v>
          </cell>
        </row>
        <row r="3391">
          <cell r="B3391">
            <v>20632</v>
          </cell>
          <cell r="C3391" t="str">
            <v>Tasaciones inmobiliarias</v>
          </cell>
          <cell r="D3391" t="str">
            <v>Arquitecto Técnico</v>
          </cell>
          <cell r="E3391">
            <v>6</v>
          </cell>
          <cell r="F3391">
            <v>181</v>
          </cell>
          <cell r="G3391" t="str">
            <v>titulaciones anteriores</v>
          </cell>
        </row>
        <row r="3392">
          <cell r="B3392">
            <v>20633</v>
          </cell>
          <cell r="C3392" t="str">
            <v>Urbanismo</v>
          </cell>
          <cell r="D3392" t="str">
            <v>Arquitecto Técnico</v>
          </cell>
          <cell r="E3392">
            <v>6</v>
          </cell>
          <cell r="F3392">
            <v>181</v>
          </cell>
          <cell r="G3392" t="str">
            <v>titulaciones anteriores</v>
          </cell>
        </row>
        <row r="3393">
          <cell r="B3393">
            <v>20634</v>
          </cell>
          <cell r="C3393" t="str">
            <v>PRACTICAS EN EMPRESAS</v>
          </cell>
          <cell r="D3393" t="str">
            <v>Arquitecto Técnico</v>
          </cell>
          <cell r="E3393">
            <v>1</v>
          </cell>
          <cell r="F3393">
            <v>181</v>
          </cell>
          <cell r="G3393" t="str">
            <v>titulaciones anteriores</v>
          </cell>
        </row>
        <row r="3394">
          <cell r="B3394">
            <v>20635</v>
          </cell>
          <cell r="C3394" t="str">
            <v>PRACTICAS EN EMPRESAS</v>
          </cell>
          <cell r="D3394" t="str">
            <v>Arquitecto Técnico</v>
          </cell>
          <cell r="E3394">
            <v>2</v>
          </cell>
          <cell r="F3394">
            <v>181</v>
          </cell>
          <cell r="G3394" t="str">
            <v>titulaciones anteriores</v>
          </cell>
        </row>
        <row r="3395">
          <cell r="B3395">
            <v>20636</v>
          </cell>
          <cell r="C3395" t="str">
            <v>PRACTICAS EN EMPRESAS</v>
          </cell>
          <cell r="D3395" t="str">
            <v>Arquitecto Técnico</v>
          </cell>
          <cell r="E3395">
            <v>3</v>
          </cell>
          <cell r="F3395">
            <v>181</v>
          </cell>
          <cell r="G3395" t="str">
            <v>titulaciones anteriores</v>
          </cell>
        </row>
        <row r="3396">
          <cell r="B3396">
            <v>20637</v>
          </cell>
          <cell r="C3396" t="str">
            <v>PRACTICAS EN EMPRESAS</v>
          </cell>
          <cell r="D3396" t="str">
            <v>Arquitecto Técnico</v>
          </cell>
          <cell r="E3396">
            <v>4</v>
          </cell>
          <cell r="F3396">
            <v>181</v>
          </cell>
          <cell r="G3396" t="str">
            <v>titulaciones anteriores</v>
          </cell>
        </row>
        <row r="3397">
          <cell r="B3397">
            <v>20638</v>
          </cell>
          <cell r="C3397" t="str">
            <v>PRACTICAS EN EMPRESAS</v>
          </cell>
          <cell r="D3397" t="str">
            <v>Arquitecto Técnico</v>
          </cell>
          <cell r="E3397">
            <v>5</v>
          </cell>
          <cell r="F3397">
            <v>181</v>
          </cell>
          <cell r="G3397" t="str">
            <v>titulaciones anteriores</v>
          </cell>
        </row>
        <row r="3398">
          <cell r="B3398">
            <v>20639</v>
          </cell>
          <cell r="C3398" t="str">
            <v>PRACTICAS EN EMPRESAS</v>
          </cell>
          <cell r="D3398" t="str">
            <v>Arquitecto Técnico</v>
          </cell>
          <cell r="E3398">
            <v>6</v>
          </cell>
          <cell r="F3398">
            <v>181</v>
          </cell>
          <cell r="G3398" t="str">
            <v>titulaciones anteriores</v>
          </cell>
        </row>
        <row r="3399">
          <cell r="B3399">
            <v>20640</v>
          </cell>
          <cell r="C3399" t="str">
            <v>PRACTICAS EN EMPRESAS</v>
          </cell>
          <cell r="D3399" t="str">
            <v>Arquitecto Técnico</v>
          </cell>
          <cell r="E3399">
            <v>7</v>
          </cell>
          <cell r="F3399">
            <v>181</v>
          </cell>
          <cell r="G3399" t="str">
            <v>titulaciones anteriores</v>
          </cell>
        </row>
        <row r="3400">
          <cell r="B3400">
            <v>20641</v>
          </cell>
          <cell r="C3400" t="str">
            <v>PRACTICAS EN EMPRESAS</v>
          </cell>
          <cell r="D3400" t="str">
            <v>Arquitecto Técnico</v>
          </cell>
          <cell r="E3400">
            <v>8</v>
          </cell>
          <cell r="F3400">
            <v>181</v>
          </cell>
          <cell r="G3400" t="str">
            <v>titulaciones anteriores</v>
          </cell>
        </row>
        <row r="3401">
          <cell r="B3401">
            <v>20642</v>
          </cell>
          <cell r="C3401" t="str">
            <v>Prácticas en empresas</v>
          </cell>
          <cell r="D3401" t="str">
            <v>Arquitecto Técnico</v>
          </cell>
          <cell r="E3401">
            <v>9</v>
          </cell>
          <cell r="F3401">
            <v>181</v>
          </cell>
          <cell r="G3401" t="str">
            <v>titulaciones anteriores</v>
          </cell>
        </row>
        <row r="3402">
          <cell r="B3402">
            <v>20643</v>
          </cell>
          <cell r="C3402" t="str">
            <v>TRABAJOS ACADEMICAMENTE DIRIGIDOS E INTEGRADOS EN EL P.E.</v>
          </cell>
          <cell r="D3402" t="str">
            <v>Arquitecto Técnico</v>
          </cell>
          <cell r="E3402">
            <v>1</v>
          </cell>
          <cell r="F3402">
            <v>181</v>
          </cell>
          <cell r="G3402" t="str">
            <v>titulaciones anteriores</v>
          </cell>
        </row>
        <row r="3403">
          <cell r="B3403">
            <v>20644</v>
          </cell>
          <cell r="C3403" t="str">
            <v>TRABAJOS ACADEMICAMENTE DIRIGIDOS EN INTEGRADOS EN EL P.E.</v>
          </cell>
          <cell r="D3403" t="str">
            <v>Arquitecto Técnico</v>
          </cell>
          <cell r="E3403">
            <v>2</v>
          </cell>
          <cell r="F3403">
            <v>181</v>
          </cell>
          <cell r="G3403" t="str">
            <v>titulaciones anteriores</v>
          </cell>
        </row>
        <row r="3404">
          <cell r="B3404">
            <v>20645</v>
          </cell>
          <cell r="C3404" t="str">
            <v>TRABAJOS ACADEMICAMENTE DIRIGIDOS EN INTEGRADOS EN EL P.E.</v>
          </cell>
          <cell r="D3404" t="str">
            <v>Arquitecto Técnico</v>
          </cell>
          <cell r="E3404">
            <v>3</v>
          </cell>
          <cell r="F3404">
            <v>181</v>
          </cell>
          <cell r="G3404" t="str">
            <v>titulaciones anteriores</v>
          </cell>
        </row>
        <row r="3405">
          <cell r="B3405">
            <v>20646</v>
          </cell>
          <cell r="C3405" t="str">
            <v>TRABAJOS ACADEMICAMENTE DIRIGIDOS EN INTEGRADOS EN EL P.E.</v>
          </cell>
          <cell r="D3405" t="str">
            <v>Arquitecto Técnico</v>
          </cell>
          <cell r="E3405">
            <v>4</v>
          </cell>
          <cell r="F3405">
            <v>181</v>
          </cell>
          <cell r="G3405" t="str">
            <v>titulaciones anteriores</v>
          </cell>
        </row>
        <row r="3406">
          <cell r="B3406">
            <v>20647</v>
          </cell>
          <cell r="C3406" t="str">
            <v>TRABAJOS ACADEMICAMENTE DIRIGIDOS EN INTEGRADOS EN EL P.E.</v>
          </cell>
          <cell r="D3406" t="str">
            <v>Arquitecto Técnico</v>
          </cell>
          <cell r="E3406">
            <v>5</v>
          </cell>
          <cell r="F3406">
            <v>181</v>
          </cell>
          <cell r="G3406" t="str">
            <v>titulaciones anteriores</v>
          </cell>
        </row>
        <row r="3407">
          <cell r="B3407">
            <v>20648</v>
          </cell>
          <cell r="C3407" t="str">
            <v>TRABAJOS ACADEMICAMENTE DIRIGIDOS EN INTEGRADOS EN EL P.E.</v>
          </cell>
          <cell r="D3407" t="str">
            <v>Arquitecto Técnico</v>
          </cell>
          <cell r="E3407">
            <v>6</v>
          </cell>
          <cell r="F3407">
            <v>181</v>
          </cell>
          <cell r="G3407" t="str">
            <v>titulaciones anteriores</v>
          </cell>
        </row>
        <row r="3408">
          <cell r="B3408">
            <v>20700</v>
          </cell>
          <cell r="C3408" t="str">
            <v>Métodos matemáticos I</v>
          </cell>
          <cell r="D3408" t="str">
            <v>Licenciado en Física</v>
          </cell>
          <cell r="E3408">
            <v>15</v>
          </cell>
          <cell r="F3408">
            <v>188</v>
          </cell>
          <cell r="G3408" t="str">
            <v>titulaciones anteriores</v>
          </cell>
        </row>
        <row r="3409">
          <cell r="B3409">
            <v>20701</v>
          </cell>
          <cell r="C3409" t="str">
            <v>Electromagnetismo</v>
          </cell>
          <cell r="D3409" t="str">
            <v>Licenciado en Física</v>
          </cell>
          <cell r="E3409">
            <v>11</v>
          </cell>
          <cell r="F3409">
            <v>188</v>
          </cell>
          <cell r="G3409" t="str">
            <v>titulaciones anteriores</v>
          </cell>
        </row>
        <row r="3410">
          <cell r="B3410">
            <v>20702</v>
          </cell>
          <cell r="C3410" t="str">
            <v>Mecánica y ondas</v>
          </cell>
          <cell r="D3410" t="str">
            <v>Licenciado en Física</v>
          </cell>
          <cell r="E3410">
            <v>11</v>
          </cell>
          <cell r="F3410">
            <v>188</v>
          </cell>
          <cell r="G3410" t="str">
            <v>titulaciones anteriores</v>
          </cell>
        </row>
        <row r="3411">
          <cell r="B3411">
            <v>20703</v>
          </cell>
          <cell r="C3411" t="str">
            <v>Métodos matemáticos II</v>
          </cell>
          <cell r="D3411" t="str">
            <v>Licenciado en Física</v>
          </cell>
          <cell r="E3411">
            <v>6</v>
          </cell>
          <cell r="F3411">
            <v>188</v>
          </cell>
          <cell r="G3411" t="str">
            <v>titulaciones anteriores</v>
          </cell>
        </row>
        <row r="3412">
          <cell r="B3412">
            <v>20704</v>
          </cell>
          <cell r="C3412" t="str">
            <v>Métodos matemáticos III</v>
          </cell>
          <cell r="D3412" t="str">
            <v>Licenciado en Física</v>
          </cell>
          <cell r="E3412">
            <v>6</v>
          </cell>
          <cell r="F3412">
            <v>188</v>
          </cell>
          <cell r="G3412" t="str">
            <v>titulaciones anteriores</v>
          </cell>
        </row>
        <row r="3413">
          <cell r="B3413">
            <v>20705</v>
          </cell>
          <cell r="C3413" t="str">
            <v>Técnicas experimentales I</v>
          </cell>
          <cell r="D3413" t="str">
            <v>Licenciado en Física</v>
          </cell>
          <cell r="E3413">
            <v>10.5</v>
          </cell>
          <cell r="F3413">
            <v>188</v>
          </cell>
          <cell r="G3413" t="str">
            <v>titulaciones anteriores</v>
          </cell>
        </row>
        <row r="3414">
          <cell r="B3414">
            <v>20706</v>
          </cell>
          <cell r="C3414" t="str">
            <v>Termodinámica</v>
          </cell>
          <cell r="D3414" t="str">
            <v>Licenciado en Física</v>
          </cell>
          <cell r="E3414">
            <v>9</v>
          </cell>
          <cell r="F3414">
            <v>188</v>
          </cell>
          <cell r="G3414" t="str">
            <v>titulaciones anteriores</v>
          </cell>
        </row>
        <row r="3415">
          <cell r="B3415">
            <v>20707</v>
          </cell>
          <cell r="C3415" t="str">
            <v>Física cuántica</v>
          </cell>
          <cell r="D3415" t="str">
            <v>Licenciado en Física</v>
          </cell>
          <cell r="E3415">
            <v>9</v>
          </cell>
          <cell r="F3415">
            <v>188</v>
          </cell>
          <cell r="G3415" t="str">
            <v>titulaciones anteriores</v>
          </cell>
        </row>
        <row r="3416">
          <cell r="B3416">
            <v>20708</v>
          </cell>
          <cell r="C3416" t="str">
            <v>Óptica</v>
          </cell>
          <cell r="D3416" t="str">
            <v>Licenciado en Física</v>
          </cell>
          <cell r="E3416">
            <v>9</v>
          </cell>
          <cell r="F3416">
            <v>188</v>
          </cell>
          <cell r="G3416" t="str">
            <v>titulaciones anteriores</v>
          </cell>
        </row>
        <row r="3417">
          <cell r="B3417">
            <v>20709</v>
          </cell>
          <cell r="C3417" t="str">
            <v>Técnicas experimentales II</v>
          </cell>
          <cell r="D3417" t="str">
            <v>Licenciado en Física</v>
          </cell>
          <cell r="E3417">
            <v>5.5</v>
          </cell>
          <cell r="F3417">
            <v>188</v>
          </cell>
          <cell r="G3417" t="str">
            <v>titulaciones anteriores</v>
          </cell>
        </row>
        <row r="3418">
          <cell r="B3418">
            <v>20710</v>
          </cell>
          <cell r="C3418" t="str">
            <v>Técnicas experimentales III</v>
          </cell>
          <cell r="D3418" t="str">
            <v>Licenciado en Física</v>
          </cell>
          <cell r="E3418">
            <v>5</v>
          </cell>
          <cell r="F3418">
            <v>188</v>
          </cell>
          <cell r="G3418" t="str">
            <v>titulaciones anteriores</v>
          </cell>
        </row>
        <row r="3419">
          <cell r="B3419">
            <v>20711</v>
          </cell>
          <cell r="C3419" t="str">
            <v>Electrónica I</v>
          </cell>
          <cell r="D3419" t="str">
            <v>Licenciado en Física</v>
          </cell>
          <cell r="E3419">
            <v>7</v>
          </cell>
          <cell r="F3419">
            <v>188</v>
          </cell>
          <cell r="G3419" t="str">
            <v>titulaciones anteriores</v>
          </cell>
        </row>
        <row r="3420">
          <cell r="B3420">
            <v>20712</v>
          </cell>
          <cell r="C3420" t="str">
            <v>Física del estado sólido</v>
          </cell>
          <cell r="D3420" t="str">
            <v>Licenciado en Física</v>
          </cell>
          <cell r="E3420">
            <v>7</v>
          </cell>
          <cell r="F3420">
            <v>188</v>
          </cell>
          <cell r="G3420" t="str">
            <v>titulaciones anteriores</v>
          </cell>
        </row>
        <row r="3421">
          <cell r="B3421">
            <v>20713</v>
          </cell>
          <cell r="C3421" t="str">
            <v>Física estadística</v>
          </cell>
          <cell r="D3421" t="str">
            <v>Licenciado en Física</v>
          </cell>
          <cell r="E3421">
            <v>7</v>
          </cell>
          <cell r="F3421">
            <v>188</v>
          </cell>
          <cell r="G3421" t="str">
            <v>titulaciones anteriores</v>
          </cell>
        </row>
        <row r="3422">
          <cell r="B3422">
            <v>20714</v>
          </cell>
          <cell r="C3422" t="str">
            <v>Mecánica cuántica</v>
          </cell>
          <cell r="D3422" t="str">
            <v>Licenciado en Física</v>
          </cell>
          <cell r="E3422">
            <v>7.5</v>
          </cell>
          <cell r="F3422">
            <v>188</v>
          </cell>
          <cell r="G3422" t="str">
            <v>titulaciones anteriores</v>
          </cell>
        </row>
        <row r="3423">
          <cell r="B3423">
            <v>20715</v>
          </cell>
          <cell r="C3423" t="str">
            <v>Mecánica teórica</v>
          </cell>
          <cell r="D3423" t="str">
            <v>Licenciado en Física</v>
          </cell>
          <cell r="E3423">
            <v>7.5</v>
          </cell>
          <cell r="F3423">
            <v>188</v>
          </cell>
          <cell r="G3423" t="str">
            <v>titulaciones anteriores</v>
          </cell>
        </row>
        <row r="3424">
          <cell r="B3424">
            <v>20716</v>
          </cell>
          <cell r="C3424" t="str">
            <v>ELECTRODINAMICA CLASICA</v>
          </cell>
          <cell r="D3424" t="str">
            <v>Licenciado en Física</v>
          </cell>
          <cell r="E3424">
            <v>6</v>
          </cell>
          <cell r="F3424">
            <v>188</v>
          </cell>
          <cell r="G3424" t="str">
            <v>titulaciones anteriores</v>
          </cell>
        </row>
        <row r="3425">
          <cell r="B3425">
            <v>20717</v>
          </cell>
          <cell r="C3425" t="str">
            <v>ELECTRONICA II</v>
          </cell>
          <cell r="D3425" t="str">
            <v>Licenciado en Física</v>
          </cell>
          <cell r="E3425">
            <v>7</v>
          </cell>
          <cell r="F3425">
            <v>188</v>
          </cell>
          <cell r="G3425" t="str">
            <v>titulaciones anteriores</v>
          </cell>
        </row>
        <row r="3426">
          <cell r="B3426">
            <v>20718</v>
          </cell>
          <cell r="C3426" t="str">
            <v>FISICA NUCLEAR Y DE PARTICULAS</v>
          </cell>
          <cell r="D3426" t="str">
            <v>Licenciado en Física</v>
          </cell>
          <cell r="E3426">
            <v>7</v>
          </cell>
          <cell r="F3426">
            <v>188</v>
          </cell>
          <cell r="G3426" t="str">
            <v>titulaciones anteriores</v>
          </cell>
        </row>
        <row r="3427">
          <cell r="B3427">
            <v>20719</v>
          </cell>
          <cell r="C3427" t="str">
            <v>Cálculo diferencial</v>
          </cell>
          <cell r="D3427" t="str">
            <v>Licenciado en Física</v>
          </cell>
          <cell r="E3427">
            <v>9</v>
          </cell>
          <cell r="F3427">
            <v>188</v>
          </cell>
          <cell r="G3427" t="str">
            <v>titulaciones anteriores</v>
          </cell>
        </row>
        <row r="3428">
          <cell r="B3428">
            <v>20720</v>
          </cell>
          <cell r="C3428" t="str">
            <v>Cálculo integral</v>
          </cell>
          <cell r="D3428" t="str">
            <v>Licenciado en Física</v>
          </cell>
          <cell r="E3428">
            <v>9</v>
          </cell>
          <cell r="F3428">
            <v>188</v>
          </cell>
          <cell r="G3428" t="str">
            <v>titulaciones anteriores</v>
          </cell>
        </row>
        <row r="3429">
          <cell r="B3429">
            <v>20721</v>
          </cell>
          <cell r="C3429" t="str">
            <v>Fundamentos de física</v>
          </cell>
          <cell r="D3429" t="str">
            <v>Licenciado en Física</v>
          </cell>
          <cell r="E3429">
            <v>12</v>
          </cell>
          <cell r="F3429">
            <v>188</v>
          </cell>
          <cell r="G3429" t="str">
            <v>titulaciones anteriores</v>
          </cell>
        </row>
        <row r="3430">
          <cell r="B3430">
            <v>20722</v>
          </cell>
          <cell r="C3430" t="str">
            <v>Laboratorio de física</v>
          </cell>
          <cell r="D3430" t="str">
            <v>Licenciado en Física</v>
          </cell>
          <cell r="E3430">
            <v>6</v>
          </cell>
          <cell r="F3430">
            <v>188</v>
          </cell>
          <cell r="G3430" t="str">
            <v>titulaciones anteriores</v>
          </cell>
        </row>
        <row r="3431">
          <cell r="B3431">
            <v>20723</v>
          </cell>
          <cell r="C3431" t="str">
            <v>Técnicas informáticas</v>
          </cell>
          <cell r="D3431" t="str">
            <v>Licenciado en Física</v>
          </cell>
          <cell r="E3431">
            <v>6</v>
          </cell>
          <cell r="F3431">
            <v>188</v>
          </cell>
          <cell r="G3431" t="str">
            <v>titulaciones anteriores</v>
          </cell>
        </row>
        <row r="3432">
          <cell r="B3432">
            <v>20724</v>
          </cell>
          <cell r="C3432" t="str">
            <v>Ondas electromagnéticas</v>
          </cell>
          <cell r="D3432" t="str">
            <v>Licenciado en Física</v>
          </cell>
          <cell r="E3432">
            <v>6</v>
          </cell>
          <cell r="F3432">
            <v>188</v>
          </cell>
          <cell r="G3432" t="str">
            <v>titulaciones anteriores</v>
          </cell>
        </row>
        <row r="3433">
          <cell r="B3433">
            <v>20725</v>
          </cell>
          <cell r="C3433" t="str">
            <v>Espacios lineales</v>
          </cell>
          <cell r="D3433" t="str">
            <v>Licenciado en Física</v>
          </cell>
          <cell r="E3433">
            <v>6</v>
          </cell>
          <cell r="F3433">
            <v>188</v>
          </cell>
          <cell r="G3433" t="str">
            <v>titulaciones anteriores</v>
          </cell>
        </row>
        <row r="3434">
          <cell r="B3434">
            <v>20726</v>
          </cell>
          <cell r="C3434" t="str">
            <v>Estructura cuántica de la materia</v>
          </cell>
          <cell r="D3434" t="str">
            <v>Licenciado en Física</v>
          </cell>
          <cell r="E3434">
            <v>7</v>
          </cell>
          <cell r="F3434">
            <v>188</v>
          </cell>
          <cell r="G3434" t="str">
            <v>titulaciones anteriores</v>
          </cell>
        </row>
        <row r="3435">
          <cell r="B3435">
            <v>20727</v>
          </cell>
          <cell r="C3435" t="str">
            <v>Propiedades electromagnéticas y ópticas de la materia</v>
          </cell>
          <cell r="D3435" t="str">
            <v>Licenciado en Física</v>
          </cell>
          <cell r="E3435">
            <v>6</v>
          </cell>
          <cell r="F3435">
            <v>188</v>
          </cell>
          <cell r="G3435" t="str">
            <v>titulaciones anteriores</v>
          </cell>
        </row>
        <row r="3436">
          <cell r="B3436">
            <v>20728</v>
          </cell>
          <cell r="C3436" t="str">
            <v>Propiedades mecánicas y térmicas de fluidos y sólidos</v>
          </cell>
          <cell r="D3436" t="str">
            <v>Licenciado en Física</v>
          </cell>
          <cell r="E3436">
            <v>6</v>
          </cell>
          <cell r="F3436">
            <v>188</v>
          </cell>
          <cell r="G3436" t="str">
            <v>titulaciones anteriores</v>
          </cell>
        </row>
        <row r="3437">
          <cell r="B3437">
            <v>20729</v>
          </cell>
          <cell r="C3437" t="str">
            <v>Química</v>
          </cell>
          <cell r="D3437" t="str">
            <v>Licenciado en Física</v>
          </cell>
          <cell r="E3437">
            <v>7.5</v>
          </cell>
          <cell r="F3437">
            <v>188</v>
          </cell>
          <cell r="G3437" t="str">
            <v>titulaciones anteriores</v>
          </cell>
        </row>
        <row r="3438">
          <cell r="B3438">
            <v>20730</v>
          </cell>
          <cell r="C3438" t="str">
            <v>ASTROFISICA</v>
          </cell>
          <cell r="D3438" t="str">
            <v>Licenciado en Física</v>
          </cell>
          <cell r="E3438">
            <v>6</v>
          </cell>
          <cell r="F3438">
            <v>188</v>
          </cell>
          <cell r="G3438" t="str">
            <v>titulaciones anteriores</v>
          </cell>
        </row>
        <row r="3439">
          <cell r="B3439">
            <v>20731</v>
          </cell>
          <cell r="C3439" t="str">
            <v>Didáctica de las ciencias experimentales</v>
          </cell>
          <cell r="D3439" t="str">
            <v>Licenciado en Física</v>
          </cell>
          <cell r="E3439">
            <v>6</v>
          </cell>
          <cell r="F3439">
            <v>188</v>
          </cell>
          <cell r="G3439" t="str">
            <v>titulaciones anteriores</v>
          </cell>
        </row>
        <row r="3440">
          <cell r="B3440">
            <v>20732</v>
          </cell>
          <cell r="C3440" t="str">
            <v>Dinámica no lineal</v>
          </cell>
          <cell r="D3440" t="str">
            <v>Licenciado en Física</v>
          </cell>
          <cell r="E3440">
            <v>6</v>
          </cell>
          <cell r="F3440">
            <v>188</v>
          </cell>
          <cell r="G3440" t="str">
            <v>titulaciones anteriores</v>
          </cell>
        </row>
        <row r="3441">
          <cell r="B3441">
            <v>20733</v>
          </cell>
          <cell r="C3441" t="str">
            <v>DISPOSITIVOS Y SISTEMAS FOTONICOS</v>
          </cell>
          <cell r="D3441" t="str">
            <v>Licenciado en Física</v>
          </cell>
          <cell r="E3441">
            <v>6</v>
          </cell>
          <cell r="F3441">
            <v>188</v>
          </cell>
          <cell r="G3441" t="str">
            <v>titulaciones anteriores</v>
          </cell>
        </row>
        <row r="3442">
          <cell r="B3442">
            <v>20734</v>
          </cell>
          <cell r="C3442" t="str">
            <v>DOSIMETRIA Y RADIOPROTECCION</v>
          </cell>
          <cell r="D3442" t="str">
            <v>Licenciado en Física</v>
          </cell>
          <cell r="E3442">
            <v>6</v>
          </cell>
          <cell r="F3442">
            <v>188</v>
          </cell>
          <cell r="G3442" t="str">
            <v>titulaciones anteriores</v>
          </cell>
        </row>
        <row r="3443">
          <cell r="B3443">
            <v>20735</v>
          </cell>
          <cell r="C3443" t="str">
            <v>ESPECTROSCOPIAS DE SOLIDOS</v>
          </cell>
          <cell r="D3443" t="str">
            <v>Licenciado en Física</v>
          </cell>
          <cell r="E3443">
            <v>6</v>
          </cell>
          <cell r="F3443">
            <v>188</v>
          </cell>
          <cell r="G3443" t="str">
            <v>titulaciones anteriores</v>
          </cell>
        </row>
        <row r="3444">
          <cell r="B3444">
            <v>20736</v>
          </cell>
          <cell r="C3444" t="str">
            <v>ESTADISTICA APLICADA</v>
          </cell>
          <cell r="D3444" t="str">
            <v>Licenciado en Física</v>
          </cell>
          <cell r="E3444">
            <v>6</v>
          </cell>
          <cell r="F3444">
            <v>188</v>
          </cell>
          <cell r="G3444" t="str">
            <v>titulaciones anteriores</v>
          </cell>
        </row>
        <row r="3445">
          <cell r="B3445">
            <v>20737</v>
          </cell>
          <cell r="C3445" t="str">
            <v>FISICA DE ALTAS ENERGIAS</v>
          </cell>
          <cell r="D3445" t="str">
            <v>Licenciado en Física</v>
          </cell>
          <cell r="E3445">
            <v>6</v>
          </cell>
          <cell r="F3445">
            <v>188</v>
          </cell>
          <cell r="G3445" t="str">
            <v>titulaciones anteriores</v>
          </cell>
        </row>
        <row r="3446">
          <cell r="B3446">
            <v>20738</v>
          </cell>
          <cell r="C3446" t="str">
            <v>Física de fluidos</v>
          </cell>
          <cell r="D3446" t="str">
            <v>Licenciado en Física</v>
          </cell>
          <cell r="E3446">
            <v>6</v>
          </cell>
          <cell r="F3446">
            <v>188</v>
          </cell>
          <cell r="G3446" t="str">
            <v>titulaciones anteriores</v>
          </cell>
        </row>
        <row r="3447">
          <cell r="B3447">
            <v>20739</v>
          </cell>
          <cell r="C3447" t="str">
            <v>FISICA DE LA ATMOSFERA</v>
          </cell>
          <cell r="D3447" t="str">
            <v>Licenciado en Física</v>
          </cell>
          <cell r="E3447">
            <v>6</v>
          </cell>
          <cell r="F3447">
            <v>188</v>
          </cell>
          <cell r="G3447" t="str">
            <v>titulaciones anteriores</v>
          </cell>
        </row>
        <row r="3448">
          <cell r="B3448">
            <v>20740</v>
          </cell>
          <cell r="C3448" t="str">
            <v>FISICA DEL SISTEMA SOLAR</v>
          </cell>
          <cell r="D3448" t="str">
            <v>Licenciado en Física</v>
          </cell>
          <cell r="E3448">
            <v>6</v>
          </cell>
          <cell r="F3448">
            <v>188</v>
          </cell>
          <cell r="G3448" t="str">
            <v>titulaciones anteriores</v>
          </cell>
        </row>
        <row r="3449">
          <cell r="B3449">
            <v>20741</v>
          </cell>
          <cell r="C3449" t="str">
            <v>FISICA MATEMATICA</v>
          </cell>
          <cell r="D3449" t="str">
            <v>Licenciado en Física</v>
          </cell>
          <cell r="E3449">
            <v>6</v>
          </cell>
          <cell r="F3449">
            <v>188</v>
          </cell>
          <cell r="G3449" t="str">
            <v>titulaciones anteriores</v>
          </cell>
        </row>
        <row r="3450">
          <cell r="B3450">
            <v>20742</v>
          </cell>
          <cell r="C3450" t="str">
            <v>Física nuclear de baja energía</v>
          </cell>
          <cell r="D3450" t="str">
            <v>Licenciado en Física</v>
          </cell>
          <cell r="E3450">
            <v>6</v>
          </cell>
          <cell r="F3450">
            <v>188</v>
          </cell>
          <cell r="G3450" t="str">
            <v>titulaciones anteriores</v>
          </cell>
        </row>
        <row r="3451">
          <cell r="B3451">
            <v>20743</v>
          </cell>
          <cell r="C3451" t="str">
            <v>Formación de imágenes y procesado óptico</v>
          </cell>
          <cell r="D3451" t="str">
            <v>Licenciado en Física</v>
          </cell>
          <cell r="E3451">
            <v>6</v>
          </cell>
          <cell r="F3451">
            <v>188</v>
          </cell>
          <cell r="G3451" t="str">
            <v>titulaciones anteriores</v>
          </cell>
        </row>
        <row r="3452">
          <cell r="B3452">
            <v>20744</v>
          </cell>
          <cell r="C3452" t="str">
            <v>FUNDAMENTOS DE ECONOMIA DE LA EMPRESA</v>
          </cell>
          <cell r="D3452" t="str">
            <v>Licenciado en Física</v>
          </cell>
          <cell r="E3452">
            <v>6</v>
          </cell>
          <cell r="F3452">
            <v>188</v>
          </cell>
          <cell r="G3452" t="str">
            <v>titulaciones anteriores</v>
          </cell>
        </row>
        <row r="3453">
          <cell r="B3453">
            <v>20745</v>
          </cell>
          <cell r="C3453" t="str">
            <v>FUNDAMENTOS DE ELECTRONICA DIGITAL</v>
          </cell>
          <cell r="D3453" t="str">
            <v>Licenciado en Física</v>
          </cell>
          <cell r="E3453">
            <v>6</v>
          </cell>
          <cell r="F3453">
            <v>188</v>
          </cell>
          <cell r="G3453" t="str">
            <v>titulaciones anteriores</v>
          </cell>
        </row>
        <row r="3454">
          <cell r="B3454">
            <v>20746</v>
          </cell>
          <cell r="C3454" t="str">
            <v>Geofísica</v>
          </cell>
          <cell r="D3454" t="str">
            <v>Licenciado en Física</v>
          </cell>
          <cell r="E3454">
            <v>6</v>
          </cell>
          <cell r="F3454">
            <v>188</v>
          </cell>
          <cell r="G3454" t="str">
            <v>titulaciones anteriores</v>
          </cell>
        </row>
        <row r="3455">
          <cell r="B3455">
            <v>20747</v>
          </cell>
          <cell r="C3455" t="str">
            <v>Historia de la ciencia</v>
          </cell>
          <cell r="D3455" t="str">
            <v>Licenciado en Física</v>
          </cell>
          <cell r="E3455">
            <v>6</v>
          </cell>
          <cell r="F3455">
            <v>188</v>
          </cell>
          <cell r="G3455" t="str">
            <v>titulaciones anteriores</v>
          </cell>
        </row>
        <row r="3456">
          <cell r="B3456">
            <v>20748</v>
          </cell>
          <cell r="C3456" t="str">
            <v>IDIOMA MODERNO CIENTIFICO</v>
          </cell>
          <cell r="D3456" t="str">
            <v>Licenciado en Física</v>
          </cell>
          <cell r="E3456">
            <v>6</v>
          </cell>
          <cell r="F3456">
            <v>188</v>
          </cell>
          <cell r="G3456" t="str">
            <v>titulaciones anteriores</v>
          </cell>
        </row>
        <row r="3457">
          <cell r="B3457">
            <v>20749</v>
          </cell>
          <cell r="C3457" t="str">
            <v>Láser</v>
          </cell>
          <cell r="D3457" t="str">
            <v>Licenciado en Física</v>
          </cell>
          <cell r="E3457">
            <v>6</v>
          </cell>
          <cell r="F3457">
            <v>188</v>
          </cell>
          <cell r="G3457" t="str">
            <v>titulaciones anteriores</v>
          </cell>
        </row>
        <row r="3458">
          <cell r="B3458">
            <v>20750</v>
          </cell>
          <cell r="C3458" t="str">
            <v>MATERIALES MAGNETICOS, METALICOS Y SEMICONDUCTORES</v>
          </cell>
          <cell r="D3458" t="str">
            <v>Licenciado en Física</v>
          </cell>
          <cell r="E3458">
            <v>6</v>
          </cell>
          <cell r="F3458">
            <v>188</v>
          </cell>
          <cell r="G3458" t="str">
            <v>titulaciones anteriores</v>
          </cell>
        </row>
        <row r="3459">
          <cell r="B3459">
            <v>20751</v>
          </cell>
          <cell r="C3459" t="str">
            <v>Mecánica cuántica avanzada</v>
          </cell>
          <cell r="D3459" t="str">
            <v>Licenciado en Física</v>
          </cell>
          <cell r="E3459">
            <v>6</v>
          </cell>
          <cell r="F3459">
            <v>188</v>
          </cell>
          <cell r="G3459" t="str">
            <v>titulaciones anteriores</v>
          </cell>
        </row>
        <row r="3460">
          <cell r="B3460">
            <v>20752</v>
          </cell>
          <cell r="C3460" t="str">
            <v>Mecánica estadística de no equilibrio</v>
          </cell>
          <cell r="D3460" t="str">
            <v>Licenciado en Física</v>
          </cell>
          <cell r="E3460">
            <v>6</v>
          </cell>
          <cell r="F3460">
            <v>188</v>
          </cell>
          <cell r="G3460" t="str">
            <v>titulaciones anteriores</v>
          </cell>
        </row>
        <row r="3461">
          <cell r="B3461">
            <v>20753</v>
          </cell>
          <cell r="C3461" t="str">
            <v>METODOS Y SISTEMAS DE CALCULO</v>
          </cell>
          <cell r="D3461" t="str">
            <v>Licenciado en Física</v>
          </cell>
          <cell r="E3461">
            <v>6</v>
          </cell>
          <cell r="F3461">
            <v>188</v>
          </cell>
          <cell r="G3461" t="str">
            <v>titulaciones anteriores</v>
          </cell>
        </row>
        <row r="3462">
          <cell r="B3462">
            <v>20754</v>
          </cell>
          <cell r="C3462" t="str">
            <v>Metrología óptica</v>
          </cell>
          <cell r="D3462" t="str">
            <v>Licenciado en Física</v>
          </cell>
          <cell r="E3462">
            <v>6</v>
          </cell>
          <cell r="F3462">
            <v>188</v>
          </cell>
          <cell r="G3462" t="str">
            <v>titulaciones anteriores</v>
          </cell>
        </row>
        <row r="3463">
          <cell r="B3463">
            <v>20755</v>
          </cell>
          <cell r="C3463" t="str">
            <v>Óptica cuántica y espectroscopia</v>
          </cell>
          <cell r="D3463" t="str">
            <v>Licenciado en Física</v>
          </cell>
          <cell r="E3463">
            <v>6</v>
          </cell>
          <cell r="F3463">
            <v>188</v>
          </cell>
          <cell r="G3463" t="str">
            <v>titulaciones anteriores</v>
          </cell>
        </row>
        <row r="3464">
          <cell r="B3464">
            <v>20756</v>
          </cell>
          <cell r="C3464" t="str">
            <v>Óptica instrumental</v>
          </cell>
          <cell r="D3464" t="str">
            <v>Licenciado en Física</v>
          </cell>
          <cell r="E3464">
            <v>6</v>
          </cell>
          <cell r="F3464">
            <v>188</v>
          </cell>
          <cell r="G3464" t="str">
            <v>titulaciones anteriores</v>
          </cell>
        </row>
        <row r="3465">
          <cell r="B3465">
            <v>20757</v>
          </cell>
          <cell r="C3465" t="str">
            <v>Óptica integrada y fibras ópticas</v>
          </cell>
          <cell r="D3465" t="str">
            <v>Licenciado en Física</v>
          </cell>
          <cell r="E3465">
            <v>6</v>
          </cell>
          <cell r="F3465">
            <v>188</v>
          </cell>
          <cell r="G3465" t="str">
            <v>titulaciones anteriores</v>
          </cell>
        </row>
        <row r="3466">
          <cell r="B3466">
            <v>20758</v>
          </cell>
          <cell r="C3466" t="str">
            <v>PARTICULAS ELEMENTALES</v>
          </cell>
          <cell r="D3466" t="str">
            <v>Licenciado en Física</v>
          </cell>
          <cell r="E3466">
            <v>6</v>
          </cell>
          <cell r="F3466">
            <v>188</v>
          </cell>
          <cell r="G3466" t="str">
            <v>titulaciones anteriores</v>
          </cell>
        </row>
        <row r="3467">
          <cell r="B3467">
            <v>20759</v>
          </cell>
          <cell r="C3467" t="str">
            <v>Propagación guiada y sistemas radiantes</v>
          </cell>
          <cell r="D3467" t="str">
            <v>Licenciado en Física</v>
          </cell>
          <cell r="E3467">
            <v>6</v>
          </cell>
          <cell r="F3467">
            <v>188</v>
          </cell>
          <cell r="G3467" t="str">
            <v>titulaciones anteriores</v>
          </cell>
        </row>
        <row r="3468">
          <cell r="B3468">
            <v>20760</v>
          </cell>
          <cell r="C3468" t="str">
            <v>PROPIEDADES MAGNETICAS DE SOLIDOS</v>
          </cell>
          <cell r="D3468" t="str">
            <v>Licenciado en Física</v>
          </cell>
          <cell r="E3468">
            <v>6</v>
          </cell>
          <cell r="F3468">
            <v>188</v>
          </cell>
          <cell r="G3468" t="str">
            <v>titulaciones anteriores</v>
          </cell>
        </row>
        <row r="3469">
          <cell r="B3469">
            <v>20761</v>
          </cell>
          <cell r="C3469" t="str">
            <v>RELATIVIDAD Y GRAVITACION</v>
          </cell>
          <cell r="D3469" t="str">
            <v>Licenciado en Física</v>
          </cell>
          <cell r="E3469">
            <v>6</v>
          </cell>
          <cell r="F3469">
            <v>188</v>
          </cell>
          <cell r="G3469" t="str">
            <v>titulaciones anteriores</v>
          </cell>
        </row>
        <row r="3470">
          <cell r="B3470">
            <v>20762</v>
          </cell>
          <cell r="C3470" t="str">
            <v>Simetría en física</v>
          </cell>
          <cell r="D3470" t="str">
            <v>Licenciado en Física</v>
          </cell>
          <cell r="E3470">
            <v>6</v>
          </cell>
          <cell r="F3470">
            <v>188</v>
          </cell>
          <cell r="G3470" t="str">
            <v>titulaciones anteriores</v>
          </cell>
        </row>
        <row r="3471">
          <cell r="B3471">
            <v>20763</v>
          </cell>
          <cell r="C3471" t="str">
            <v>Sistemas desordenados</v>
          </cell>
          <cell r="D3471" t="str">
            <v>Licenciado en Física</v>
          </cell>
          <cell r="E3471">
            <v>6</v>
          </cell>
          <cell r="F3471">
            <v>188</v>
          </cell>
          <cell r="G3471" t="str">
            <v>titulaciones anteriores</v>
          </cell>
        </row>
        <row r="3472">
          <cell r="B3472">
            <v>20764</v>
          </cell>
          <cell r="C3472" t="str">
            <v>Sistemas electrónicos digitales</v>
          </cell>
          <cell r="D3472" t="str">
            <v>Licenciado en Física</v>
          </cell>
          <cell r="E3472">
            <v>6</v>
          </cell>
          <cell r="F3472">
            <v>188</v>
          </cell>
          <cell r="G3472" t="str">
            <v>titulaciones anteriores</v>
          </cell>
        </row>
        <row r="3473">
          <cell r="B3473">
            <v>20765</v>
          </cell>
          <cell r="C3473" t="str">
            <v>SOLIDOS CRISTALINOS REALES</v>
          </cell>
          <cell r="D3473" t="str">
            <v>Licenciado en Física</v>
          </cell>
          <cell r="E3473">
            <v>6</v>
          </cell>
          <cell r="F3473">
            <v>188</v>
          </cell>
          <cell r="G3473" t="str">
            <v>titulaciones anteriores</v>
          </cell>
        </row>
        <row r="3474">
          <cell r="B3474">
            <v>20766</v>
          </cell>
          <cell r="C3474" t="str">
            <v>Técnicas de simulación en sistemas físicos</v>
          </cell>
          <cell r="D3474" t="str">
            <v>Licenciado en Física</v>
          </cell>
          <cell r="E3474">
            <v>6</v>
          </cell>
          <cell r="F3474">
            <v>188</v>
          </cell>
          <cell r="G3474" t="str">
            <v>titulaciones anteriores</v>
          </cell>
        </row>
        <row r="3475">
          <cell r="B3475">
            <v>20767</v>
          </cell>
          <cell r="C3475" t="str">
            <v>Técnicas nucleares</v>
          </cell>
          <cell r="D3475" t="str">
            <v>Licenciado en Física</v>
          </cell>
          <cell r="E3475">
            <v>6</v>
          </cell>
          <cell r="F3475">
            <v>188</v>
          </cell>
          <cell r="G3475" t="str">
            <v>titulaciones anteriores</v>
          </cell>
        </row>
        <row r="3476">
          <cell r="B3476">
            <v>20768</v>
          </cell>
          <cell r="C3476" t="str">
            <v>TEORIA CUANTICA DE CAMPOS</v>
          </cell>
          <cell r="D3476" t="str">
            <v>Licenciado en Física</v>
          </cell>
          <cell r="E3476">
            <v>6</v>
          </cell>
          <cell r="F3476">
            <v>188</v>
          </cell>
          <cell r="G3476" t="str">
            <v>titulaciones anteriores</v>
          </cell>
        </row>
        <row r="3477">
          <cell r="B3477">
            <v>20769</v>
          </cell>
          <cell r="C3477" t="str">
            <v>Transiciones de fase en materia condensada</v>
          </cell>
          <cell r="D3477" t="str">
            <v>Licenciado en Física</v>
          </cell>
          <cell r="E3477">
            <v>6</v>
          </cell>
          <cell r="F3477">
            <v>188</v>
          </cell>
          <cell r="G3477" t="str">
            <v>titulaciones anteriores</v>
          </cell>
        </row>
        <row r="3478">
          <cell r="B3478">
            <v>20770</v>
          </cell>
          <cell r="C3478" t="str">
            <v>Visión, fotometría y colorimetría</v>
          </cell>
          <cell r="D3478" t="str">
            <v>Licenciado en Física</v>
          </cell>
          <cell r="E3478">
            <v>6</v>
          </cell>
          <cell r="F3478">
            <v>188</v>
          </cell>
          <cell r="G3478" t="str">
            <v>titulaciones anteriores</v>
          </cell>
        </row>
        <row r="3479">
          <cell r="B3479">
            <v>20771</v>
          </cell>
          <cell r="C3479" t="str">
            <v>Idioma moderno científico (francés)</v>
          </cell>
          <cell r="D3479" t="str">
            <v>Licenciado en Física</v>
          </cell>
          <cell r="E3479">
            <v>6</v>
          </cell>
          <cell r="F3479">
            <v>188</v>
          </cell>
          <cell r="G3479" t="str">
            <v>titulaciones anteriores</v>
          </cell>
        </row>
        <row r="3480">
          <cell r="B3480">
            <v>20772</v>
          </cell>
          <cell r="C3480" t="str">
            <v>Statistical physics</v>
          </cell>
          <cell r="D3480" t="str">
            <v>Licenciado en Física</v>
          </cell>
          <cell r="E3480">
            <v>7</v>
          </cell>
          <cell r="F3480">
            <v>188</v>
          </cell>
          <cell r="G3480" t="str">
            <v>titulaciones anteriores</v>
          </cell>
        </row>
        <row r="3481">
          <cell r="B3481">
            <v>20773</v>
          </cell>
          <cell r="C3481" t="str">
            <v>Solid state physics</v>
          </cell>
          <cell r="D3481" t="str">
            <v>Licenciado en Física</v>
          </cell>
          <cell r="E3481">
            <v>7</v>
          </cell>
          <cell r="F3481">
            <v>188</v>
          </cell>
          <cell r="G3481" t="str">
            <v>titulaciones anteriores</v>
          </cell>
        </row>
        <row r="3482">
          <cell r="B3482">
            <v>20774</v>
          </cell>
          <cell r="C3482" t="str">
            <v>Symmetries in physics</v>
          </cell>
          <cell r="D3482" t="str">
            <v>Licenciado en Física</v>
          </cell>
          <cell r="E3482">
            <v>6</v>
          </cell>
          <cell r="F3482">
            <v>188</v>
          </cell>
          <cell r="G3482" t="str">
            <v>titulaciones anteriores</v>
          </cell>
        </row>
        <row r="3483">
          <cell r="B3483">
            <v>20775</v>
          </cell>
          <cell r="C3483" t="str">
            <v>Seismic waves and sources</v>
          </cell>
          <cell r="D3483" t="str">
            <v>Licenciado en Física</v>
          </cell>
          <cell r="E3483">
            <v>6</v>
          </cell>
          <cell r="F3483">
            <v>188</v>
          </cell>
          <cell r="G3483" t="str">
            <v>titulaciones anteriores</v>
          </cell>
        </row>
        <row r="3484">
          <cell r="B3484">
            <v>20776</v>
          </cell>
          <cell r="C3484" t="str">
            <v>TRABAJOS ACADEMICAMENTE DIRIGIDOS</v>
          </cell>
          <cell r="D3484" t="str">
            <v>Licenciado en Física</v>
          </cell>
          <cell r="E3484">
            <v>2</v>
          </cell>
          <cell r="F3484">
            <v>188</v>
          </cell>
          <cell r="G3484" t="str">
            <v>titulaciones anteriores</v>
          </cell>
        </row>
        <row r="3485">
          <cell r="B3485">
            <v>20777</v>
          </cell>
          <cell r="C3485" t="str">
            <v>TRABAJOS ACADEMICAMENTE DIRIGIDOS</v>
          </cell>
          <cell r="D3485" t="str">
            <v>Licenciado en Física</v>
          </cell>
          <cell r="E3485">
            <v>4</v>
          </cell>
          <cell r="F3485">
            <v>188</v>
          </cell>
          <cell r="G3485" t="str">
            <v>titulaciones anteriores</v>
          </cell>
        </row>
        <row r="3486">
          <cell r="B3486">
            <v>20778</v>
          </cell>
          <cell r="C3486" t="str">
            <v>TRABAJOS ACADEMICAMENTE DIRIGIDOS</v>
          </cell>
          <cell r="D3486" t="str">
            <v>Licenciado en Física</v>
          </cell>
          <cell r="E3486">
            <v>6</v>
          </cell>
          <cell r="F3486">
            <v>188</v>
          </cell>
          <cell r="G3486" t="str">
            <v>titulaciones anteriores</v>
          </cell>
        </row>
        <row r="3487">
          <cell r="B3487">
            <v>20779</v>
          </cell>
          <cell r="C3487" t="str">
            <v>TRABAJOS ACADEMICAMENTE DIRIGIDOS</v>
          </cell>
          <cell r="D3487" t="str">
            <v>Licenciado en Física</v>
          </cell>
          <cell r="E3487">
            <v>9</v>
          </cell>
          <cell r="F3487">
            <v>188</v>
          </cell>
          <cell r="G3487" t="str">
            <v>titulaciones anteriores</v>
          </cell>
        </row>
        <row r="3488">
          <cell r="B3488">
            <v>20780</v>
          </cell>
          <cell r="C3488" t="str">
            <v>TRABAJOS ACADEMICAMENTE DIRIGIDOS</v>
          </cell>
          <cell r="D3488" t="str">
            <v>Licenciado en Física</v>
          </cell>
          <cell r="E3488">
            <v>12</v>
          </cell>
          <cell r="F3488">
            <v>188</v>
          </cell>
          <cell r="G3488" t="str">
            <v>titulaciones anteriores</v>
          </cell>
        </row>
        <row r="3489">
          <cell r="B3489">
            <v>20781</v>
          </cell>
          <cell r="C3489" t="str">
            <v>TRABAJOS ACADEMICAMENTE DIRIGIDOS II</v>
          </cell>
          <cell r="D3489" t="str">
            <v>Licenciado en Física</v>
          </cell>
          <cell r="E3489">
            <v>6</v>
          </cell>
          <cell r="F3489">
            <v>188</v>
          </cell>
          <cell r="G3489" t="str">
            <v>titulaciones anteriores</v>
          </cell>
        </row>
        <row r="3490">
          <cell r="B3490">
            <v>20782</v>
          </cell>
          <cell r="C3490" t="str">
            <v>Prácticas en empresas</v>
          </cell>
          <cell r="D3490" t="str">
            <v>Licenciado en Física</v>
          </cell>
          <cell r="E3490">
            <v>6</v>
          </cell>
          <cell r="F3490">
            <v>188</v>
          </cell>
          <cell r="G3490" t="str">
            <v>titulaciones anteriores</v>
          </cell>
        </row>
        <row r="3491">
          <cell r="B3491">
            <v>20783</v>
          </cell>
          <cell r="C3491" t="str">
            <v>Prácticas en empresas</v>
          </cell>
          <cell r="D3491" t="str">
            <v>Licenciado en Física</v>
          </cell>
          <cell r="E3491">
            <v>7</v>
          </cell>
          <cell r="F3491">
            <v>188</v>
          </cell>
          <cell r="G3491" t="str">
            <v>titulaciones anteriores</v>
          </cell>
        </row>
        <row r="3492">
          <cell r="B3492">
            <v>20784</v>
          </cell>
          <cell r="C3492" t="str">
            <v>Prácticas en empresas</v>
          </cell>
          <cell r="D3492" t="str">
            <v>Licenciado en Física</v>
          </cell>
          <cell r="E3492">
            <v>8</v>
          </cell>
          <cell r="F3492">
            <v>188</v>
          </cell>
          <cell r="G3492" t="str">
            <v>titulaciones anteriores</v>
          </cell>
        </row>
        <row r="3493">
          <cell r="B3493">
            <v>20785</v>
          </cell>
          <cell r="C3493" t="str">
            <v>Prácticas en empresas</v>
          </cell>
          <cell r="D3493" t="str">
            <v>Licenciado en Física</v>
          </cell>
          <cell r="E3493">
            <v>9</v>
          </cell>
          <cell r="F3493">
            <v>188</v>
          </cell>
          <cell r="G3493" t="str">
            <v>titulaciones anteriores</v>
          </cell>
        </row>
        <row r="3494">
          <cell r="B3494">
            <v>20786</v>
          </cell>
          <cell r="C3494" t="str">
            <v>Prácticas en empresas</v>
          </cell>
          <cell r="D3494" t="str">
            <v>Licenciado en Física</v>
          </cell>
          <cell r="E3494">
            <v>10</v>
          </cell>
          <cell r="F3494">
            <v>188</v>
          </cell>
          <cell r="G3494" t="str">
            <v>titulaciones anteriores</v>
          </cell>
        </row>
        <row r="3495">
          <cell r="B3495">
            <v>20787</v>
          </cell>
          <cell r="C3495" t="str">
            <v>Prácticas en empresas</v>
          </cell>
          <cell r="D3495" t="str">
            <v>Licenciado en Física</v>
          </cell>
          <cell r="E3495">
            <v>11</v>
          </cell>
          <cell r="F3495">
            <v>188</v>
          </cell>
          <cell r="G3495" t="str">
            <v>titulaciones anteriores</v>
          </cell>
        </row>
        <row r="3496">
          <cell r="B3496">
            <v>20788</v>
          </cell>
          <cell r="C3496" t="str">
            <v>Prácticas en empresas</v>
          </cell>
          <cell r="D3496" t="str">
            <v>Licenciado en Física</v>
          </cell>
          <cell r="E3496">
            <v>12</v>
          </cell>
          <cell r="F3496">
            <v>188</v>
          </cell>
          <cell r="G3496" t="str">
            <v>titulaciones anteriores</v>
          </cell>
        </row>
        <row r="3497">
          <cell r="B3497">
            <v>20789</v>
          </cell>
          <cell r="C3497" t="str">
            <v>Disordered Systems</v>
          </cell>
          <cell r="D3497" t="str">
            <v>Licenciado en Física</v>
          </cell>
          <cell r="E3497">
            <v>6</v>
          </cell>
          <cell r="F3497">
            <v>188</v>
          </cell>
          <cell r="G3497" t="str">
            <v>titulaciones anteriores</v>
          </cell>
        </row>
        <row r="3498">
          <cell r="B3498">
            <v>20800</v>
          </cell>
          <cell r="C3498" t="str">
            <v>MOTORES ALTERNATIVOS DE COMBUSTION INTERNA</v>
          </cell>
          <cell r="D3498" t="str">
            <v>Ingeniero Químico</v>
          </cell>
          <cell r="E3498">
            <v>6</v>
          </cell>
          <cell r="F3498">
            <v>130</v>
          </cell>
          <cell r="G3498" t="str">
            <v>titulaciones anteriores</v>
          </cell>
        </row>
        <row r="3499">
          <cell r="B3499">
            <v>20801</v>
          </cell>
          <cell r="C3499" t="str">
            <v>PSICOSOCIOLOGIA INDUSTRIAL</v>
          </cell>
          <cell r="D3499" t="str">
            <v>Ingeniero Químico</v>
          </cell>
          <cell r="E3499">
            <v>3</v>
          </cell>
          <cell r="F3499">
            <v>130</v>
          </cell>
          <cell r="G3499" t="str">
            <v>titulaciones anteriores</v>
          </cell>
        </row>
        <row r="3500">
          <cell r="B3500">
            <v>20802</v>
          </cell>
          <cell r="C3500" t="str">
            <v>COMERCIO ELECTRONICO</v>
          </cell>
          <cell r="D3500" t="str">
            <v>Ingeniero de Telecomunicación</v>
          </cell>
          <cell r="E3500">
            <v>6</v>
          </cell>
          <cell r="F3500">
            <v>124</v>
          </cell>
          <cell r="G3500" t="str">
            <v>titulaciones anteriores</v>
          </cell>
        </row>
        <row r="3501">
          <cell r="B3501">
            <v>20803</v>
          </cell>
          <cell r="C3501" t="str">
            <v>ELECTRONICA DE CONSUMO:EQS DE VIDEO</v>
          </cell>
          <cell r="D3501" t="str">
            <v>Ingeniero de Telecomunicación</v>
          </cell>
          <cell r="E3501">
            <v>6</v>
          </cell>
          <cell r="F3501">
            <v>124</v>
          </cell>
          <cell r="G3501" t="str">
            <v>titulaciones anteriores</v>
          </cell>
        </row>
        <row r="3502">
          <cell r="B3502">
            <v>20804</v>
          </cell>
          <cell r="C3502" t="str">
            <v>ELECTRONICA DE CONSUMO:RECPS. DE TV</v>
          </cell>
          <cell r="D3502" t="str">
            <v>Ingeniero de Telecomunicación</v>
          </cell>
          <cell r="E3502">
            <v>6</v>
          </cell>
          <cell r="F3502">
            <v>124</v>
          </cell>
          <cell r="G3502" t="str">
            <v>titulaciones anteriores</v>
          </cell>
        </row>
        <row r="3503">
          <cell r="B3503">
            <v>20806</v>
          </cell>
          <cell r="C3503" t="str">
            <v>ACCESOS DIGITALES</v>
          </cell>
          <cell r="D3503" t="str">
            <v>Ingeniero de Telecomunicación</v>
          </cell>
          <cell r="E3503">
            <v>6</v>
          </cell>
          <cell r="F3503">
            <v>124</v>
          </cell>
          <cell r="G3503" t="str">
            <v>titulaciones anteriores</v>
          </cell>
        </row>
        <row r="3504">
          <cell r="B3504">
            <v>20807</v>
          </cell>
          <cell r="C3504" t="str">
            <v>COMERCIO ELECTRONICO</v>
          </cell>
          <cell r="D3504" t="str">
            <v>Ingeniero de Telecomunicación</v>
          </cell>
          <cell r="E3504">
            <v>6</v>
          </cell>
          <cell r="F3504">
            <v>124</v>
          </cell>
          <cell r="G3504" t="str">
            <v>titulaciones anteriores</v>
          </cell>
        </row>
        <row r="3505">
          <cell r="B3505">
            <v>20808</v>
          </cell>
          <cell r="C3505" t="str">
            <v>PSICOSOCIOLOGIA INDUSTRIAL</v>
          </cell>
          <cell r="D3505" t="str">
            <v>Ingeniero de Telecomunicación</v>
          </cell>
          <cell r="E3505">
            <v>3</v>
          </cell>
          <cell r="F3505">
            <v>124</v>
          </cell>
          <cell r="G3505" t="str">
            <v>titulaciones anteriores</v>
          </cell>
        </row>
        <row r="3506">
          <cell r="B3506">
            <v>20809</v>
          </cell>
          <cell r="C3506" t="str">
            <v>HISTORIA DE LA TECNOLOGIA</v>
          </cell>
          <cell r="D3506" t="str">
            <v>Ingeniero de Telecomunicación</v>
          </cell>
          <cell r="E3506">
            <v>3</v>
          </cell>
          <cell r="F3506">
            <v>124</v>
          </cell>
          <cell r="G3506" t="str">
            <v>titulaciones anteriores</v>
          </cell>
        </row>
        <row r="3507">
          <cell r="B3507">
            <v>20810</v>
          </cell>
          <cell r="C3507" t="str">
            <v>HISTORIA DE LA TECNOLOGIA</v>
          </cell>
          <cell r="D3507" t="str">
            <v>Ingeniero en Informática</v>
          </cell>
          <cell r="E3507">
            <v>3</v>
          </cell>
          <cell r="F3507">
            <v>122</v>
          </cell>
          <cell r="G3507" t="str">
            <v>titulaciones anteriores</v>
          </cell>
        </row>
        <row r="3508">
          <cell r="B3508">
            <v>20811</v>
          </cell>
          <cell r="C3508" t="str">
            <v>HISTORIA DE LA TECNOLOGIA</v>
          </cell>
          <cell r="D3508" t="str">
            <v>Ingeniero Industrial</v>
          </cell>
          <cell r="E3508">
            <v>3</v>
          </cell>
          <cell r="F3508">
            <v>131</v>
          </cell>
          <cell r="G3508" t="str">
            <v>titulaciones anteriores</v>
          </cell>
        </row>
        <row r="3509">
          <cell r="B3509">
            <v>20812</v>
          </cell>
          <cell r="C3509" t="str">
            <v>HISTORIA DE LA TECNOLOGIA</v>
          </cell>
          <cell r="D3509" t="str">
            <v>Ingeniero Químico</v>
          </cell>
          <cell r="E3509">
            <v>3</v>
          </cell>
          <cell r="F3509">
            <v>130</v>
          </cell>
          <cell r="G3509" t="str">
            <v>titulaciones anteriores</v>
          </cell>
        </row>
        <row r="3510">
          <cell r="B3510">
            <v>20813</v>
          </cell>
          <cell r="C3510" t="str">
            <v>MICROELECTRONICA DIGITAL</v>
          </cell>
          <cell r="D3510" t="str">
            <v>Ingeniero en Informática</v>
          </cell>
          <cell r="E3510">
            <v>6</v>
          </cell>
          <cell r="F3510">
            <v>122</v>
          </cell>
          <cell r="G3510" t="str">
            <v>titulaciones anteriores</v>
          </cell>
        </row>
        <row r="3511">
          <cell r="B3511">
            <v>20814</v>
          </cell>
          <cell r="C3511" t="str">
            <v>ADHESIVOS Y SELLANTES</v>
          </cell>
          <cell r="D3511" t="str">
            <v>Ingeniero Industrial</v>
          </cell>
          <cell r="E3511">
            <v>3</v>
          </cell>
          <cell r="F3511">
            <v>131</v>
          </cell>
          <cell r="G3511" t="str">
            <v>titulaciones anteriores</v>
          </cell>
        </row>
        <row r="3512">
          <cell r="B3512">
            <v>20815</v>
          </cell>
          <cell r="C3512" t="str">
            <v>Deformación y fractura de materiales de uso en ingeniería</v>
          </cell>
          <cell r="D3512" t="str">
            <v>Ingeniero Industrial</v>
          </cell>
          <cell r="E3512">
            <v>7.5</v>
          </cell>
          <cell r="F3512">
            <v>131</v>
          </cell>
          <cell r="G3512" t="str">
            <v>titulaciones anteriores</v>
          </cell>
        </row>
        <row r="3513">
          <cell r="B3513">
            <v>20816</v>
          </cell>
          <cell r="C3513" t="str">
            <v>MATERIALES FUNCIONALES DE USO INDUSTRIAL</v>
          </cell>
          <cell r="D3513" t="str">
            <v>Ingeniero Industrial</v>
          </cell>
          <cell r="E3513">
            <v>3</v>
          </cell>
          <cell r="F3513">
            <v>131</v>
          </cell>
          <cell r="G3513" t="str">
            <v>titulaciones anteriores</v>
          </cell>
        </row>
        <row r="3514">
          <cell r="B3514">
            <v>20817</v>
          </cell>
          <cell r="C3514" t="str">
            <v>METODOS NUMERICOS AVANZADOS</v>
          </cell>
          <cell r="D3514" t="str">
            <v>Ingeniero Industrial</v>
          </cell>
          <cell r="E3514">
            <v>6</v>
          </cell>
          <cell r="F3514">
            <v>131</v>
          </cell>
          <cell r="G3514" t="str">
            <v>titulaciones anteriores</v>
          </cell>
        </row>
        <row r="3515">
          <cell r="B3515">
            <v>20818</v>
          </cell>
          <cell r="C3515" t="str">
            <v>TECNICAS DE OPTIMIZACION</v>
          </cell>
          <cell r="D3515" t="str">
            <v>Ingeniero Industrial</v>
          </cell>
          <cell r="E3515">
            <v>6</v>
          </cell>
          <cell r="F3515">
            <v>131</v>
          </cell>
          <cell r="G3515" t="str">
            <v>titulaciones anteriores</v>
          </cell>
        </row>
        <row r="3516">
          <cell r="B3516">
            <v>20821</v>
          </cell>
          <cell r="C3516" t="str">
            <v>Diseño electrónico para compatibilidad electromagnética (EMC)</v>
          </cell>
          <cell r="D3516" t="str">
            <v>Ingeniero de Telecomunicación</v>
          </cell>
          <cell r="E3516">
            <v>6</v>
          </cell>
          <cell r="F3516">
            <v>124</v>
          </cell>
          <cell r="G3516" t="str">
            <v>titulaciones anteriores</v>
          </cell>
        </row>
        <row r="3517">
          <cell r="B3517">
            <v>20822</v>
          </cell>
          <cell r="C3517" t="str">
            <v>Diseño electrónico en radiofrecuencia (RF)</v>
          </cell>
          <cell r="D3517" t="str">
            <v>Ingeniero de Telecomunicación</v>
          </cell>
          <cell r="E3517">
            <v>6</v>
          </cell>
          <cell r="F3517">
            <v>124</v>
          </cell>
          <cell r="G3517" t="str">
            <v>titulaciones anteriores</v>
          </cell>
        </row>
        <row r="3518">
          <cell r="B3518">
            <v>20823</v>
          </cell>
          <cell r="C3518" t="str">
            <v>Sistemas biométricos y de seguridad</v>
          </cell>
          <cell r="D3518" t="str">
            <v>Ingeniero de Telecomunicación</v>
          </cell>
          <cell r="E3518">
            <v>6</v>
          </cell>
          <cell r="F3518">
            <v>124</v>
          </cell>
          <cell r="G3518" t="str">
            <v>titulaciones anteriores</v>
          </cell>
        </row>
        <row r="3519">
          <cell r="B3519">
            <v>20824</v>
          </cell>
          <cell r="C3519" t="str">
            <v>Electrónica digital para comunicaciones</v>
          </cell>
          <cell r="D3519" t="str">
            <v>Ingeniero de Telecomunicación</v>
          </cell>
          <cell r="E3519">
            <v>6</v>
          </cell>
          <cell r="F3519">
            <v>124</v>
          </cell>
          <cell r="G3519" t="str">
            <v>titulaciones anteriores</v>
          </cell>
        </row>
        <row r="3520">
          <cell r="B3520">
            <v>20825</v>
          </cell>
          <cell r="C3520" t="str">
            <v>Redes de acceso celular</v>
          </cell>
          <cell r="D3520" t="str">
            <v>Ingeniero de Telecomunicación</v>
          </cell>
          <cell r="E3520">
            <v>6</v>
          </cell>
          <cell r="F3520">
            <v>124</v>
          </cell>
          <cell r="G3520" t="str">
            <v>titulaciones anteriores</v>
          </cell>
        </row>
        <row r="3521">
          <cell r="B3521">
            <v>20826</v>
          </cell>
          <cell r="C3521" t="str">
            <v>Diseño electrónico para compatibilidad electromagnética (EMC)</v>
          </cell>
          <cell r="D3521" t="str">
            <v>Ingeniero Industrial</v>
          </cell>
          <cell r="E3521">
            <v>6</v>
          </cell>
          <cell r="F3521">
            <v>131</v>
          </cell>
          <cell r="G3521" t="str">
            <v>titulaciones anteriores</v>
          </cell>
        </row>
        <row r="3522">
          <cell r="B3522">
            <v>20827</v>
          </cell>
          <cell r="C3522" t="str">
            <v>Electrónica digital para comunicaciones</v>
          </cell>
          <cell r="D3522" t="str">
            <v>Ingeniero en Informática</v>
          </cell>
          <cell r="E3522">
            <v>6</v>
          </cell>
          <cell r="F3522">
            <v>122</v>
          </cell>
          <cell r="G3522" t="str">
            <v>titulaciones anteriores</v>
          </cell>
        </row>
        <row r="3523">
          <cell r="B3523">
            <v>20828</v>
          </cell>
          <cell r="C3523" t="str">
            <v>Electrónica de potencia</v>
          </cell>
          <cell r="D3523" t="str">
            <v>Ingeniero de Telecomunicación</v>
          </cell>
          <cell r="E3523">
            <v>6</v>
          </cell>
          <cell r="F3523">
            <v>124</v>
          </cell>
          <cell r="G3523" t="str">
            <v>titulaciones anteriores</v>
          </cell>
        </row>
        <row r="3524">
          <cell r="B3524">
            <v>20829</v>
          </cell>
          <cell r="C3524" t="str">
            <v>Equipos de vídeo</v>
          </cell>
          <cell r="D3524" t="str">
            <v>Ingeniero de Telecomunicación</v>
          </cell>
          <cell r="E3524">
            <v>6</v>
          </cell>
          <cell r="F3524">
            <v>124</v>
          </cell>
          <cell r="G3524" t="str">
            <v>titulaciones anteriores</v>
          </cell>
        </row>
        <row r="3525">
          <cell r="B3525">
            <v>20830</v>
          </cell>
          <cell r="C3525" t="str">
            <v>Idioma moderno: alemán</v>
          </cell>
          <cell r="D3525" t="str">
            <v>Ingeniero Técnico Industrial, Química Industrial</v>
          </cell>
          <cell r="E3525">
            <v>6</v>
          </cell>
          <cell r="F3525">
            <v>189</v>
          </cell>
          <cell r="G3525" t="str">
            <v>titulaciones anteriores</v>
          </cell>
        </row>
        <row r="3526">
          <cell r="B3526">
            <v>20831</v>
          </cell>
          <cell r="C3526" t="str">
            <v>Idioma moderno técnico: alemán</v>
          </cell>
          <cell r="D3526" t="str">
            <v>Ingeniero Técnico Industrial, Química Industrial</v>
          </cell>
          <cell r="E3526">
            <v>4.5</v>
          </cell>
          <cell r="F3526">
            <v>189</v>
          </cell>
          <cell r="G3526" t="str">
            <v>titulaciones anteriores</v>
          </cell>
        </row>
        <row r="3527">
          <cell r="B3527">
            <v>20832</v>
          </cell>
          <cell r="C3527" t="str">
            <v>Idioma moderno técnico: alemán</v>
          </cell>
          <cell r="D3527" t="str">
            <v>Ingeniero Técnico en Diseño Industrial</v>
          </cell>
          <cell r="E3527">
            <v>4.5</v>
          </cell>
          <cell r="F3527">
            <v>203</v>
          </cell>
          <cell r="G3527" t="str">
            <v>titulaciones anteriores</v>
          </cell>
        </row>
        <row r="3528">
          <cell r="B3528">
            <v>20833</v>
          </cell>
          <cell r="C3528" t="str">
            <v>Idioma moderno: alemán</v>
          </cell>
          <cell r="D3528" t="str">
            <v>Ingeniero Técnico en Diseño Industrial</v>
          </cell>
          <cell r="E3528">
            <v>6</v>
          </cell>
          <cell r="F3528">
            <v>203</v>
          </cell>
          <cell r="G3528" t="str">
            <v>titulaciones anteriores</v>
          </cell>
        </row>
        <row r="3529">
          <cell r="B3529">
            <v>20834</v>
          </cell>
          <cell r="C3529" t="str">
            <v>Idioma moderno: alemán</v>
          </cell>
          <cell r="D3529" t="str">
            <v>Ingeniero Técnico Industrial, Electricidad</v>
          </cell>
          <cell r="E3529">
            <v>6</v>
          </cell>
          <cell r="F3529">
            <v>192</v>
          </cell>
          <cell r="G3529" t="str">
            <v>titulaciones anteriores</v>
          </cell>
        </row>
        <row r="3530">
          <cell r="B3530">
            <v>20835</v>
          </cell>
          <cell r="C3530" t="str">
            <v>Idioma moderno técnico: alemán</v>
          </cell>
          <cell r="D3530" t="str">
            <v>Ingeniero Técnico Industrial, Electricidad</v>
          </cell>
          <cell r="E3530">
            <v>4.5</v>
          </cell>
          <cell r="F3530">
            <v>192</v>
          </cell>
          <cell r="G3530" t="str">
            <v>titulaciones anteriores</v>
          </cell>
        </row>
        <row r="3531">
          <cell r="B3531">
            <v>20836</v>
          </cell>
          <cell r="C3531" t="str">
            <v>Idioma moderno: alemán</v>
          </cell>
          <cell r="D3531" t="str">
            <v>Ingeniero Técnico Industrial, Mecánica</v>
          </cell>
          <cell r="E3531">
            <v>6</v>
          </cell>
          <cell r="F3531">
            <v>193</v>
          </cell>
          <cell r="G3531" t="str">
            <v>titulaciones anteriores</v>
          </cell>
        </row>
        <row r="3532">
          <cell r="B3532">
            <v>20837</v>
          </cell>
          <cell r="C3532" t="str">
            <v>Idioma moderno técnico: alemán</v>
          </cell>
          <cell r="D3532" t="str">
            <v>Ingeniero Técnico Industrial, Mecánica</v>
          </cell>
          <cell r="E3532">
            <v>4.5</v>
          </cell>
          <cell r="F3532">
            <v>193</v>
          </cell>
          <cell r="G3532" t="str">
            <v>titulaciones anteriores</v>
          </cell>
        </row>
        <row r="3533">
          <cell r="B3533">
            <v>20839</v>
          </cell>
          <cell r="C3533" t="str">
            <v>CIENCIA, TECNOLOGIA Y SOCIEDAD</v>
          </cell>
          <cell r="D3533" t="str">
            <v>Ingeniero Industrial</v>
          </cell>
          <cell r="E3533">
            <v>3</v>
          </cell>
          <cell r="F3533">
            <v>131</v>
          </cell>
          <cell r="G3533" t="str">
            <v>titulaciones anteriores</v>
          </cell>
        </row>
        <row r="3534">
          <cell r="B3534">
            <v>20840</v>
          </cell>
          <cell r="C3534" t="str">
            <v>CIENCIA, TECNOLOGIA Y SOCIEDAD</v>
          </cell>
          <cell r="D3534" t="str">
            <v>Ingeniero en Informática</v>
          </cell>
          <cell r="E3534">
            <v>3</v>
          </cell>
          <cell r="F3534">
            <v>122</v>
          </cell>
          <cell r="G3534" t="str">
            <v>titulaciones anteriores</v>
          </cell>
        </row>
        <row r="3535">
          <cell r="B3535">
            <v>20841</v>
          </cell>
          <cell r="C3535" t="str">
            <v>CIENCIA, TECNOLOGIA Y SOCIEDAD</v>
          </cell>
          <cell r="D3535" t="str">
            <v>Ingeniero de Telecomunicación</v>
          </cell>
          <cell r="E3535">
            <v>3</v>
          </cell>
          <cell r="F3535">
            <v>124</v>
          </cell>
          <cell r="G3535" t="str">
            <v>titulaciones anteriores</v>
          </cell>
        </row>
        <row r="3536">
          <cell r="B3536">
            <v>20842</v>
          </cell>
          <cell r="C3536" t="str">
            <v>CIENCIA, TECNOLOGIA Y SOCIEDAD</v>
          </cell>
          <cell r="D3536" t="str">
            <v>Ingeniero Químico</v>
          </cell>
          <cell r="E3536">
            <v>3</v>
          </cell>
          <cell r="F3536">
            <v>130</v>
          </cell>
          <cell r="G3536" t="str">
            <v>titulaciones anteriores</v>
          </cell>
        </row>
        <row r="3537">
          <cell r="B3537">
            <v>20843</v>
          </cell>
          <cell r="C3537" t="str">
            <v>INGENIERIA Y DESARROLLO TECNOLOGICO</v>
          </cell>
          <cell r="D3537" t="str">
            <v>Ingeniero Industrial</v>
          </cell>
          <cell r="E3537">
            <v>3</v>
          </cell>
          <cell r="F3537">
            <v>131</v>
          </cell>
          <cell r="G3537" t="str">
            <v>titulaciones anteriores</v>
          </cell>
        </row>
        <row r="3538">
          <cell r="B3538">
            <v>20844</v>
          </cell>
          <cell r="C3538" t="str">
            <v>INGENIERIA Y DESARROLLO TECNOLOGICO</v>
          </cell>
          <cell r="D3538" t="str">
            <v>Ingeniero en Informática</v>
          </cell>
          <cell r="E3538">
            <v>3</v>
          </cell>
          <cell r="F3538">
            <v>122</v>
          </cell>
          <cell r="G3538" t="str">
            <v>titulaciones anteriores</v>
          </cell>
        </row>
        <row r="3539">
          <cell r="B3539">
            <v>20845</v>
          </cell>
          <cell r="C3539" t="str">
            <v>INGENIERIA Y DESARROLLO TECNOLOGICO</v>
          </cell>
          <cell r="D3539" t="str">
            <v>Ingeniero de Telecomunicación</v>
          </cell>
          <cell r="E3539">
            <v>3</v>
          </cell>
          <cell r="F3539">
            <v>124</v>
          </cell>
          <cell r="G3539" t="str">
            <v>titulaciones anteriores</v>
          </cell>
        </row>
        <row r="3540">
          <cell r="B3540">
            <v>20846</v>
          </cell>
          <cell r="C3540" t="str">
            <v>INGENIERIA Y DESARROLLO TECNOLOGICO</v>
          </cell>
          <cell r="D3540" t="str">
            <v>Ingeniero Químico</v>
          </cell>
          <cell r="E3540">
            <v>3</v>
          </cell>
          <cell r="F3540">
            <v>130</v>
          </cell>
          <cell r="G3540" t="str">
            <v>titulaciones anteriores</v>
          </cell>
        </row>
        <row r="3541">
          <cell r="B3541">
            <v>20847</v>
          </cell>
          <cell r="C3541" t="str">
            <v>NEUROCOMPUTACION</v>
          </cell>
          <cell r="D3541" t="str">
            <v>Ingeniero de Telecomunicación</v>
          </cell>
          <cell r="E3541">
            <v>6</v>
          </cell>
          <cell r="F3541">
            <v>124</v>
          </cell>
          <cell r="G3541" t="str">
            <v>titulaciones anteriores</v>
          </cell>
        </row>
        <row r="3542">
          <cell r="B3542">
            <v>20848</v>
          </cell>
          <cell r="C3542" t="str">
            <v>INGENIERIA Y ERGONOMIA DEL PRODUCTO</v>
          </cell>
          <cell r="D3542" t="str">
            <v>Ingeniero Industrial</v>
          </cell>
          <cell r="E3542">
            <v>6</v>
          </cell>
          <cell r="F3542">
            <v>131</v>
          </cell>
          <cell r="G3542" t="str">
            <v>titulaciones anteriores</v>
          </cell>
        </row>
        <row r="3543">
          <cell r="B3543">
            <v>20849</v>
          </cell>
          <cell r="C3543" t="str">
            <v>LOGISTICA INTEGRAL</v>
          </cell>
          <cell r="D3543" t="str">
            <v>Ingeniero Industrial</v>
          </cell>
          <cell r="E3543">
            <v>6</v>
          </cell>
          <cell r="F3543">
            <v>131</v>
          </cell>
          <cell r="G3543" t="str">
            <v>titulaciones anteriores</v>
          </cell>
        </row>
        <row r="3544">
          <cell r="B3544">
            <v>20850</v>
          </cell>
          <cell r="C3544" t="str">
            <v>Diseño electrónico en radiofrecuencia (RF)</v>
          </cell>
          <cell r="D3544" t="str">
            <v>Ingeniero Industrial</v>
          </cell>
          <cell r="E3544">
            <v>6</v>
          </cell>
          <cell r="F3544">
            <v>131</v>
          </cell>
          <cell r="G3544" t="str">
            <v>titulaciones anteriores</v>
          </cell>
        </row>
        <row r="3545">
          <cell r="B3545">
            <v>20851</v>
          </cell>
          <cell r="C3545" t="str">
            <v>Superficies y recubrimientos en los materiales</v>
          </cell>
          <cell r="D3545" t="str">
            <v>Ingeniero Industrial</v>
          </cell>
          <cell r="E3545">
            <v>3</v>
          </cell>
          <cell r="F3545">
            <v>131</v>
          </cell>
          <cell r="G3545" t="str">
            <v>titulaciones anteriores</v>
          </cell>
        </row>
        <row r="3546">
          <cell r="B3546">
            <v>20852</v>
          </cell>
          <cell r="C3546" t="str">
            <v>Técnicas de medición en producción y mantenimiento</v>
          </cell>
          <cell r="D3546" t="str">
            <v>Ingeniero Industrial</v>
          </cell>
          <cell r="E3546">
            <v>6</v>
          </cell>
          <cell r="F3546">
            <v>131</v>
          </cell>
          <cell r="G3546" t="str">
            <v>titulaciones anteriores</v>
          </cell>
        </row>
        <row r="3547">
          <cell r="B3547">
            <v>20853</v>
          </cell>
          <cell r="C3547" t="str">
            <v>METODOS Y SIMULACION DE LA PRODUCCION</v>
          </cell>
          <cell r="D3547" t="str">
            <v>Ingeniero Industrial</v>
          </cell>
          <cell r="E3547">
            <v>6</v>
          </cell>
          <cell r="F3547">
            <v>131</v>
          </cell>
          <cell r="G3547" t="str">
            <v>titulaciones anteriores</v>
          </cell>
        </row>
        <row r="3548">
          <cell r="B3548">
            <v>20854</v>
          </cell>
          <cell r="C3548" t="str">
            <v>CALIDAD DE SERVICIO (QoS) EN REDES DE NUEVA GENERACION</v>
          </cell>
          <cell r="D3548" t="str">
            <v>Ingeniero de Telecomunicación</v>
          </cell>
          <cell r="E3548">
            <v>6</v>
          </cell>
          <cell r="F3548">
            <v>124</v>
          </cell>
          <cell r="G3548" t="str">
            <v>titulaciones anteriores</v>
          </cell>
        </row>
        <row r="3549">
          <cell r="B3549">
            <v>20855</v>
          </cell>
          <cell r="C3549" t="str">
            <v>Técnicas avanzadas en receptores digitales</v>
          </cell>
          <cell r="D3549" t="str">
            <v>Ingeniero de Telecomunicación</v>
          </cell>
          <cell r="E3549">
            <v>6</v>
          </cell>
          <cell r="F3549">
            <v>124</v>
          </cell>
          <cell r="G3549" t="str">
            <v>titulaciones anteriores</v>
          </cell>
        </row>
        <row r="3550">
          <cell r="B3550">
            <v>20856</v>
          </cell>
          <cell r="C3550" t="str">
            <v>Cálculo científico</v>
          </cell>
          <cell r="D3550" t="str">
            <v>Ingeniero Industrial</v>
          </cell>
          <cell r="E3550">
            <v>6</v>
          </cell>
          <cell r="F3550">
            <v>131</v>
          </cell>
          <cell r="G3550" t="str">
            <v>titulaciones anteriores</v>
          </cell>
        </row>
        <row r="3551">
          <cell r="B3551">
            <v>20857</v>
          </cell>
          <cell r="C3551" t="str">
            <v>Técnicas de optimización</v>
          </cell>
          <cell r="D3551" t="str">
            <v>Ingeniero Industrial</v>
          </cell>
          <cell r="E3551">
            <v>6</v>
          </cell>
          <cell r="F3551">
            <v>131</v>
          </cell>
          <cell r="G3551" t="str">
            <v>titulaciones anteriores</v>
          </cell>
        </row>
        <row r="3552">
          <cell r="B3552">
            <v>20858</v>
          </cell>
          <cell r="C3552" t="str">
            <v>Robótica de servicio</v>
          </cell>
          <cell r="D3552" t="str">
            <v>Ingeniero de Telecomunicación</v>
          </cell>
          <cell r="E3552">
            <v>6</v>
          </cell>
          <cell r="F3552">
            <v>124</v>
          </cell>
          <cell r="G3552" t="str">
            <v>titulaciones anteriores</v>
          </cell>
        </row>
        <row r="3553">
          <cell r="B3553">
            <v>20859</v>
          </cell>
          <cell r="C3553" t="str">
            <v>Robótica de servicio</v>
          </cell>
          <cell r="D3553" t="str">
            <v>Ingeniero de Telecomunicación</v>
          </cell>
          <cell r="E3553">
            <v>6</v>
          </cell>
          <cell r="F3553">
            <v>124</v>
          </cell>
          <cell r="G3553" t="str">
            <v>titulaciones anteriores</v>
          </cell>
        </row>
        <row r="3554">
          <cell r="B3554">
            <v>20860</v>
          </cell>
          <cell r="C3554" t="str">
            <v>Diseño de experimentos y regresión</v>
          </cell>
          <cell r="D3554" t="str">
            <v>Ingeniero de Telecomunicación</v>
          </cell>
          <cell r="E3554">
            <v>6</v>
          </cell>
          <cell r="F3554">
            <v>124</v>
          </cell>
          <cell r="G3554" t="str">
            <v>titulaciones anteriores</v>
          </cell>
        </row>
        <row r="3555">
          <cell r="B3555">
            <v>20861</v>
          </cell>
          <cell r="C3555" t="str">
            <v>Sistemas avanzados de medidas eléctricas</v>
          </cell>
          <cell r="D3555" t="str">
            <v>Ingeniero Industrial</v>
          </cell>
          <cell r="E3555">
            <v>4.5</v>
          </cell>
          <cell r="F3555">
            <v>131</v>
          </cell>
          <cell r="G3555" t="str">
            <v>titulaciones anteriores</v>
          </cell>
        </row>
        <row r="3556">
          <cell r="B3556">
            <v>20862</v>
          </cell>
          <cell r="C3556" t="str">
            <v>Sistemas de visión en ingeniería</v>
          </cell>
          <cell r="D3556" t="str">
            <v>Ingeniero Industrial</v>
          </cell>
          <cell r="E3556">
            <v>6</v>
          </cell>
          <cell r="F3556">
            <v>131</v>
          </cell>
          <cell r="G3556" t="str">
            <v>titulaciones anteriores</v>
          </cell>
        </row>
        <row r="3557">
          <cell r="B3557">
            <v>20863</v>
          </cell>
          <cell r="C3557" t="str">
            <v>Aplicaciones industriales de máquinas eléctricas</v>
          </cell>
          <cell r="D3557" t="str">
            <v>Ingeniero Industrial</v>
          </cell>
          <cell r="E3557">
            <v>7.5</v>
          </cell>
          <cell r="F3557">
            <v>131</v>
          </cell>
          <cell r="G3557" t="str">
            <v>titulaciones anteriores</v>
          </cell>
        </row>
        <row r="3558">
          <cell r="B3558">
            <v>20864</v>
          </cell>
          <cell r="C3558" t="str">
            <v>Electrónica médica</v>
          </cell>
          <cell r="D3558" t="str">
            <v>Ingeniero de Telecomunicación</v>
          </cell>
          <cell r="E3558">
            <v>6</v>
          </cell>
          <cell r="F3558">
            <v>124</v>
          </cell>
          <cell r="G3558" t="str">
            <v>titulaciones anteriores</v>
          </cell>
        </row>
        <row r="3559">
          <cell r="B3559">
            <v>20865</v>
          </cell>
          <cell r="C3559" t="str">
            <v>Medición en producción y mantenimiento</v>
          </cell>
          <cell r="D3559" t="str">
            <v>Ingeniero Industrial</v>
          </cell>
          <cell r="E3559">
            <v>6</v>
          </cell>
          <cell r="F3559">
            <v>131</v>
          </cell>
          <cell r="G3559" t="str">
            <v>titulaciones anteriores</v>
          </cell>
        </row>
        <row r="3560">
          <cell r="B3560">
            <v>20866</v>
          </cell>
          <cell r="C3560" t="str">
            <v>Fabricación integrada por ordenador</v>
          </cell>
          <cell r="D3560" t="str">
            <v>Ingeniero Industrial</v>
          </cell>
          <cell r="E3560">
            <v>6</v>
          </cell>
          <cell r="F3560">
            <v>131</v>
          </cell>
          <cell r="G3560" t="str">
            <v>titulaciones anteriores</v>
          </cell>
        </row>
        <row r="3561">
          <cell r="B3561">
            <v>20867</v>
          </cell>
          <cell r="C3561" t="str">
            <v>Electrónica médica</v>
          </cell>
          <cell r="D3561" t="str">
            <v>Ingeniero Industrial</v>
          </cell>
          <cell r="E3561">
            <v>6</v>
          </cell>
          <cell r="F3561">
            <v>131</v>
          </cell>
          <cell r="G3561" t="str">
            <v>titulaciones anteriores</v>
          </cell>
        </row>
        <row r="3562">
          <cell r="B3562">
            <v>20868</v>
          </cell>
          <cell r="C3562" t="str">
            <v>Laboratorio de diseño electrónico</v>
          </cell>
          <cell r="D3562" t="str">
            <v>Ingeniero Industrial</v>
          </cell>
          <cell r="E3562">
            <v>6</v>
          </cell>
          <cell r="F3562">
            <v>131</v>
          </cell>
          <cell r="G3562" t="str">
            <v>titulaciones anteriores</v>
          </cell>
        </row>
        <row r="3563">
          <cell r="B3563">
            <v>20901</v>
          </cell>
          <cell r="C3563" t="str">
            <v>Expresión gráfica y diseño asistido por ordenador</v>
          </cell>
          <cell r="D3563" t="str">
            <v>Ingeniero Técnico Industrial, Química Industrial</v>
          </cell>
          <cell r="E3563">
            <v>7.5</v>
          </cell>
          <cell r="F3563">
            <v>189</v>
          </cell>
          <cell r="G3563" t="str">
            <v>titulaciones anteriores</v>
          </cell>
        </row>
        <row r="3564">
          <cell r="B3564">
            <v>20902</v>
          </cell>
          <cell r="C3564" t="str">
            <v>Fundamentos de informática</v>
          </cell>
          <cell r="D3564" t="str">
            <v>Ingeniero Técnico Industrial, Química Industrial</v>
          </cell>
          <cell r="E3564">
            <v>7.5</v>
          </cell>
          <cell r="F3564">
            <v>189</v>
          </cell>
          <cell r="G3564" t="str">
            <v>titulaciones anteriores</v>
          </cell>
        </row>
        <row r="3565">
          <cell r="B3565">
            <v>20903</v>
          </cell>
          <cell r="C3565" t="str">
            <v>Fundamentos de química</v>
          </cell>
          <cell r="D3565" t="str">
            <v>Ingeniero Técnico Industrial, Química Industrial</v>
          </cell>
          <cell r="E3565">
            <v>6</v>
          </cell>
          <cell r="F3565">
            <v>189</v>
          </cell>
          <cell r="G3565" t="str">
            <v>titulaciones anteriores</v>
          </cell>
        </row>
        <row r="3566">
          <cell r="B3566">
            <v>20904</v>
          </cell>
          <cell r="C3566" t="str">
            <v>Fundamentos físicos de la ingeniería</v>
          </cell>
          <cell r="D3566" t="str">
            <v>Ingeniero Técnico Industrial, Química Industrial</v>
          </cell>
          <cell r="E3566">
            <v>10.5</v>
          </cell>
          <cell r="F3566">
            <v>189</v>
          </cell>
          <cell r="G3566" t="str">
            <v>titulaciones anteriores</v>
          </cell>
        </row>
        <row r="3567">
          <cell r="B3567">
            <v>20905</v>
          </cell>
          <cell r="C3567" t="str">
            <v>Fundamentos matemáticos de la ingeniería</v>
          </cell>
          <cell r="D3567" t="str">
            <v>Ingeniero Técnico Industrial, Química Industrial</v>
          </cell>
          <cell r="E3567">
            <v>15</v>
          </cell>
          <cell r="F3567">
            <v>189</v>
          </cell>
          <cell r="G3567" t="str">
            <v>titulaciones anteriores</v>
          </cell>
        </row>
        <row r="3568">
          <cell r="B3568">
            <v>20906</v>
          </cell>
          <cell r="C3568" t="str">
            <v>Métodos estadísticos de la ingeniería</v>
          </cell>
          <cell r="D3568" t="str">
            <v>Ingeniero Técnico Industrial, Química Industrial</v>
          </cell>
          <cell r="E3568">
            <v>6</v>
          </cell>
          <cell r="F3568">
            <v>189</v>
          </cell>
          <cell r="G3568" t="str">
            <v>titulaciones anteriores</v>
          </cell>
        </row>
        <row r="3569">
          <cell r="B3569">
            <v>20907</v>
          </cell>
          <cell r="C3569" t="str">
            <v>Experimentación en ingeniería química I</v>
          </cell>
          <cell r="D3569" t="str">
            <v>Ingeniero Técnico Industrial, Química Industrial</v>
          </cell>
          <cell r="E3569">
            <v>6</v>
          </cell>
          <cell r="F3569">
            <v>189</v>
          </cell>
          <cell r="G3569" t="str">
            <v>titulaciones anteriores</v>
          </cell>
        </row>
        <row r="3570">
          <cell r="B3570">
            <v>20908</v>
          </cell>
          <cell r="C3570" t="str">
            <v>Experimentación en  química</v>
          </cell>
          <cell r="D3570" t="str">
            <v>Ingeniero Técnico Industrial, Química Industrial</v>
          </cell>
          <cell r="E3570">
            <v>11</v>
          </cell>
          <cell r="F3570">
            <v>189</v>
          </cell>
          <cell r="G3570" t="str">
            <v>titulaciones anteriores</v>
          </cell>
        </row>
        <row r="3571">
          <cell r="B3571">
            <v>20909</v>
          </cell>
          <cell r="C3571" t="str">
            <v>Físico-química</v>
          </cell>
          <cell r="D3571" t="str">
            <v>Ingeniero Técnico Industrial, Química Industrial</v>
          </cell>
          <cell r="E3571">
            <v>7.5</v>
          </cell>
          <cell r="F3571">
            <v>189</v>
          </cell>
          <cell r="G3571" t="str">
            <v>titulaciones anteriores</v>
          </cell>
        </row>
        <row r="3572">
          <cell r="B3572">
            <v>20910</v>
          </cell>
          <cell r="C3572" t="str">
            <v>Ingeniería de la reacción química</v>
          </cell>
          <cell r="D3572" t="str">
            <v>Ingeniero Técnico Industrial, Química Industrial</v>
          </cell>
          <cell r="E3572">
            <v>6</v>
          </cell>
          <cell r="F3572">
            <v>189</v>
          </cell>
          <cell r="G3572" t="str">
            <v>titulaciones anteriores</v>
          </cell>
        </row>
        <row r="3573">
          <cell r="B3573">
            <v>20911</v>
          </cell>
          <cell r="C3573" t="str">
            <v>Operaciones básicas</v>
          </cell>
          <cell r="D3573" t="str">
            <v>Ingeniero Técnico Industrial, Química Industrial</v>
          </cell>
          <cell r="E3573">
            <v>12</v>
          </cell>
          <cell r="F3573">
            <v>189</v>
          </cell>
          <cell r="G3573" t="str">
            <v>titulaciones anteriores</v>
          </cell>
        </row>
        <row r="3574">
          <cell r="B3574">
            <v>20912</v>
          </cell>
          <cell r="C3574" t="str">
            <v>Química analítica</v>
          </cell>
          <cell r="D3574" t="str">
            <v>Ingeniero Técnico Industrial, Química Industrial</v>
          </cell>
          <cell r="E3574">
            <v>12</v>
          </cell>
          <cell r="F3574">
            <v>189</v>
          </cell>
          <cell r="G3574" t="str">
            <v>titulaciones anteriores</v>
          </cell>
        </row>
        <row r="3575">
          <cell r="B3575">
            <v>20913</v>
          </cell>
          <cell r="C3575" t="str">
            <v>Química orgánica</v>
          </cell>
          <cell r="D3575" t="str">
            <v>Ingeniero Técnico Industrial, Química Industrial</v>
          </cell>
          <cell r="E3575">
            <v>7.5</v>
          </cell>
          <cell r="F3575">
            <v>189</v>
          </cell>
          <cell r="G3575" t="str">
            <v>titulaciones anteriores</v>
          </cell>
        </row>
        <row r="3576">
          <cell r="B3576">
            <v>20914</v>
          </cell>
          <cell r="C3576" t="str">
            <v>Administración de empresas y organización de la producción</v>
          </cell>
          <cell r="D3576" t="str">
            <v>Ingeniero Técnico Industrial, Química Industrial</v>
          </cell>
          <cell r="E3576">
            <v>6</v>
          </cell>
          <cell r="F3576">
            <v>189</v>
          </cell>
          <cell r="G3576" t="str">
            <v>titulaciones anteriores</v>
          </cell>
        </row>
        <row r="3577">
          <cell r="B3577">
            <v>20915</v>
          </cell>
          <cell r="C3577" t="str">
            <v>Control e instrumentación de procesos químicos</v>
          </cell>
          <cell r="D3577" t="str">
            <v>Ingeniero Técnico Industrial, Química Industrial</v>
          </cell>
          <cell r="E3577">
            <v>7.5</v>
          </cell>
          <cell r="F3577">
            <v>189</v>
          </cell>
          <cell r="G3577" t="str">
            <v>titulaciones anteriores</v>
          </cell>
        </row>
        <row r="3578">
          <cell r="B3578">
            <v>20916</v>
          </cell>
          <cell r="C3578" t="str">
            <v>Experimentación en ingeniería química II</v>
          </cell>
          <cell r="D3578" t="str">
            <v>Ingeniero Técnico Industrial, Química Industrial</v>
          </cell>
          <cell r="E3578">
            <v>6</v>
          </cell>
          <cell r="F3578">
            <v>189</v>
          </cell>
          <cell r="G3578" t="str">
            <v>titulaciones anteriores</v>
          </cell>
        </row>
        <row r="3579">
          <cell r="B3579">
            <v>20917</v>
          </cell>
          <cell r="C3579" t="str">
            <v>Oficina técnica</v>
          </cell>
          <cell r="D3579" t="str">
            <v>Ingeniero Técnico Industrial, Química Industrial</v>
          </cell>
          <cell r="E3579">
            <v>7.5</v>
          </cell>
          <cell r="F3579">
            <v>189</v>
          </cell>
          <cell r="G3579" t="str">
            <v>titulaciones anteriores</v>
          </cell>
        </row>
        <row r="3580">
          <cell r="B3580">
            <v>20918</v>
          </cell>
          <cell r="C3580" t="str">
            <v>Química industrial</v>
          </cell>
          <cell r="D3580" t="str">
            <v>Ingeniero Técnico Industrial, Química Industrial</v>
          </cell>
          <cell r="E3580">
            <v>12</v>
          </cell>
          <cell r="F3580">
            <v>189</v>
          </cell>
          <cell r="G3580" t="str">
            <v>titulaciones anteriores</v>
          </cell>
        </row>
        <row r="3581">
          <cell r="B3581">
            <v>20919</v>
          </cell>
          <cell r="C3581" t="str">
            <v>Proyecto fin de carrera</v>
          </cell>
          <cell r="D3581" t="str">
            <v>Ingeniero Técnico Industrial, Química Industrial</v>
          </cell>
          <cell r="E3581">
            <v>6</v>
          </cell>
          <cell r="F3581">
            <v>189</v>
          </cell>
          <cell r="G3581" t="str">
            <v>titulaciones anteriores</v>
          </cell>
        </row>
        <row r="3582">
          <cell r="B3582">
            <v>20920</v>
          </cell>
          <cell r="C3582" t="str">
            <v>Materiales</v>
          </cell>
          <cell r="D3582" t="str">
            <v>Ingeniero Técnico Industrial, Química Industrial</v>
          </cell>
          <cell r="E3582">
            <v>6</v>
          </cell>
          <cell r="F3582">
            <v>189</v>
          </cell>
          <cell r="G3582" t="str">
            <v>titulaciones anteriores</v>
          </cell>
        </row>
        <row r="3583">
          <cell r="B3583">
            <v>20921</v>
          </cell>
          <cell r="C3583" t="str">
            <v>Química inorgánica</v>
          </cell>
          <cell r="D3583" t="str">
            <v>Ingeniero Técnico Industrial, Química Industrial</v>
          </cell>
          <cell r="E3583">
            <v>7.5</v>
          </cell>
          <cell r="F3583">
            <v>189</v>
          </cell>
          <cell r="G3583" t="str">
            <v>titulaciones anteriores</v>
          </cell>
        </row>
        <row r="3584">
          <cell r="B3584">
            <v>20922</v>
          </cell>
          <cell r="C3584" t="str">
            <v>Idioma moderno técnico: inglés</v>
          </cell>
          <cell r="D3584" t="str">
            <v>Ingeniero Técnico Industrial, Química Industrial</v>
          </cell>
          <cell r="E3584">
            <v>4.5</v>
          </cell>
          <cell r="F3584">
            <v>189</v>
          </cell>
          <cell r="G3584" t="str">
            <v>titulaciones anteriores</v>
          </cell>
        </row>
        <row r="3585">
          <cell r="B3585">
            <v>20923</v>
          </cell>
          <cell r="C3585" t="str">
            <v>Tecnologías de medio ambiente</v>
          </cell>
          <cell r="D3585" t="str">
            <v>Ingeniero Técnico Industrial, Química Industrial</v>
          </cell>
          <cell r="E3585">
            <v>4.5</v>
          </cell>
          <cell r="F3585">
            <v>189</v>
          </cell>
          <cell r="G3585" t="str">
            <v>titulaciones anteriores</v>
          </cell>
        </row>
        <row r="3586">
          <cell r="B3586">
            <v>20924</v>
          </cell>
          <cell r="C3586" t="str">
            <v>Electricidad y electrónica industrial</v>
          </cell>
          <cell r="D3586" t="str">
            <v>Ingeniero Técnico Industrial, Química Industrial</v>
          </cell>
          <cell r="E3586">
            <v>6</v>
          </cell>
          <cell r="F3586">
            <v>189</v>
          </cell>
          <cell r="G3586" t="str">
            <v>titulaciones anteriores</v>
          </cell>
        </row>
        <row r="3587">
          <cell r="B3587">
            <v>20925</v>
          </cell>
          <cell r="C3587" t="str">
            <v>Gestión y tratamiento de residuos sólidos</v>
          </cell>
          <cell r="D3587" t="str">
            <v>Ingeniero Técnico Industrial, Química Industrial</v>
          </cell>
          <cell r="E3587">
            <v>6</v>
          </cell>
          <cell r="F3587">
            <v>189</v>
          </cell>
          <cell r="G3587" t="str">
            <v>titulaciones anteriores</v>
          </cell>
        </row>
        <row r="3588">
          <cell r="B3588">
            <v>20926</v>
          </cell>
          <cell r="C3588" t="str">
            <v>Impacto ambiental y análisis de riesgos</v>
          </cell>
          <cell r="D3588" t="str">
            <v>Ingeniero Técnico Industrial, Química Industrial</v>
          </cell>
          <cell r="E3588">
            <v>6</v>
          </cell>
          <cell r="F3588">
            <v>189</v>
          </cell>
          <cell r="G3588" t="str">
            <v>titulaciones anteriores</v>
          </cell>
        </row>
        <row r="3589">
          <cell r="B3589">
            <v>20927</v>
          </cell>
          <cell r="C3589" t="str">
            <v>Instalaciones químicas industriales</v>
          </cell>
          <cell r="D3589" t="str">
            <v>Ingeniero Técnico Industrial, Química Industrial</v>
          </cell>
          <cell r="E3589">
            <v>6</v>
          </cell>
          <cell r="F3589">
            <v>189</v>
          </cell>
          <cell r="G3589" t="str">
            <v>titulaciones anteriores</v>
          </cell>
        </row>
        <row r="3590">
          <cell r="B3590">
            <v>20928</v>
          </cell>
          <cell r="C3590" t="str">
            <v>Mecánica técnica</v>
          </cell>
          <cell r="D3590" t="str">
            <v>Ingeniero Técnico Industrial, Química Industrial</v>
          </cell>
          <cell r="E3590">
            <v>6</v>
          </cell>
          <cell r="F3590">
            <v>189</v>
          </cell>
          <cell r="G3590" t="str">
            <v>titulaciones anteriores</v>
          </cell>
        </row>
        <row r="3591">
          <cell r="B3591">
            <v>20929</v>
          </cell>
          <cell r="C3591" t="str">
            <v>Química analítica aplicada</v>
          </cell>
          <cell r="D3591" t="str">
            <v>Ingeniero Técnico Industrial, Química Industrial</v>
          </cell>
          <cell r="E3591">
            <v>6</v>
          </cell>
          <cell r="F3591">
            <v>189</v>
          </cell>
          <cell r="G3591" t="str">
            <v>titulaciones anteriores</v>
          </cell>
        </row>
        <row r="3592">
          <cell r="B3592">
            <v>20930</v>
          </cell>
          <cell r="C3592" t="str">
            <v>Química analítica del medio ambiente</v>
          </cell>
          <cell r="D3592" t="str">
            <v>Ingeniero Técnico Industrial, Química Industrial</v>
          </cell>
          <cell r="E3592">
            <v>6</v>
          </cell>
          <cell r="F3592">
            <v>189</v>
          </cell>
          <cell r="G3592" t="str">
            <v>titulaciones anteriores</v>
          </cell>
        </row>
        <row r="3593">
          <cell r="B3593">
            <v>20931</v>
          </cell>
          <cell r="C3593" t="str">
            <v>Química física aplicada a la industria</v>
          </cell>
          <cell r="D3593" t="str">
            <v>Ingeniero Técnico Industrial, Química Industrial</v>
          </cell>
          <cell r="E3593">
            <v>6</v>
          </cell>
          <cell r="F3593">
            <v>189</v>
          </cell>
          <cell r="G3593" t="str">
            <v>titulaciones anteriores</v>
          </cell>
        </row>
        <row r="3594">
          <cell r="B3594">
            <v>20932</v>
          </cell>
          <cell r="C3594" t="str">
            <v>Química orgánica industrial</v>
          </cell>
          <cell r="D3594" t="str">
            <v>Ingeniero Técnico Industrial, Química Industrial</v>
          </cell>
          <cell r="E3594">
            <v>6</v>
          </cell>
          <cell r="F3594">
            <v>189</v>
          </cell>
          <cell r="G3594" t="str">
            <v>titulaciones anteriores</v>
          </cell>
        </row>
        <row r="3595">
          <cell r="B3595">
            <v>20933</v>
          </cell>
          <cell r="C3595" t="str">
            <v>Tecnologías químicas especiales</v>
          </cell>
          <cell r="D3595" t="str">
            <v>Ingeniero Técnico Industrial, Química Industrial</v>
          </cell>
          <cell r="E3595">
            <v>6</v>
          </cell>
          <cell r="F3595">
            <v>189</v>
          </cell>
          <cell r="G3595" t="str">
            <v>titulaciones anteriores</v>
          </cell>
        </row>
        <row r="3596">
          <cell r="B3596">
            <v>20934</v>
          </cell>
          <cell r="C3596" t="str">
            <v>Termotecnia</v>
          </cell>
          <cell r="D3596" t="str">
            <v>Ingeniero Técnico Industrial, Química Industrial</v>
          </cell>
          <cell r="E3596">
            <v>6</v>
          </cell>
          <cell r="F3596">
            <v>189</v>
          </cell>
          <cell r="G3596" t="str">
            <v>titulaciones anteriores</v>
          </cell>
        </row>
        <row r="3597">
          <cell r="B3597">
            <v>20935</v>
          </cell>
          <cell r="C3597" t="str">
            <v>Tratamiento de efluentes químicos y prevención de la contaminación</v>
          </cell>
          <cell r="D3597" t="str">
            <v>Ingeniero Técnico Industrial, Química Industrial</v>
          </cell>
          <cell r="E3597">
            <v>12</v>
          </cell>
          <cell r="F3597">
            <v>189</v>
          </cell>
          <cell r="G3597" t="str">
            <v>titulaciones anteriores</v>
          </cell>
        </row>
        <row r="3598">
          <cell r="B3598">
            <v>20936</v>
          </cell>
          <cell r="C3598" t="str">
            <v>Automatización industrial</v>
          </cell>
          <cell r="D3598" t="str">
            <v>Ingeniero Técnico Industrial, Química Industrial</v>
          </cell>
          <cell r="E3598">
            <v>6</v>
          </cell>
          <cell r="F3598">
            <v>189</v>
          </cell>
          <cell r="G3598" t="str">
            <v>titulaciones anteriores</v>
          </cell>
        </row>
        <row r="3599">
          <cell r="B3599">
            <v>20937</v>
          </cell>
          <cell r="C3599" t="str">
            <v>Diseño en ingeniería asistido por ordenador</v>
          </cell>
          <cell r="D3599" t="str">
            <v>Ingeniero Técnico Industrial, Química Industrial</v>
          </cell>
          <cell r="E3599">
            <v>6</v>
          </cell>
          <cell r="F3599">
            <v>189</v>
          </cell>
          <cell r="G3599" t="str">
            <v>titulaciones anteriores</v>
          </cell>
        </row>
        <row r="3600">
          <cell r="B3600">
            <v>20938</v>
          </cell>
          <cell r="C3600" t="str">
            <v>Elementos de neumática e hidráulica</v>
          </cell>
          <cell r="D3600" t="str">
            <v>Ingeniero Técnico Industrial, Química Industrial</v>
          </cell>
          <cell r="E3600">
            <v>6</v>
          </cell>
          <cell r="F3600">
            <v>189</v>
          </cell>
          <cell r="G3600" t="str">
            <v>titulaciones anteriores</v>
          </cell>
        </row>
        <row r="3601">
          <cell r="B3601">
            <v>20939</v>
          </cell>
          <cell r="C3601" t="str">
            <v>Evaluación y control de ruidos</v>
          </cell>
          <cell r="D3601" t="str">
            <v>Ingeniero Técnico Industrial, Química Industrial</v>
          </cell>
          <cell r="E3601">
            <v>6</v>
          </cell>
          <cell r="F3601">
            <v>189</v>
          </cell>
          <cell r="G3601" t="str">
            <v>titulaciones anteriores</v>
          </cell>
        </row>
        <row r="3602">
          <cell r="B3602">
            <v>20940</v>
          </cell>
          <cell r="C3602" t="str">
            <v>Ficheros y bases de datos</v>
          </cell>
          <cell r="D3602" t="str">
            <v>Ingeniero Técnico Industrial, Química Industrial</v>
          </cell>
          <cell r="E3602">
            <v>6</v>
          </cell>
          <cell r="F3602">
            <v>189</v>
          </cell>
          <cell r="G3602" t="str">
            <v>titulaciones anteriores</v>
          </cell>
        </row>
        <row r="3603">
          <cell r="B3603">
            <v>20941</v>
          </cell>
          <cell r="C3603" t="str">
            <v>Fundamentos de marketing empresarial</v>
          </cell>
          <cell r="D3603" t="str">
            <v>Ingeniero Técnico Industrial, Química Industrial</v>
          </cell>
          <cell r="E3603">
            <v>6</v>
          </cell>
          <cell r="F3603">
            <v>189</v>
          </cell>
          <cell r="G3603" t="str">
            <v>titulaciones anteriores</v>
          </cell>
        </row>
        <row r="3604">
          <cell r="B3604">
            <v>20942</v>
          </cell>
          <cell r="C3604" t="str">
            <v>Idioma moderno: inglés</v>
          </cell>
          <cell r="D3604" t="str">
            <v>Ingeniero Técnico Industrial, Química Industrial</v>
          </cell>
          <cell r="E3604">
            <v>6</v>
          </cell>
          <cell r="F3604">
            <v>189</v>
          </cell>
          <cell r="G3604" t="str">
            <v>titulaciones anteriores</v>
          </cell>
        </row>
        <row r="3605">
          <cell r="B3605">
            <v>20943</v>
          </cell>
          <cell r="C3605" t="str">
            <v>Ingeniería de la calidad y normalización industrial</v>
          </cell>
          <cell r="D3605" t="str">
            <v>Ingeniero Técnico Industrial, Química Industrial</v>
          </cell>
          <cell r="E3605">
            <v>6</v>
          </cell>
          <cell r="F3605">
            <v>189</v>
          </cell>
          <cell r="G3605" t="str">
            <v>titulaciones anteriores</v>
          </cell>
        </row>
        <row r="3606">
          <cell r="B3606">
            <v>20944</v>
          </cell>
          <cell r="C3606" t="str">
            <v>Ingeniería económica</v>
          </cell>
          <cell r="D3606" t="str">
            <v>Ingeniero Técnico Industrial, Química Industrial</v>
          </cell>
          <cell r="E3606">
            <v>6</v>
          </cell>
          <cell r="F3606">
            <v>189</v>
          </cell>
          <cell r="G3606" t="str">
            <v>titulaciones anteriores</v>
          </cell>
        </row>
        <row r="3607">
          <cell r="B3607">
            <v>20945</v>
          </cell>
          <cell r="C3607" t="str">
            <v>Métodos numéricos en la ingeniería</v>
          </cell>
          <cell r="D3607" t="str">
            <v>Ingeniero Técnico Industrial, Química Industrial</v>
          </cell>
          <cell r="E3607">
            <v>6</v>
          </cell>
          <cell r="F3607">
            <v>189</v>
          </cell>
          <cell r="G3607" t="str">
            <v>titulaciones anteriores</v>
          </cell>
        </row>
        <row r="3608">
          <cell r="B3608">
            <v>20946</v>
          </cell>
          <cell r="C3608" t="str">
            <v>Programación avanzada</v>
          </cell>
          <cell r="D3608" t="str">
            <v>Ingeniero Técnico Industrial, Química Industrial</v>
          </cell>
          <cell r="E3608">
            <v>6</v>
          </cell>
          <cell r="F3608">
            <v>189</v>
          </cell>
          <cell r="G3608" t="str">
            <v>titulaciones anteriores</v>
          </cell>
        </row>
        <row r="3609">
          <cell r="B3609">
            <v>20947</v>
          </cell>
          <cell r="C3609" t="str">
            <v>Seguridad y prevención de riesgos en procesos industriales</v>
          </cell>
          <cell r="D3609" t="str">
            <v>Ingeniero Técnico Industrial, Química Industrial</v>
          </cell>
          <cell r="E3609">
            <v>6</v>
          </cell>
          <cell r="F3609">
            <v>189</v>
          </cell>
          <cell r="G3609" t="str">
            <v>titulaciones anteriores</v>
          </cell>
        </row>
        <row r="3610">
          <cell r="B3610">
            <v>20948</v>
          </cell>
          <cell r="C3610" t="str">
            <v>Prácticas en empresas o trabajos profesionales dirigidos</v>
          </cell>
          <cell r="D3610" t="str">
            <v>Ingeniero Técnico Industrial, Química Industrial</v>
          </cell>
          <cell r="E3610">
            <v>1</v>
          </cell>
          <cell r="F3610">
            <v>189</v>
          </cell>
          <cell r="G3610" t="str">
            <v>titulaciones anteriores</v>
          </cell>
        </row>
        <row r="3611">
          <cell r="B3611">
            <v>20949</v>
          </cell>
          <cell r="C3611" t="str">
            <v>Prácticas en empresas o trabajos profesionales dirigidos</v>
          </cell>
          <cell r="D3611" t="str">
            <v>Ingeniero Técnico Industrial, Química Industrial</v>
          </cell>
          <cell r="E3611">
            <v>2</v>
          </cell>
          <cell r="F3611">
            <v>189</v>
          </cell>
          <cell r="G3611" t="str">
            <v>titulaciones anteriores</v>
          </cell>
        </row>
        <row r="3612">
          <cell r="B3612">
            <v>20950</v>
          </cell>
          <cell r="C3612" t="str">
            <v>Prácticas en empresas o trabajos profesionales dirigidos</v>
          </cell>
          <cell r="D3612" t="str">
            <v>Ingeniero Técnico Industrial, Química Industrial</v>
          </cell>
          <cell r="E3612">
            <v>3</v>
          </cell>
          <cell r="F3612">
            <v>189</v>
          </cell>
          <cell r="G3612" t="str">
            <v>titulaciones anteriores</v>
          </cell>
        </row>
        <row r="3613">
          <cell r="B3613">
            <v>20951</v>
          </cell>
          <cell r="C3613" t="str">
            <v>Prácticas en empresas o trabajos profesionales dirigidos</v>
          </cell>
          <cell r="D3613" t="str">
            <v>Ingeniero Técnico Industrial, Química Industrial</v>
          </cell>
          <cell r="E3613">
            <v>4</v>
          </cell>
          <cell r="F3613">
            <v>189</v>
          </cell>
          <cell r="G3613" t="str">
            <v>titulaciones anteriores</v>
          </cell>
        </row>
        <row r="3614">
          <cell r="B3614">
            <v>20952</v>
          </cell>
          <cell r="C3614" t="str">
            <v>Prácticas en empresas o trabajos profesionales dirigidos</v>
          </cell>
          <cell r="D3614" t="str">
            <v>Ingeniero Técnico Industrial, Química Industrial</v>
          </cell>
          <cell r="E3614">
            <v>5</v>
          </cell>
          <cell r="F3614">
            <v>189</v>
          </cell>
          <cell r="G3614" t="str">
            <v>titulaciones anteriores</v>
          </cell>
        </row>
        <row r="3615">
          <cell r="B3615">
            <v>20953</v>
          </cell>
          <cell r="C3615" t="str">
            <v>Prácticas en empresas o trabajos profesionales dirigidos</v>
          </cell>
          <cell r="D3615" t="str">
            <v>Ingeniero Técnico Industrial, Química Industrial</v>
          </cell>
          <cell r="E3615">
            <v>6</v>
          </cell>
          <cell r="F3615">
            <v>189</v>
          </cell>
          <cell r="G3615" t="str">
            <v>titulaciones anteriores</v>
          </cell>
        </row>
        <row r="3616">
          <cell r="B3616">
            <v>20954</v>
          </cell>
          <cell r="C3616" t="str">
            <v>Prácticas en empresas, instituciones públicas y privadas</v>
          </cell>
          <cell r="D3616" t="str">
            <v>Ingeniero Técnico Industrial, Química Industrial</v>
          </cell>
          <cell r="E3616">
            <v>7</v>
          </cell>
          <cell r="F3616">
            <v>189</v>
          </cell>
          <cell r="G3616" t="str">
            <v>titulaciones anteriores</v>
          </cell>
        </row>
        <row r="3617">
          <cell r="B3617">
            <v>20955</v>
          </cell>
          <cell r="C3617" t="str">
            <v>Prácticas en empresas, instituciones públicas y privadas</v>
          </cell>
          <cell r="D3617" t="str">
            <v>Ingeniero Técnico Industrial, Química Industrial</v>
          </cell>
          <cell r="E3617">
            <v>8</v>
          </cell>
          <cell r="F3617">
            <v>189</v>
          </cell>
          <cell r="G3617" t="str">
            <v>titulaciones anteriores</v>
          </cell>
        </row>
        <row r="3618">
          <cell r="B3618">
            <v>20956</v>
          </cell>
          <cell r="C3618" t="str">
            <v>Prácticas en empresas, instituciones públicas y privadas</v>
          </cell>
          <cell r="D3618" t="str">
            <v>Ingeniero Técnico Industrial, Química Industrial</v>
          </cell>
          <cell r="E3618">
            <v>9</v>
          </cell>
          <cell r="F3618">
            <v>189</v>
          </cell>
          <cell r="G3618" t="str">
            <v>titulaciones anteriores</v>
          </cell>
        </row>
        <row r="3619">
          <cell r="B3619">
            <v>20957</v>
          </cell>
          <cell r="C3619" t="str">
            <v>Prácticas en empresas, instituciones públicas y privadas</v>
          </cell>
          <cell r="D3619" t="str">
            <v>Ingeniero Técnico Industrial, Química Industrial</v>
          </cell>
          <cell r="E3619">
            <v>10</v>
          </cell>
          <cell r="F3619">
            <v>189</v>
          </cell>
          <cell r="G3619" t="str">
            <v>titulaciones anteriores</v>
          </cell>
        </row>
        <row r="3620">
          <cell r="B3620">
            <v>20958</v>
          </cell>
          <cell r="C3620" t="str">
            <v>Prácticas en empresas, instituciones públicas y privadas</v>
          </cell>
          <cell r="D3620" t="str">
            <v>Ingeniero Técnico Industrial, Química Industrial</v>
          </cell>
          <cell r="E3620">
            <v>11</v>
          </cell>
          <cell r="F3620">
            <v>189</v>
          </cell>
          <cell r="G3620" t="str">
            <v>titulaciones anteriores</v>
          </cell>
        </row>
        <row r="3621">
          <cell r="B3621">
            <v>20959</v>
          </cell>
          <cell r="C3621" t="str">
            <v>Prácticas en empresas, instituciones públicas y privadas</v>
          </cell>
          <cell r="D3621" t="str">
            <v>Ingeniero Técnico Industrial, Química Industrial</v>
          </cell>
          <cell r="E3621">
            <v>12</v>
          </cell>
          <cell r="F3621">
            <v>189</v>
          </cell>
          <cell r="G3621" t="str">
            <v>titulaciones anteriores</v>
          </cell>
        </row>
        <row r="3622">
          <cell r="B3622">
            <v>20960</v>
          </cell>
          <cell r="C3622" t="str">
            <v>Prácticas en empresas, instituciones públicas y privadas</v>
          </cell>
          <cell r="D3622" t="str">
            <v>Ingeniero Técnico Industrial, Química Industrial</v>
          </cell>
          <cell r="E3622">
            <v>13</v>
          </cell>
          <cell r="F3622">
            <v>189</v>
          </cell>
          <cell r="G3622" t="str">
            <v>titulaciones anteriores</v>
          </cell>
        </row>
        <row r="3623">
          <cell r="B3623">
            <v>20961</v>
          </cell>
          <cell r="C3623" t="str">
            <v>Prácticas en empresas, instituciones públicas y privadas</v>
          </cell>
          <cell r="D3623" t="str">
            <v>Ingeniero Técnico Industrial, Química Industrial</v>
          </cell>
          <cell r="E3623">
            <v>14</v>
          </cell>
          <cell r="F3623">
            <v>189</v>
          </cell>
          <cell r="G3623" t="str">
            <v>titulaciones anteriores</v>
          </cell>
        </row>
        <row r="3624">
          <cell r="B3624">
            <v>20962</v>
          </cell>
          <cell r="C3624" t="str">
            <v>Prácticas en empresas, instituciones públicas y privadas</v>
          </cell>
          <cell r="D3624" t="str">
            <v>Ingeniero Técnico Industrial, Química Industrial</v>
          </cell>
          <cell r="E3624">
            <v>15</v>
          </cell>
          <cell r="F3624">
            <v>189</v>
          </cell>
          <cell r="G3624" t="str">
            <v>titulaciones anteriores</v>
          </cell>
        </row>
        <row r="3625">
          <cell r="B3625">
            <v>21000</v>
          </cell>
          <cell r="C3625" t="str">
            <v>Estadística</v>
          </cell>
          <cell r="D3625" t="str">
            <v>Ingeniero Técnico en Informática de Gestión</v>
          </cell>
          <cell r="E3625">
            <v>6</v>
          </cell>
          <cell r="F3625">
            <v>190</v>
          </cell>
          <cell r="G3625" t="str">
            <v>titulaciones anteriores</v>
          </cell>
        </row>
        <row r="3626">
          <cell r="B3626">
            <v>21001</v>
          </cell>
          <cell r="C3626" t="str">
            <v>Investigación operativa</v>
          </cell>
          <cell r="D3626" t="str">
            <v>Ingeniero Técnico en Informática de Gestión</v>
          </cell>
          <cell r="E3626">
            <v>6</v>
          </cell>
          <cell r="F3626">
            <v>190</v>
          </cell>
          <cell r="G3626" t="str">
            <v>titulaciones anteriores</v>
          </cell>
        </row>
        <row r="3627">
          <cell r="B3627">
            <v>21002</v>
          </cell>
          <cell r="C3627" t="str">
            <v>Estructura de datos</v>
          </cell>
          <cell r="D3627" t="str">
            <v>Ingeniero Técnico en Informática de Gestión</v>
          </cell>
          <cell r="E3627">
            <v>7.5</v>
          </cell>
          <cell r="F3627">
            <v>190</v>
          </cell>
          <cell r="G3627" t="str">
            <v>titulaciones anteriores</v>
          </cell>
        </row>
        <row r="3628">
          <cell r="B3628">
            <v>21003</v>
          </cell>
          <cell r="C3628" t="str">
            <v>Bases de datos I</v>
          </cell>
          <cell r="D3628" t="str">
            <v>Ingeniero Técnico en Informática de Gestión</v>
          </cell>
          <cell r="E3628">
            <v>6</v>
          </cell>
          <cell r="F3628">
            <v>190</v>
          </cell>
          <cell r="G3628" t="str">
            <v>titulaciones anteriores</v>
          </cell>
        </row>
        <row r="3629">
          <cell r="B3629">
            <v>21004</v>
          </cell>
          <cell r="C3629" t="str">
            <v>Arquitectura de computadores I</v>
          </cell>
          <cell r="D3629" t="str">
            <v>Ingeniero Técnico en Informática de Gestión</v>
          </cell>
          <cell r="E3629">
            <v>6</v>
          </cell>
          <cell r="F3629">
            <v>190</v>
          </cell>
          <cell r="G3629" t="str">
            <v>titulaciones anteriores</v>
          </cell>
        </row>
        <row r="3630">
          <cell r="B3630">
            <v>21005</v>
          </cell>
          <cell r="C3630" t="str">
            <v>Fundamentos de sistemas digitales</v>
          </cell>
          <cell r="D3630" t="str">
            <v>Ingeniero Técnico en Informática de Gestión</v>
          </cell>
          <cell r="E3630">
            <v>6</v>
          </cell>
          <cell r="F3630">
            <v>190</v>
          </cell>
          <cell r="G3630" t="str">
            <v>titulaciones anteriores</v>
          </cell>
        </row>
        <row r="3631">
          <cell r="B3631">
            <v>21006</v>
          </cell>
          <cell r="C3631" t="str">
            <v>Álgebra</v>
          </cell>
          <cell r="D3631" t="str">
            <v>Ingeniero Técnico en Informática de Gestión</v>
          </cell>
          <cell r="E3631">
            <v>6</v>
          </cell>
          <cell r="F3631">
            <v>190</v>
          </cell>
          <cell r="G3631" t="str">
            <v>titulaciones anteriores</v>
          </cell>
        </row>
        <row r="3632">
          <cell r="B3632">
            <v>21007</v>
          </cell>
          <cell r="C3632" t="str">
            <v>Análisis matemático</v>
          </cell>
          <cell r="D3632" t="str">
            <v>Ingeniero Técnico en Informática de Gestión</v>
          </cell>
          <cell r="E3632">
            <v>6</v>
          </cell>
          <cell r="F3632">
            <v>190</v>
          </cell>
          <cell r="G3632" t="str">
            <v>titulaciones anteriores</v>
          </cell>
        </row>
        <row r="3633">
          <cell r="B3633">
            <v>21008</v>
          </cell>
          <cell r="C3633" t="str">
            <v>Matemática discreta</v>
          </cell>
          <cell r="D3633" t="str">
            <v>Ingeniero Técnico en Informática de Gestión</v>
          </cell>
          <cell r="E3633">
            <v>6</v>
          </cell>
          <cell r="F3633">
            <v>190</v>
          </cell>
          <cell r="G3633" t="str">
            <v>titulaciones anteriores</v>
          </cell>
        </row>
        <row r="3634">
          <cell r="B3634">
            <v>21009</v>
          </cell>
          <cell r="C3634" t="str">
            <v>Métodos numéricos</v>
          </cell>
          <cell r="D3634" t="str">
            <v>Ingeniero Técnico en Informática de Gestión</v>
          </cell>
          <cell r="E3634">
            <v>6</v>
          </cell>
          <cell r="F3634">
            <v>190</v>
          </cell>
          <cell r="G3634" t="str">
            <v>titulaciones anteriores</v>
          </cell>
        </row>
        <row r="3635">
          <cell r="B3635">
            <v>21010</v>
          </cell>
          <cell r="C3635" t="str">
            <v>Ingeniería de software I</v>
          </cell>
          <cell r="D3635" t="str">
            <v>Ingeniero Técnico en Informática de Gestión</v>
          </cell>
          <cell r="E3635">
            <v>6</v>
          </cell>
          <cell r="F3635">
            <v>190</v>
          </cell>
          <cell r="G3635" t="str">
            <v>titulaciones anteriores</v>
          </cell>
        </row>
        <row r="3636">
          <cell r="B3636">
            <v>21011</v>
          </cell>
          <cell r="C3636" t="str">
            <v>Proyectos informáticos</v>
          </cell>
          <cell r="D3636" t="str">
            <v>Ingeniero Técnico en Informática de Gestión</v>
          </cell>
          <cell r="E3636">
            <v>6</v>
          </cell>
          <cell r="F3636">
            <v>190</v>
          </cell>
          <cell r="G3636" t="str">
            <v>titulaciones anteriores</v>
          </cell>
        </row>
        <row r="3637">
          <cell r="B3637">
            <v>21012</v>
          </cell>
          <cell r="C3637" t="str">
            <v>Programación I</v>
          </cell>
          <cell r="D3637" t="str">
            <v>Ingeniero Técnico en Informática de Gestión</v>
          </cell>
          <cell r="E3637">
            <v>7.5</v>
          </cell>
          <cell r="F3637">
            <v>190</v>
          </cell>
          <cell r="G3637" t="str">
            <v>titulaciones anteriores</v>
          </cell>
        </row>
        <row r="3638">
          <cell r="B3638">
            <v>21013</v>
          </cell>
          <cell r="C3638" t="str">
            <v>Algorítmica</v>
          </cell>
          <cell r="D3638" t="str">
            <v>Ingeniero Técnico en Informática de Gestión</v>
          </cell>
          <cell r="E3638">
            <v>7.5</v>
          </cell>
          <cell r="F3638">
            <v>190</v>
          </cell>
          <cell r="G3638" t="str">
            <v>titulaciones anteriores</v>
          </cell>
        </row>
        <row r="3639">
          <cell r="B3639">
            <v>21014</v>
          </cell>
          <cell r="C3639" t="str">
            <v>Sistemas operativos I</v>
          </cell>
          <cell r="D3639" t="str">
            <v>Ingeniero Técnico en Informática de Gestión</v>
          </cell>
          <cell r="E3639">
            <v>7.5</v>
          </cell>
          <cell r="F3639">
            <v>190</v>
          </cell>
          <cell r="G3639" t="str">
            <v>titulaciones anteriores</v>
          </cell>
        </row>
        <row r="3640">
          <cell r="B3640">
            <v>21015</v>
          </cell>
          <cell r="C3640" t="str">
            <v>Economía de la empresa</v>
          </cell>
          <cell r="D3640" t="str">
            <v>Ingeniero Técnico en Informática de Gestión</v>
          </cell>
          <cell r="E3640">
            <v>6</v>
          </cell>
          <cell r="F3640">
            <v>190</v>
          </cell>
          <cell r="G3640" t="str">
            <v>titulaciones anteriores</v>
          </cell>
        </row>
        <row r="3641">
          <cell r="B3641">
            <v>21016</v>
          </cell>
          <cell r="C3641" t="str">
            <v>Administración de empresas</v>
          </cell>
          <cell r="D3641" t="str">
            <v>Ingeniero Técnico en Informática de Gestión</v>
          </cell>
          <cell r="E3641">
            <v>9</v>
          </cell>
          <cell r="F3641">
            <v>190</v>
          </cell>
          <cell r="G3641" t="str">
            <v>titulaciones anteriores</v>
          </cell>
        </row>
        <row r="3642">
          <cell r="B3642">
            <v>21017</v>
          </cell>
          <cell r="C3642" t="str">
            <v>Bases de datos II</v>
          </cell>
          <cell r="D3642" t="str">
            <v>Ingeniero Técnico en Informática de Gestión</v>
          </cell>
          <cell r="E3642">
            <v>6</v>
          </cell>
          <cell r="F3642">
            <v>190</v>
          </cell>
          <cell r="G3642" t="str">
            <v>titulaciones anteriores</v>
          </cell>
        </row>
        <row r="3643">
          <cell r="B3643">
            <v>21018</v>
          </cell>
          <cell r="C3643" t="str">
            <v>Conceptos básicos de redes de computadores</v>
          </cell>
          <cell r="D3643" t="str">
            <v>Ingeniero Técnico en Informática de Gestión</v>
          </cell>
          <cell r="E3643">
            <v>6</v>
          </cell>
          <cell r="F3643">
            <v>190</v>
          </cell>
          <cell r="G3643" t="str">
            <v>titulaciones anteriores</v>
          </cell>
        </row>
        <row r="3644">
          <cell r="B3644">
            <v>21019</v>
          </cell>
          <cell r="C3644" t="str">
            <v>Gestión de la producción</v>
          </cell>
          <cell r="D3644" t="str">
            <v>Ingeniero Técnico en Informática de Gestión</v>
          </cell>
          <cell r="E3644">
            <v>9</v>
          </cell>
          <cell r="F3644">
            <v>190</v>
          </cell>
          <cell r="G3644" t="str">
            <v>titulaciones anteriores</v>
          </cell>
        </row>
        <row r="3645">
          <cell r="B3645">
            <v>21020</v>
          </cell>
          <cell r="C3645" t="str">
            <v>Ingeniería de software II</v>
          </cell>
          <cell r="D3645" t="str">
            <v>Ingeniero Técnico en Informática de Gestión</v>
          </cell>
          <cell r="E3645">
            <v>6</v>
          </cell>
          <cell r="F3645">
            <v>190</v>
          </cell>
          <cell r="G3645" t="str">
            <v>titulaciones anteriores</v>
          </cell>
        </row>
        <row r="3646">
          <cell r="B3646">
            <v>21021</v>
          </cell>
          <cell r="C3646" t="str">
            <v>Programación II</v>
          </cell>
          <cell r="D3646" t="str">
            <v>Ingeniero Técnico en Informática de Gestión</v>
          </cell>
          <cell r="E3646">
            <v>7.5</v>
          </cell>
          <cell r="F3646">
            <v>190</v>
          </cell>
          <cell r="G3646" t="str">
            <v>titulaciones anteriores</v>
          </cell>
        </row>
        <row r="3647">
          <cell r="B3647">
            <v>21022</v>
          </cell>
          <cell r="C3647" t="str">
            <v>Redes de computadores</v>
          </cell>
          <cell r="D3647" t="str">
            <v>Ingeniero Técnico en Informática de Gestión</v>
          </cell>
          <cell r="E3647">
            <v>6</v>
          </cell>
          <cell r="F3647">
            <v>190</v>
          </cell>
          <cell r="G3647" t="str">
            <v>titulaciones anteriores</v>
          </cell>
        </row>
        <row r="3648">
          <cell r="B3648">
            <v>21023</v>
          </cell>
          <cell r="C3648" t="str">
            <v>Sistemas operativos II</v>
          </cell>
          <cell r="D3648" t="str">
            <v>Ingeniero Técnico en Informática de Gestión</v>
          </cell>
          <cell r="E3648">
            <v>6</v>
          </cell>
          <cell r="F3648">
            <v>190</v>
          </cell>
          <cell r="G3648" t="str">
            <v>titulaciones anteriores</v>
          </cell>
        </row>
        <row r="3649">
          <cell r="B3649">
            <v>21024</v>
          </cell>
          <cell r="C3649" t="str">
            <v>Tecnología de computadores</v>
          </cell>
          <cell r="D3649" t="str">
            <v>Ingeniero Técnico en Informática de Gestión</v>
          </cell>
          <cell r="E3649">
            <v>6</v>
          </cell>
          <cell r="F3649">
            <v>190</v>
          </cell>
          <cell r="G3649" t="str">
            <v>titulaciones anteriores</v>
          </cell>
        </row>
        <row r="3650">
          <cell r="B3650">
            <v>21025</v>
          </cell>
          <cell r="C3650" t="str">
            <v>Trabajo fin de carrera</v>
          </cell>
          <cell r="D3650" t="str">
            <v>Ingeniero Técnico en Informática de Gestión</v>
          </cell>
          <cell r="E3650">
            <v>6</v>
          </cell>
          <cell r="F3650">
            <v>190</v>
          </cell>
          <cell r="G3650" t="str">
            <v>titulaciones anteriores</v>
          </cell>
        </row>
        <row r="3651">
          <cell r="B3651">
            <v>21026</v>
          </cell>
          <cell r="C3651" t="str">
            <v>Arquitectura de computadores II</v>
          </cell>
          <cell r="D3651" t="str">
            <v>Ingeniero Técnico en Informática de Gestión</v>
          </cell>
          <cell r="E3651">
            <v>6</v>
          </cell>
          <cell r="F3651">
            <v>190</v>
          </cell>
          <cell r="G3651" t="str">
            <v>titulaciones anteriores</v>
          </cell>
        </row>
        <row r="3652">
          <cell r="B3652">
            <v>21027</v>
          </cell>
          <cell r="C3652" t="str">
            <v>Configuración, evaluación y explotación de sistemas informáticos</v>
          </cell>
          <cell r="D3652" t="str">
            <v>Ingeniero Técnico en Informática de Gestión</v>
          </cell>
          <cell r="E3652">
            <v>6</v>
          </cell>
          <cell r="F3652">
            <v>190</v>
          </cell>
          <cell r="G3652" t="str">
            <v>titulaciones anteriores</v>
          </cell>
        </row>
        <row r="3653">
          <cell r="B3653">
            <v>21028</v>
          </cell>
          <cell r="C3653" t="str">
            <v>CRIPTOGRAFIA</v>
          </cell>
          <cell r="D3653" t="str">
            <v>Ingeniero Técnico en Informática de Gestión</v>
          </cell>
          <cell r="E3653">
            <v>6</v>
          </cell>
          <cell r="F3653">
            <v>190</v>
          </cell>
          <cell r="G3653" t="str">
            <v>titulaciones anteriores</v>
          </cell>
        </row>
        <row r="3654">
          <cell r="B3654">
            <v>21029</v>
          </cell>
          <cell r="C3654" t="str">
            <v>Comercio electrónico</v>
          </cell>
          <cell r="D3654" t="str">
            <v>Ingeniero Técnico en Informática de Gestión</v>
          </cell>
          <cell r="E3654">
            <v>6</v>
          </cell>
          <cell r="F3654">
            <v>190</v>
          </cell>
          <cell r="G3654" t="str">
            <v>titulaciones anteriores</v>
          </cell>
        </row>
        <row r="3655">
          <cell r="B3655">
            <v>21030</v>
          </cell>
          <cell r="C3655" t="str">
            <v>Gestión de la calidad</v>
          </cell>
          <cell r="D3655" t="str">
            <v>Ingeniero Técnico en Informática de Gestión</v>
          </cell>
          <cell r="E3655">
            <v>6</v>
          </cell>
          <cell r="F3655">
            <v>190</v>
          </cell>
          <cell r="G3655" t="str">
            <v>titulaciones anteriores</v>
          </cell>
        </row>
        <row r="3656">
          <cell r="B3656">
            <v>21031</v>
          </cell>
          <cell r="C3656" t="str">
            <v>Inglés</v>
          </cell>
          <cell r="D3656" t="str">
            <v>Ingeniero Técnico en Informática de Gestión</v>
          </cell>
          <cell r="E3656">
            <v>6</v>
          </cell>
          <cell r="F3656">
            <v>190</v>
          </cell>
          <cell r="G3656" t="str">
            <v>titulaciones anteriores</v>
          </cell>
        </row>
        <row r="3657">
          <cell r="B3657">
            <v>21032</v>
          </cell>
          <cell r="C3657" t="str">
            <v>Estrategias y sistemas de información</v>
          </cell>
          <cell r="D3657" t="str">
            <v>Ingeniero Técnico en Informática de Gestión</v>
          </cell>
          <cell r="E3657">
            <v>6</v>
          </cell>
          <cell r="F3657">
            <v>190</v>
          </cell>
          <cell r="G3657" t="str">
            <v>titulaciones anteriores</v>
          </cell>
        </row>
        <row r="3658">
          <cell r="B3658">
            <v>21033</v>
          </cell>
          <cell r="C3658" t="str">
            <v>Planificación y control de la empresa</v>
          </cell>
          <cell r="D3658" t="str">
            <v>Ingeniero Técnico en Informática de Gestión</v>
          </cell>
          <cell r="E3658">
            <v>6</v>
          </cell>
          <cell r="F3658">
            <v>190</v>
          </cell>
          <cell r="G3658" t="str">
            <v>titulaciones anteriores</v>
          </cell>
        </row>
        <row r="3659">
          <cell r="B3659">
            <v>21034</v>
          </cell>
          <cell r="C3659" t="str">
            <v>Sistemas distribuidos</v>
          </cell>
          <cell r="D3659" t="str">
            <v>Ingeniero Técnico en Informática de Gestión</v>
          </cell>
          <cell r="E3659">
            <v>6</v>
          </cell>
          <cell r="F3659">
            <v>190</v>
          </cell>
          <cell r="G3659" t="str">
            <v>titulaciones anteriores</v>
          </cell>
        </row>
        <row r="3660">
          <cell r="B3660">
            <v>21035</v>
          </cell>
          <cell r="C3660" t="str">
            <v>Interfaces de usuario</v>
          </cell>
          <cell r="D3660" t="str">
            <v>Ingeniero Técnico en Informática de Gestión</v>
          </cell>
          <cell r="E3660">
            <v>6</v>
          </cell>
          <cell r="F3660">
            <v>190</v>
          </cell>
          <cell r="G3660" t="str">
            <v>titulaciones anteriores</v>
          </cell>
        </row>
        <row r="3661">
          <cell r="B3661">
            <v>21036</v>
          </cell>
          <cell r="C3661" t="str">
            <v>Prácticas en empresas</v>
          </cell>
          <cell r="D3661" t="str">
            <v>Ingeniero Técnico en Informática de Gestión</v>
          </cell>
          <cell r="E3661">
            <v>3</v>
          </cell>
          <cell r="F3661">
            <v>190</v>
          </cell>
          <cell r="G3661" t="str">
            <v>titulaciones anteriores</v>
          </cell>
        </row>
        <row r="3662">
          <cell r="B3662">
            <v>21037</v>
          </cell>
          <cell r="C3662" t="str">
            <v>Prácticas en empresas</v>
          </cell>
          <cell r="D3662" t="str">
            <v>Ingeniero Técnico en Informática de Gestión</v>
          </cell>
          <cell r="E3662">
            <v>6</v>
          </cell>
          <cell r="F3662">
            <v>190</v>
          </cell>
          <cell r="G3662" t="str">
            <v>titulaciones anteriores</v>
          </cell>
        </row>
        <row r="3663">
          <cell r="B3663">
            <v>21038</v>
          </cell>
          <cell r="C3663" t="str">
            <v>Prácticas en empresas</v>
          </cell>
          <cell r="D3663" t="str">
            <v>Ingeniero Técnico en Informática de Gestión</v>
          </cell>
          <cell r="E3663">
            <v>9</v>
          </cell>
          <cell r="F3663">
            <v>190</v>
          </cell>
          <cell r="G3663" t="str">
            <v>titulaciones anteriores</v>
          </cell>
        </row>
        <row r="3664">
          <cell r="B3664">
            <v>21039</v>
          </cell>
          <cell r="C3664" t="str">
            <v>Prácticas en empresas</v>
          </cell>
          <cell r="D3664" t="str">
            <v>Ingeniero Técnico en Informática de Gestión</v>
          </cell>
          <cell r="E3664">
            <v>12</v>
          </cell>
          <cell r="F3664">
            <v>190</v>
          </cell>
          <cell r="G3664" t="str">
            <v>titulaciones anteriores</v>
          </cell>
        </row>
        <row r="3665">
          <cell r="B3665">
            <v>21100</v>
          </cell>
          <cell r="C3665" t="str">
            <v>Teoría de circuitos</v>
          </cell>
          <cell r="D3665" t="str">
            <v>Ingeniero Técnico Industrial, Electricidad</v>
          </cell>
          <cell r="E3665">
            <v>10.5</v>
          </cell>
          <cell r="F3665">
            <v>192</v>
          </cell>
          <cell r="G3665" t="str">
            <v>titulaciones anteriores</v>
          </cell>
        </row>
        <row r="3666">
          <cell r="B3666">
            <v>21101</v>
          </cell>
          <cell r="C3666" t="str">
            <v>Expresión gráfica y diseño asistido por ordenador</v>
          </cell>
          <cell r="D3666" t="str">
            <v>Ingeniero Técnico Industrial, Electricidad</v>
          </cell>
          <cell r="E3666">
            <v>7.5</v>
          </cell>
          <cell r="F3666">
            <v>192</v>
          </cell>
          <cell r="G3666" t="str">
            <v>titulaciones anteriores</v>
          </cell>
        </row>
        <row r="3667">
          <cell r="B3667">
            <v>21102</v>
          </cell>
          <cell r="C3667" t="str">
            <v>Fundamentos de informática</v>
          </cell>
          <cell r="D3667" t="str">
            <v>Ingeniero Técnico Industrial, Electricidad</v>
          </cell>
          <cell r="E3667">
            <v>7.5</v>
          </cell>
          <cell r="F3667">
            <v>192</v>
          </cell>
          <cell r="G3667" t="str">
            <v>titulaciones anteriores</v>
          </cell>
        </row>
        <row r="3668">
          <cell r="B3668">
            <v>21103</v>
          </cell>
          <cell r="C3668" t="str">
            <v>Fundamentos físicos de la ingeniería</v>
          </cell>
          <cell r="D3668" t="str">
            <v>Ingeniero Técnico Industrial, Electricidad</v>
          </cell>
          <cell r="E3668">
            <v>10.5</v>
          </cell>
          <cell r="F3668">
            <v>192</v>
          </cell>
          <cell r="G3668" t="str">
            <v>titulaciones anteriores</v>
          </cell>
        </row>
        <row r="3669">
          <cell r="B3669">
            <v>21104</v>
          </cell>
          <cell r="C3669" t="str">
            <v>Fundamentos matemáticos de la ingeniería</v>
          </cell>
          <cell r="D3669" t="str">
            <v>Ingeniero Técnico Industrial, Electricidad</v>
          </cell>
          <cell r="E3669">
            <v>15</v>
          </cell>
          <cell r="F3669">
            <v>192</v>
          </cell>
          <cell r="G3669" t="str">
            <v>titulaciones anteriores</v>
          </cell>
        </row>
        <row r="3670">
          <cell r="B3670">
            <v>21105</v>
          </cell>
          <cell r="C3670" t="str">
            <v>Introducción a los materiales</v>
          </cell>
          <cell r="D3670" t="str">
            <v>Ingeniero Técnico Industrial, Electricidad</v>
          </cell>
          <cell r="E3670">
            <v>4.5</v>
          </cell>
          <cell r="F3670">
            <v>192</v>
          </cell>
          <cell r="G3670" t="str">
            <v>titulaciones anteriores</v>
          </cell>
        </row>
        <row r="3671">
          <cell r="B3671">
            <v>21106</v>
          </cell>
          <cell r="C3671" t="str">
            <v>Métodos estadísticos en la ingeniería</v>
          </cell>
          <cell r="D3671" t="str">
            <v>Ingeniero Técnico Industrial, Electricidad</v>
          </cell>
          <cell r="E3671">
            <v>6</v>
          </cell>
          <cell r="F3671">
            <v>192</v>
          </cell>
          <cell r="G3671" t="str">
            <v>titulaciones anteriores</v>
          </cell>
        </row>
        <row r="3672">
          <cell r="B3672">
            <v>21107</v>
          </cell>
          <cell r="C3672" t="str">
            <v>Electricidad y magnetismo</v>
          </cell>
          <cell r="D3672" t="str">
            <v>Ingeniero Técnico Industrial, Electricidad</v>
          </cell>
          <cell r="E3672">
            <v>10.5</v>
          </cell>
          <cell r="F3672">
            <v>192</v>
          </cell>
          <cell r="G3672" t="str">
            <v>titulaciones anteriores</v>
          </cell>
        </row>
        <row r="3673">
          <cell r="B3673">
            <v>21108</v>
          </cell>
          <cell r="C3673" t="str">
            <v>Electrónica industrial</v>
          </cell>
          <cell r="D3673" t="str">
            <v>Ingeniero Técnico Industrial, Electricidad</v>
          </cell>
          <cell r="E3673">
            <v>10.5</v>
          </cell>
          <cell r="F3673">
            <v>192</v>
          </cell>
          <cell r="G3673" t="str">
            <v>titulaciones anteriores</v>
          </cell>
        </row>
        <row r="3674">
          <cell r="B3674">
            <v>21109</v>
          </cell>
          <cell r="C3674" t="str">
            <v>Instalaciones eléctricas</v>
          </cell>
          <cell r="D3674" t="str">
            <v>Ingeniero Técnico Industrial, Electricidad</v>
          </cell>
          <cell r="E3674">
            <v>10</v>
          </cell>
          <cell r="F3674">
            <v>192</v>
          </cell>
          <cell r="G3674" t="str">
            <v>titulaciones anteriores</v>
          </cell>
        </row>
        <row r="3675">
          <cell r="B3675">
            <v>21110</v>
          </cell>
          <cell r="C3675" t="str">
            <v>Máquinas eléctricas</v>
          </cell>
          <cell r="D3675" t="str">
            <v>Ingeniero Técnico Industrial, Electricidad</v>
          </cell>
          <cell r="E3675">
            <v>12</v>
          </cell>
          <cell r="F3675">
            <v>192</v>
          </cell>
          <cell r="G3675" t="str">
            <v>titulaciones anteriores</v>
          </cell>
        </row>
        <row r="3676">
          <cell r="B3676">
            <v>21111</v>
          </cell>
          <cell r="C3676" t="str">
            <v>Regulación automática</v>
          </cell>
          <cell r="D3676" t="str">
            <v>Ingeniero Técnico Industrial, Electricidad</v>
          </cell>
          <cell r="E3676">
            <v>7.5</v>
          </cell>
          <cell r="F3676">
            <v>192</v>
          </cell>
          <cell r="G3676" t="str">
            <v>titulaciones anteriores</v>
          </cell>
        </row>
        <row r="3677">
          <cell r="B3677">
            <v>21112</v>
          </cell>
          <cell r="C3677" t="str">
            <v>Teoría de mecanismos y estructuras</v>
          </cell>
          <cell r="D3677" t="str">
            <v>Ingeniero Técnico Industrial, Electricidad</v>
          </cell>
          <cell r="E3677">
            <v>7.5</v>
          </cell>
          <cell r="F3677">
            <v>192</v>
          </cell>
          <cell r="G3677" t="str">
            <v>titulaciones anteriores</v>
          </cell>
        </row>
        <row r="3678">
          <cell r="B3678">
            <v>21113</v>
          </cell>
          <cell r="C3678" t="str">
            <v>Transporte de energía eléctrica</v>
          </cell>
          <cell r="D3678" t="str">
            <v>Ingeniero Técnico Industrial, Electricidad</v>
          </cell>
          <cell r="E3678">
            <v>10</v>
          </cell>
          <cell r="F3678">
            <v>192</v>
          </cell>
          <cell r="G3678" t="str">
            <v>titulaciones anteriores</v>
          </cell>
        </row>
        <row r="3679">
          <cell r="B3679">
            <v>21114</v>
          </cell>
          <cell r="C3679" t="str">
            <v>Idioma moderno técnico: inglés</v>
          </cell>
          <cell r="D3679" t="str">
            <v>Ingeniero Técnico Industrial, Electricidad</v>
          </cell>
          <cell r="E3679">
            <v>4.5</v>
          </cell>
          <cell r="F3679">
            <v>192</v>
          </cell>
          <cell r="G3679" t="str">
            <v>titulaciones anteriores</v>
          </cell>
        </row>
        <row r="3680">
          <cell r="B3680">
            <v>21115</v>
          </cell>
          <cell r="C3680" t="str">
            <v>Matemáticas II</v>
          </cell>
          <cell r="D3680" t="str">
            <v>Ingeniero Técnico Industrial, Electricidad</v>
          </cell>
          <cell r="E3680">
            <v>6</v>
          </cell>
          <cell r="F3680">
            <v>192</v>
          </cell>
          <cell r="G3680" t="str">
            <v>titulaciones anteriores</v>
          </cell>
        </row>
        <row r="3681">
          <cell r="B3681">
            <v>21116</v>
          </cell>
          <cell r="C3681" t="str">
            <v>Termodinámica aplicada</v>
          </cell>
          <cell r="D3681" t="str">
            <v>Ingeniero Técnico Industrial, Electricidad</v>
          </cell>
          <cell r="E3681">
            <v>6</v>
          </cell>
          <cell r="F3681">
            <v>192</v>
          </cell>
          <cell r="G3681" t="str">
            <v>titulaciones anteriores</v>
          </cell>
        </row>
        <row r="3682">
          <cell r="B3682">
            <v>21117</v>
          </cell>
          <cell r="C3682" t="str">
            <v>Administración de empresas y organización de la producción</v>
          </cell>
          <cell r="D3682" t="str">
            <v>Ingeniero Técnico Industrial, Electricidad</v>
          </cell>
          <cell r="E3682">
            <v>6</v>
          </cell>
          <cell r="F3682">
            <v>192</v>
          </cell>
          <cell r="G3682" t="str">
            <v>titulaciones anteriores</v>
          </cell>
        </row>
        <row r="3683">
          <cell r="B3683">
            <v>21118</v>
          </cell>
          <cell r="C3683" t="str">
            <v>Centrales eléctricas</v>
          </cell>
          <cell r="D3683" t="str">
            <v>Ingeniero Técnico Industrial, Electricidad</v>
          </cell>
          <cell r="E3683">
            <v>9</v>
          </cell>
          <cell r="F3683">
            <v>192</v>
          </cell>
          <cell r="G3683" t="str">
            <v>titulaciones anteriores</v>
          </cell>
        </row>
        <row r="3684">
          <cell r="B3684">
            <v>21119</v>
          </cell>
          <cell r="C3684" t="str">
            <v>Electrometría</v>
          </cell>
          <cell r="D3684" t="str">
            <v>Ingeniero Técnico Industrial, Electricidad</v>
          </cell>
          <cell r="E3684">
            <v>3</v>
          </cell>
          <cell r="F3684">
            <v>192</v>
          </cell>
          <cell r="G3684" t="str">
            <v>titulaciones anteriores</v>
          </cell>
        </row>
        <row r="3685">
          <cell r="B3685">
            <v>21120</v>
          </cell>
          <cell r="C3685" t="str">
            <v>Oficina técnica</v>
          </cell>
          <cell r="D3685" t="str">
            <v>Ingeniero Técnico Industrial, Electricidad</v>
          </cell>
          <cell r="E3685">
            <v>7.5</v>
          </cell>
          <cell r="F3685">
            <v>192</v>
          </cell>
          <cell r="G3685" t="str">
            <v>titulaciones anteriores</v>
          </cell>
        </row>
        <row r="3686">
          <cell r="B3686">
            <v>21121</v>
          </cell>
          <cell r="C3686" t="str">
            <v>PROYECTO FIN DE CARRERA</v>
          </cell>
          <cell r="D3686" t="str">
            <v>Ingeniero Técnico Industrial, Electricidad</v>
          </cell>
          <cell r="E3686">
            <v>6</v>
          </cell>
          <cell r="F3686">
            <v>192</v>
          </cell>
          <cell r="G3686" t="str">
            <v>titulaciones anteriores</v>
          </cell>
        </row>
        <row r="3687">
          <cell r="B3687">
            <v>21122</v>
          </cell>
          <cell r="C3687" t="str">
            <v>Máquinas eléctricas II</v>
          </cell>
          <cell r="D3687" t="str">
            <v>Ingeniero Técnico Industrial, Electricidad</v>
          </cell>
          <cell r="E3687">
            <v>4.5</v>
          </cell>
          <cell r="F3687">
            <v>192</v>
          </cell>
          <cell r="G3687" t="str">
            <v>titulaciones anteriores</v>
          </cell>
        </row>
        <row r="3688">
          <cell r="B3688">
            <v>21123</v>
          </cell>
          <cell r="C3688" t="str">
            <v>Automatización de sistemas eléctricos</v>
          </cell>
          <cell r="D3688" t="str">
            <v>Ingeniero Técnico Industrial, Electricidad</v>
          </cell>
          <cell r="E3688">
            <v>6</v>
          </cell>
          <cell r="F3688">
            <v>192</v>
          </cell>
          <cell r="G3688" t="str">
            <v>titulaciones anteriores</v>
          </cell>
        </row>
        <row r="3689">
          <cell r="B3689">
            <v>21124</v>
          </cell>
          <cell r="C3689" t="str">
            <v>Cálculo y diseño de subestaciones eléctricas</v>
          </cell>
          <cell r="D3689" t="str">
            <v>Ingeniero Técnico Industrial, Electricidad</v>
          </cell>
          <cell r="E3689">
            <v>12</v>
          </cell>
          <cell r="F3689">
            <v>192</v>
          </cell>
          <cell r="G3689" t="str">
            <v>titulaciones anteriores</v>
          </cell>
        </row>
        <row r="3690">
          <cell r="B3690">
            <v>21125</v>
          </cell>
          <cell r="C3690" t="str">
            <v>Cálculo y ensayo de máquinas eléctricas</v>
          </cell>
          <cell r="D3690" t="str">
            <v>Ingeniero Técnico Industrial, Electricidad</v>
          </cell>
          <cell r="E3690">
            <v>6</v>
          </cell>
          <cell r="F3690">
            <v>192</v>
          </cell>
          <cell r="G3690" t="str">
            <v>titulaciones anteriores</v>
          </cell>
        </row>
        <row r="3691">
          <cell r="B3691">
            <v>21126</v>
          </cell>
          <cell r="C3691" t="str">
            <v>Climatización y frío industrial</v>
          </cell>
          <cell r="D3691" t="str">
            <v>Ingeniero Técnico Industrial, Electricidad</v>
          </cell>
          <cell r="E3691">
            <v>6</v>
          </cell>
          <cell r="F3691">
            <v>192</v>
          </cell>
          <cell r="G3691" t="str">
            <v>titulaciones anteriores</v>
          </cell>
        </row>
        <row r="3692">
          <cell r="B3692">
            <v>21127</v>
          </cell>
          <cell r="C3692" t="str">
            <v>Diseño en ingeniería asistido por ordenador</v>
          </cell>
          <cell r="D3692" t="str">
            <v>Ingeniero Técnico Industrial, Electricidad</v>
          </cell>
          <cell r="E3692">
            <v>6</v>
          </cell>
          <cell r="F3692">
            <v>192</v>
          </cell>
          <cell r="G3692" t="str">
            <v>titulaciones anteriores</v>
          </cell>
        </row>
        <row r="3693">
          <cell r="B3693">
            <v>21128</v>
          </cell>
          <cell r="C3693" t="str">
            <v>Electrónica de potencia</v>
          </cell>
          <cell r="D3693" t="str">
            <v>Ingeniero Técnico Industrial, Electricidad</v>
          </cell>
          <cell r="E3693">
            <v>6</v>
          </cell>
          <cell r="F3693">
            <v>192</v>
          </cell>
          <cell r="G3693" t="str">
            <v>titulaciones anteriores</v>
          </cell>
        </row>
        <row r="3694">
          <cell r="B3694">
            <v>21129</v>
          </cell>
          <cell r="C3694" t="str">
            <v>Electrónica digital</v>
          </cell>
          <cell r="D3694" t="str">
            <v>Ingeniero Técnico Industrial, Electricidad</v>
          </cell>
          <cell r="E3694">
            <v>6</v>
          </cell>
          <cell r="F3694">
            <v>192</v>
          </cell>
          <cell r="G3694" t="str">
            <v>titulaciones anteriores</v>
          </cell>
        </row>
        <row r="3695">
          <cell r="B3695">
            <v>21130</v>
          </cell>
          <cell r="C3695" t="str">
            <v>Elementos de neumática e hidráulica</v>
          </cell>
          <cell r="D3695" t="str">
            <v>Ingeniero Técnico Industrial, Electricidad</v>
          </cell>
          <cell r="E3695">
            <v>6</v>
          </cell>
          <cell r="F3695">
            <v>192</v>
          </cell>
          <cell r="G3695" t="str">
            <v>titulaciones anteriores</v>
          </cell>
        </row>
        <row r="3696">
          <cell r="B3696">
            <v>21131</v>
          </cell>
          <cell r="C3696" t="str">
            <v>Ensayos en materiales eléctricos</v>
          </cell>
          <cell r="D3696" t="str">
            <v>Ingeniero Técnico Industrial, Electricidad</v>
          </cell>
          <cell r="E3696">
            <v>6</v>
          </cell>
          <cell r="F3696">
            <v>192</v>
          </cell>
          <cell r="G3696" t="str">
            <v>titulaciones anteriores</v>
          </cell>
        </row>
        <row r="3697">
          <cell r="B3697">
            <v>21132</v>
          </cell>
          <cell r="C3697" t="str">
            <v>Evaluación y control de ruidos</v>
          </cell>
          <cell r="D3697" t="str">
            <v>Ingeniero Técnico Industrial, Electricidad</v>
          </cell>
          <cell r="E3697">
            <v>6</v>
          </cell>
          <cell r="F3697">
            <v>192</v>
          </cell>
          <cell r="G3697" t="str">
            <v>titulaciones anteriores</v>
          </cell>
        </row>
        <row r="3698">
          <cell r="B3698">
            <v>21133</v>
          </cell>
          <cell r="C3698" t="str">
            <v>Ficheros y base de datos</v>
          </cell>
          <cell r="D3698" t="str">
            <v>Ingeniero Técnico Industrial, Electricidad</v>
          </cell>
          <cell r="E3698">
            <v>6</v>
          </cell>
          <cell r="F3698">
            <v>192</v>
          </cell>
          <cell r="G3698" t="str">
            <v>titulaciones anteriores</v>
          </cell>
        </row>
        <row r="3699">
          <cell r="B3699">
            <v>21134</v>
          </cell>
          <cell r="C3699" t="str">
            <v>Fundamentos de fluidotecnia</v>
          </cell>
          <cell r="D3699" t="str">
            <v>Ingeniero Técnico Industrial, Electricidad</v>
          </cell>
          <cell r="E3699">
            <v>6</v>
          </cell>
          <cell r="F3699">
            <v>192</v>
          </cell>
          <cell r="G3699" t="str">
            <v>titulaciones anteriores</v>
          </cell>
        </row>
        <row r="3700">
          <cell r="B3700">
            <v>21135</v>
          </cell>
          <cell r="C3700" t="str">
            <v>Fundamentos de marketing empresarial</v>
          </cell>
          <cell r="D3700" t="str">
            <v>Ingeniero Técnico Industrial, Electricidad</v>
          </cell>
          <cell r="E3700">
            <v>6</v>
          </cell>
          <cell r="F3700">
            <v>192</v>
          </cell>
          <cell r="G3700" t="str">
            <v>titulaciones anteriores</v>
          </cell>
        </row>
        <row r="3701">
          <cell r="B3701">
            <v>21136</v>
          </cell>
          <cell r="C3701" t="str">
            <v>Idioma moderno: inglés</v>
          </cell>
          <cell r="D3701" t="str">
            <v>Ingeniero Técnico Industrial, Electricidad</v>
          </cell>
          <cell r="E3701">
            <v>6</v>
          </cell>
          <cell r="F3701">
            <v>192</v>
          </cell>
          <cell r="G3701" t="str">
            <v>titulaciones anteriores</v>
          </cell>
        </row>
        <row r="3702">
          <cell r="B3702">
            <v>21137</v>
          </cell>
          <cell r="C3702" t="str">
            <v>Ingeniería de la calidad y normalización industrial</v>
          </cell>
          <cell r="D3702" t="str">
            <v>Ingeniero Técnico Industrial, Electricidad</v>
          </cell>
          <cell r="E3702">
            <v>6</v>
          </cell>
          <cell r="F3702">
            <v>192</v>
          </cell>
          <cell r="G3702" t="str">
            <v>titulaciones anteriores</v>
          </cell>
        </row>
        <row r="3703">
          <cell r="B3703">
            <v>21138</v>
          </cell>
          <cell r="C3703" t="str">
            <v>Ingeniería económica</v>
          </cell>
          <cell r="D3703" t="str">
            <v>Ingeniero Técnico Industrial, Electricidad</v>
          </cell>
          <cell r="E3703">
            <v>6</v>
          </cell>
          <cell r="F3703">
            <v>192</v>
          </cell>
          <cell r="G3703" t="str">
            <v>titulaciones anteriores</v>
          </cell>
        </row>
        <row r="3704">
          <cell r="B3704">
            <v>21139</v>
          </cell>
          <cell r="C3704" t="str">
            <v>Mantenimiento de instalaciones eléctricas e instalaciones auxiliares</v>
          </cell>
          <cell r="D3704" t="str">
            <v>Ingeniero Técnico Industrial, Electricidad</v>
          </cell>
          <cell r="E3704">
            <v>12</v>
          </cell>
          <cell r="F3704">
            <v>192</v>
          </cell>
          <cell r="G3704" t="str">
            <v>titulaciones anteriores</v>
          </cell>
        </row>
        <row r="3705">
          <cell r="B3705">
            <v>21140</v>
          </cell>
          <cell r="C3705" t="str">
            <v>Métodos numéricos en la ingeniería</v>
          </cell>
          <cell r="D3705" t="str">
            <v>Ingeniero Técnico Industrial, Electricidad</v>
          </cell>
          <cell r="E3705">
            <v>6</v>
          </cell>
          <cell r="F3705">
            <v>192</v>
          </cell>
          <cell r="G3705" t="str">
            <v>titulaciones anteriores</v>
          </cell>
        </row>
        <row r="3706">
          <cell r="B3706">
            <v>21141</v>
          </cell>
          <cell r="C3706" t="str">
            <v>Normalización y legislación en proyectos eléctricos</v>
          </cell>
          <cell r="D3706" t="str">
            <v>Ingeniero Técnico Industrial, Electricidad</v>
          </cell>
          <cell r="E3706">
            <v>6</v>
          </cell>
          <cell r="F3706">
            <v>192</v>
          </cell>
          <cell r="G3706" t="str">
            <v>titulaciones anteriores</v>
          </cell>
        </row>
        <row r="3707">
          <cell r="B3707">
            <v>21142</v>
          </cell>
          <cell r="C3707" t="str">
            <v>Programación avanzada</v>
          </cell>
          <cell r="D3707" t="str">
            <v>Ingeniero Técnico Industrial, Electricidad</v>
          </cell>
          <cell r="E3707">
            <v>6</v>
          </cell>
          <cell r="F3707">
            <v>192</v>
          </cell>
          <cell r="G3707" t="str">
            <v>titulaciones anteriores</v>
          </cell>
        </row>
        <row r="3708">
          <cell r="B3708">
            <v>21143</v>
          </cell>
          <cell r="C3708" t="str">
            <v>Química</v>
          </cell>
          <cell r="D3708" t="str">
            <v>Ingeniero Técnico Industrial, Electricidad</v>
          </cell>
          <cell r="E3708">
            <v>6</v>
          </cell>
          <cell r="F3708">
            <v>192</v>
          </cell>
          <cell r="G3708" t="str">
            <v>titulaciones anteriores</v>
          </cell>
        </row>
        <row r="3709">
          <cell r="B3709">
            <v>21144</v>
          </cell>
          <cell r="C3709" t="str">
            <v>Regulación y control de máquinas eléctricas</v>
          </cell>
          <cell r="D3709" t="str">
            <v>Ingeniero Técnico Industrial, Electricidad</v>
          </cell>
          <cell r="E3709">
            <v>12</v>
          </cell>
          <cell r="F3709">
            <v>192</v>
          </cell>
          <cell r="G3709" t="str">
            <v>titulaciones anteriores</v>
          </cell>
        </row>
        <row r="3710">
          <cell r="B3710">
            <v>21145</v>
          </cell>
          <cell r="C3710" t="str">
            <v>Seguridad y prevención de riesgos en procesos industriales</v>
          </cell>
          <cell r="D3710" t="str">
            <v>Ingeniero Técnico Industrial, Electricidad</v>
          </cell>
          <cell r="E3710">
            <v>6</v>
          </cell>
          <cell r="F3710">
            <v>192</v>
          </cell>
          <cell r="G3710" t="str">
            <v>titulaciones anteriores</v>
          </cell>
        </row>
        <row r="3711">
          <cell r="B3711">
            <v>21146</v>
          </cell>
          <cell r="C3711" t="str">
            <v>Sistemas de generación de electricidad</v>
          </cell>
          <cell r="D3711" t="str">
            <v>Ingeniero Técnico Industrial, Electricidad</v>
          </cell>
          <cell r="E3711">
            <v>6</v>
          </cell>
          <cell r="F3711">
            <v>192</v>
          </cell>
          <cell r="G3711" t="str">
            <v>titulaciones anteriores</v>
          </cell>
        </row>
        <row r="3712">
          <cell r="B3712">
            <v>21147</v>
          </cell>
          <cell r="C3712" t="str">
            <v>Tecnología de la iluminación</v>
          </cell>
          <cell r="D3712" t="str">
            <v>Ingeniero Técnico Industrial, Electricidad</v>
          </cell>
          <cell r="E3712">
            <v>6</v>
          </cell>
          <cell r="F3712">
            <v>192</v>
          </cell>
          <cell r="G3712" t="str">
            <v>titulaciones anteriores</v>
          </cell>
        </row>
        <row r="3713">
          <cell r="B3713">
            <v>21148</v>
          </cell>
          <cell r="C3713" t="str">
            <v>PRACTICAS EN EMPRESAS O TRABAJOS PROFESIONALES DIRIGIDOS</v>
          </cell>
          <cell r="D3713" t="str">
            <v>Ingeniero Técnico Industrial, Electricidad</v>
          </cell>
          <cell r="E3713">
            <v>1</v>
          </cell>
          <cell r="F3713">
            <v>192</v>
          </cell>
          <cell r="G3713" t="str">
            <v>titulaciones anteriores</v>
          </cell>
        </row>
        <row r="3714">
          <cell r="B3714">
            <v>21149</v>
          </cell>
          <cell r="C3714" t="str">
            <v>PRACTICAS EN EMPRESAS O TRABAJOS PROFESIONALES DIRIGIDOS</v>
          </cell>
          <cell r="D3714" t="str">
            <v>Ingeniero Técnico Industrial, Electricidad</v>
          </cell>
          <cell r="E3714">
            <v>2</v>
          </cell>
          <cell r="F3714">
            <v>192</v>
          </cell>
          <cell r="G3714" t="str">
            <v>titulaciones anteriores</v>
          </cell>
        </row>
        <row r="3715">
          <cell r="B3715">
            <v>21150</v>
          </cell>
          <cell r="C3715" t="str">
            <v>PRACTICAS EN EMPRESAS O TRABAJOS PROFESIONALES DIRIGIDOS</v>
          </cell>
          <cell r="D3715" t="str">
            <v>Ingeniero Técnico Industrial, Electricidad</v>
          </cell>
          <cell r="E3715">
            <v>3</v>
          </cell>
          <cell r="F3715">
            <v>192</v>
          </cell>
          <cell r="G3715" t="str">
            <v>titulaciones anteriores</v>
          </cell>
        </row>
        <row r="3716">
          <cell r="B3716">
            <v>21151</v>
          </cell>
          <cell r="C3716" t="str">
            <v>PRACTICAS EN EMPRESAS O TRABAJOS PROFESIONALES DIRIGIDOS</v>
          </cell>
          <cell r="D3716" t="str">
            <v>Ingeniero Técnico Industrial, Electricidad</v>
          </cell>
          <cell r="E3716">
            <v>4</v>
          </cell>
          <cell r="F3716">
            <v>192</v>
          </cell>
          <cell r="G3716" t="str">
            <v>titulaciones anteriores</v>
          </cell>
        </row>
        <row r="3717">
          <cell r="B3717">
            <v>21152</v>
          </cell>
          <cell r="C3717" t="str">
            <v>PRACTICAS EN EMPRESAS O TRABAJOS PROFESIONALES DIRIGIDOS</v>
          </cell>
          <cell r="D3717" t="str">
            <v>Ingeniero Técnico Industrial, Electricidad</v>
          </cell>
          <cell r="E3717">
            <v>5</v>
          </cell>
          <cell r="F3717">
            <v>192</v>
          </cell>
          <cell r="G3717" t="str">
            <v>titulaciones anteriores</v>
          </cell>
        </row>
        <row r="3718">
          <cell r="B3718">
            <v>21153</v>
          </cell>
          <cell r="C3718" t="str">
            <v>PRACTICAS EN EMPRESAS O TRABAJOS PROFESIONALES DIRIGIDOS</v>
          </cell>
          <cell r="D3718" t="str">
            <v>Ingeniero Técnico Industrial, Electricidad</v>
          </cell>
          <cell r="E3718">
            <v>6</v>
          </cell>
          <cell r="F3718">
            <v>192</v>
          </cell>
          <cell r="G3718" t="str">
            <v>titulaciones anteriores</v>
          </cell>
        </row>
        <row r="3719">
          <cell r="B3719">
            <v>21154</v>
          </cell>
          <cell r="C3719" t="str">
            <v>PRACTICAS EN EMPRESAS, INSTITUCIONES PUBLICAS O PRIVADAS</v>
          </cell>
          <cell r="D3719" t="str">
            <v>Ingeniero Técnico Industrial, Electricidad</v>
          </cell>
          <cell r="E3719">
            <v>7</v>
          </cell>
          <cell r="F3719">
            <v>192</v>
          </cell>
          <cell r="G3719" t="str">
            <v>titulaciones anteriores</v>
          </cell>
        </row>
        <row r="3720">
          <cell r="B3720">
            <v>21155</v>
          </cell>
          <cell r="C3720" t="str">
            <v>PRACTICAS EN EMPRESAS, INSTITUCIONES PUBLICAS O PRIVADAS</v>
          </cell>
          <cell r="D3720" t="str">
            <v>Ingeniero Técnico Industrial, Electricidad</v>
          </cell>
          <cell r="E3720">
            <v>8</v>
          </cell>
          <cell r="F3720">
            <v>192</v>
          </cell>
          <cell r="G3720" t="str">
            <v>titulaciones anteriores</v>
          </cell>
        </row>
        <row r="3721">
          <cell r="B3721">
            <v>21156</v>
          </cell>
          <cell r="C3721" t="str">
            <v>PRACTICAS EN EMPRESAS, INSTITUCIONES PUBLICAS O PRIVADAS</v>
          </cell>
          <cell r="D3721" t="str">
            <v>Ingeniero Técnico Industrial, Electricidad</v>
          </cell>
          <cell r="E3721">
            <v>9</v>
          </cell>
          <cell r="F3721">
            <v>192</v>
          </cell>
          <cell r="G3721" t="str">
            <v>titulaciones anteriores</v>
          </cell>
        </row>
        <row r="3722">
          <cell r="B3722">
            <v>21157</v>
          </cell>
          <cell r="C3722" t="str">
            <v>PRACTICAS EN EMPRESAS, INSTITUCIONES PUBLICAS O PRIVADAS</v>
          </cell>
          <cell r="D3722" t="str">
            <v>Ingeniero Técnico Industrial, Electricidad</v>
          </cell>
          <cell r="E3722">
            <v>10</v>
          </cell>
          <cell r="F3722">
            <v>192</v>
          </cell>
          <cell r="G3722" t="str">
            <v>titulaciones anteriores</v>
          </cell>
        </row>
        <row r="3723">
          <cell r="B3723">
            <v>21158</v>
          </cell>
          <cell r="C3723" t="str">
            <v>PRACTICAS EN EMPRESAS, INSTITUCIONES PUBLICAS O PRIVADAS</v>
          </cell>
          <cell r="D3723" t="str">
            <v>Ingeniero Técnico Industrial, Electricidad</v>
          </cell>
          <cell r="E3723">
            <v>11</v>
          </cell>
          <cell r="F3723">
            <v>192</v>
          </cell>
          <cell r="G3723" t="str">
            <v>titulaciones anteriores</v>
          </cell>
        </row>
        <row r="3724">
          <cell r="B3724">
            <v>21159</v>
          </cell>
          <cell r="C3724" t="str">
            <v>PRACTICAS EN EMPRESAS, INSTITUCIONES PUBLICAS O PRIVADAS</v>
          </cell>
          <cell r="D3724" t="str">
            <v>Ingeniero Técnico Industrial, Electricidad</v>
          </cell>
          <cell r="E3724">
            <v>12</v>
          </cell>
          <cell r="F3724">
            <v>192</v>
          </cell>
          <cell r="G3724" t="str">
            <v>titulaciones anteriores</v>
          </cell>
        </row>
        <row r="3725">
          <cell r="B3725">
            <v>21160</v>
          </cell>
          <cell r="C3725" t="str">
            <v>PRACTICAS EN EMPRESAS, INSTITUCIONES PUBLICAS O PRIVADAS</v>
          </cell>
          <cell r="D3725" t="str">
            <v>Ingeniero Técnico Industrial, Electricidad</v>
          </cell>
          <cell r="E3725">
            <v>13</v>
          </cell>
          <cell r="F3725">
            <v>192</v>
          </cell>
          <cell r="G3725" t="str">
            <v>titulaciones anteriores</v>
          </cell>
        </row>
        <row r="3726">
          <cell r="B3726">
            <v>21161</v>
          </cell>
          <cell r="C3726" t="str">
            <v>PRACTICAS EN EMPRESAS, INSTITUCIONES PUBLICAS O PRIVADAS</v>
          </cell>
          <cell r="D3726" t="str">
            <v>Ingeniero Técnico Industrial, Electricidad</v>
          </cell>
          <cell r="E3726">
            <v>14</v>
          </cell>
          <cell r="F3726">
            <v>192</v>
          </cell>
          <cell r="G3726" t="str">
            <v>titulaciones anteriores</v>
          </cell>
        </row>
        <row r="3727">
          <cell r="B3727">
            <v>21162</v>
          </cell>
          <cell r="C3727" t="str">
            <v>PRACTICAS EN EMPRESAS, INSTITUCIONES PUBLICAS O PRIVADAS</v>
          </cell>
          <cell r="D3727" t="str">
            <v>Ingeniero Técnico Industrial, Electricidad</v>
          </cell>
          <cell r="E3727">
            <v>15</v>
          </cell>
          <cell r="F3727">
            <v>192</v>
          </cell>
          <cell r="G3727" t="str">
            <v>titulaciones anteriores</v>
          </cell>
        </row>
        <row r="3728">
          <cell r="B3728">
            <v>21200</v>
          </cell>
          <cell r="C3728" t="str">
            <v>Expresión gráfica y diseño asistido por ordenador</v>
          </cell>
          <cell r="D3728" t="str">
            <v>Ingeniero Técnico Industrial, Mecánica</v>
          </cell>
          <cell r="E3728">
            <v>12</v>
          </cell>
          <cell r="F3728">
            <v>193</v>
          </cell>
          <cell r="G3728" t="str">
            <v>titulaciones anteriores</v>
          </cell>
        </row>
        <row r="3729">
          <cell r="B3729">
            <v>21201</v>
          </cell>
          <cell r="C3729" t="str">
            <v>Fundamentos de  ciencia de los materiales</v>
          </cell>
          <cell r="D3729" t="str">
            <v>Ingeniero Técnico Industrial, Mecánica</v>
          </cell>
          <cell r="E3729">
            <v>10.5</v>
          </cell>
          <cell r="F3729">
            <v>193</v>
          </cell>
          <cell r="G3729" t="str">
            <v>titulaciones anteriores</v>
          </cell>
        </row>
        <row r="3730">
          <cell r="B3730">
            <v>21202</v>
          </cell>
          <cell r="C3730" t="str">
            <v>Fundamentos de informática</v>
          </cell>
          <cell r="D3730" t="str">
            <v>Ingeniero Técnico Industrial, Mecánica</v>
          </cell>
          <cell r="E3730">
            <v>7.5</v>
          </cell>
          <cell r="F3730">
            <v>193</v>
          </cell>
          <cell r="G3730" t="str">
            <v>titulaciones anteriores</v>
          </cell>
        </row>
        <row r="3731">
          <cell r="B3731">
            <v>21203</v>
          </cell>
          <cell r="C3731" t="str">
            <v>Fundamentos físicos de la ingeniería</v>
          </cell>
          <cell r="D3731" t="str">
            <v>Ingeniero Técnico Industrial, Mecánica</v>
          </cell>
          <cell r="E3731">
            <v>10.5</v>
          </cell>
          <cell r="F3731">
            <v>193</v>
          </cell>
          <cell r="G3731" t="str">
            <v>titulaciones anteriores</v>
          </cell>
        </row>
        <row r="3732">
          <cell r="B3732">
            <v>21204</v>
          </cell>
          <cell r="C3732" t="str">
            <v>Fundamentos matemáticos de la ingeniería</v>
          </cell>
          <cell r="D3732" t="str">
            <v>Ingeniero Técnico Industrial, Mecánica</v>
          </cell>
          <cell r="E3732">
            <v>15</v>
          </cell>
          <cell r="F3732">
            <v>193</v>
          </cell>
          <cell r="G3732" t="str">
            <v>titulaciones anteriores</v>
          </cell>
        </row>
        <row r="3733">
          <cell r="B3733">
            <v>21205</v>
          </cell>
          <cell r="C3733" t="str">
            <v>Métodos estadísticos de la ingeniería</v>
          </cell>
          <cell r="D3733" t="str">
            <v>Ingeniero Técnico Industrial, Mecánica</v>
          </cell>
          <cell r="E3733">
            <v>6</v>
          </cell>
          <cell r="F3733">
            <v>193</v>
          </cell>
          <cell r="G3733" t="str">
            <v>titulaciones anteriores</v>
          </cell>
        </row>
        <row r="3734">
          <cell r="B3734">
            <v>21206</v>
          </cell>
          <cell r="C3734" t="str">
            <v>Tecnología mecánica</v>
          </cell>
          <cell r="D3734" t="str">
            <v>Ingeniero Técnico Industrial, Mecánica</v>
          </cell>
          <cell r="E3734">
            <v>6</v>
          </cell>
          <cell r="F3734">
            <v>193</v>
          </cell>
          <cell r="G3734" t="str">
            <v>titulaciones anteriores</v>
          </cell>
        </row>
        <row r="3735">
          <cell r="B3735">
            <v>21207</v>
          </cell>
          <cell r="C3735" t="str">
            <v>Introducción a la mecánica</v>
          </cell>
          <cell r="D3735" t="str">
            <v>Ingeniero Técnico Industrial, Mecánica</v>
          </cell>
          <cell r="E3735">
            <v>4.5</v>
          </cell>
          <cell r="F3735">
            <v>193</v>
          </cell>
          <cell r="G3735" t="str">
            <v>titulaciones anteriores</v>
          </cell>
        </row>
        <row r="3736">
          <cell r="B3736">
            <v>21208</v>
          </cell>
          <cell r="C3736" t="str">
            <v>Elasticidad y resistencia de materiales</v>
          </cell>
          <cell r="D3736" t="str">
            <v>Ingeniero Técnico Industrial, Mecánica</v>
          </cell>
          <cell r="E3736">
            <v>15</v>
          </cell>
          <cell r="F3736">
            <v>193</v>
          </cell>
          <cell r="G3736" t="str">
            <v>titulaciones anteriores</v>
          </cell>
        </row>
        <row r="3737">
          <cell r="B3737">
            <v>21209</v>
          </cell>
          <cell r="C3737" t="str">
            <v>Fundamentos de tecnología eléctrica</v>
          </cell>
          <cell r="D3737" t="str">
            <v>Ingeniero Técnico Industrial, Mecánica</v>
          </cell>
          <cell r="E3737">
            <v>7.5</v>
          </cell>
          <cell r="F3737">
            <v>193</v>
          </cell>
          <cell r="G3737" t="str">
            <v>titulaciones anteriores</v>
          </cell>
        </row>
        <row r="3738">
          <cell r="B3738">
            <v>21210</v>
          </cell>
          <cell r="C3738" t="str">
            <v>Ingeniería fluidomecánica</v>
          </cell>
          <cell r="D3738" t="str">
            <v>Ingeniero Técnico Industrial, Mecánica</v>
          </cell>
          <cell r="E3738">
            <v>7.5</v>
          </cell>
          <cell r="F3738">
            <v>193</v>
          </cell>
          <cell r="G3738" t="str">
            <v>titulaciones anteriores</v>
          </cell>
        </row>
        <row r="3739">
          <cell r="B3739">
            <v>21211</v>
          </cell>
          <cell r="C3739" t="str">
            <v>Ingeniería térmica</v>
          </cell>
          <cell r="D3739" t="str">
            <v>Ingeniero Técnico Industrial, Mecánica</v>
          </cell>
          <cell r="E3739">
            <v>10.5</v>
          </cell>
          <cell r="F3739">
            <v>193</v>
          </cell>
          <cell r="G3739" t="str">
            <v>titulaciones anteriores</v>
          </cell>
        </row>
        <row r="3740">
          <cell r="B3740">
            <v>21212</v>
          </cell>
          <cell r="C3740" t="str">
            <v>Mecánica y teoría de mecanismos</v>
          </cell>
          <cell r="D3740" t="str">
            <v>Ingeniero Técnico Industrial, Mecánica</v>
          </cell>
          <cell r="E3740">
            <v>12</v>
          </cell>
          <cell r="F3740">
            <v>193</v>
          </cell>
          <cell r="G3740" t="str">
            <v>titulaciones anteriores</v>
          </cell>
        </row>
        <row r="3741">
          <cell r="B3741">
            <v>21213</v>
          </cell>
          <cell r="C3741" t="str">
            <v>Dibujo II</v>
          </cell>
          <cell r="D3741" t="str">
            <v>Ingeniero Técnico Industrial, Mecánica</v>
          </cell>
          <cell r="E3741">
            <v>5</v>
          </cell>
          <cell r="F3741">
            <v>193</v>
          </cell>
          <cell r="G3741" t="str">
            <v>titulaciones anteriores</v>
          </cell>
        </row>
        <row r="3742">
          <cell r="B3742">
            <v>21214</v>
          </cell>
          <cell r="C3742" t="str">
            <v>Idioma moderno técnico: inglés</v>
          </cell>
          <cell r="D3742" t="str">
            <v>Ingeniero Técnico Industrial, Mecánica</v>
          </cell>
          <cell r="E3742">
            <v>4.5</v>
          </cell>
          <cell r="F3742">
            <v>193</v>
          </cell>
          <cell r="G3742" t="str">
            <v>titulaciones anteriores</v>
          </cell>
        </row>
        <row r="3743">
          <cell r="B3743">
            <v>21215</v>
          </cell>
          <cell r="C3743" t="str">
            <v>Matemáticas II</v>
          </cell>
          <cell r="D3743" t="str">
            <v>Ingeniero Técnico Industrial, Mecánica</v>
          </cell>
          <cell r="E3743">
            <v>6</v>
          </cell>
          <cell r="F3743">
            <v>193</v>
          </cell>
          <cell r="G3743" t="str">
            <v>titulaciones anteriores</v>
          </cell>
        </row>
        <row r="3744">
          <cell r="B3744">
            <v>21216</v>
          </cell>
          <cell r="C3744" t="str">
            <v>Tecnología mecánica II</v>
          </cell>
          <cell r="D3744" t="str">
            <v>Ingeniero Técnico Industrial, Mecánica</v>
          </cell>
          <cell r="E3744">
            <v>6</v>
          </cell>
          <cell r="F3744">
            <v>193</v>
          </cell>
          <cell r="G3744" t="str">
            <v>titulaciones anteriores</v>
          </cell>
        </row>
        <row r="3745">
          <cell r="B3745">
            <v>21217</v>
          </cell>
          <cell r="C3745" t="str">
            <v>Administración de empresas y organización de la producción</v>
          </cell>
          <cell r="D3745" t="str">
            <v>Ingeniero Técnico Industrial, Mecánica</v>
          </cell>
          <cell r="E3745">
            <v>6</v>
          </cell>
          <cell r="F3745">
            <v>193</v>
          </cell>
          <cell r="G3745" t="str">
            <v>titulaciones anteriores</v>
          </cell>
        </row>
        <row r="3746">
          <cell r="B3746">
            <v>21218</v>
          </cell>
          <cell r="C3746" t="str">
            <v>Diseño de máquinas</v>
          </cell>
          <cell r="D3746" t="str">
            <v>Ingeniero Técnico Industrial, Mecánica</v>
          </cell>
          <cell r="E3746">
            <v>7.5</v>
          </cell>
          <cell r="F3746">
            <v>193</v>
          </cell>
          <cell r="G3746" t="str">
            <v>titulaciones anteriores</v>
          </cell>
        </row>
        <row r="3747">
          <cell r="B3747">
            <v>21219</v>
          </cell>
          <cell r="C3747" t="str">
            <v>Oficina técnica</v>
          </cell>
          <cell r="D3747" t="str">
            <v>Ingeniero Técnico Industrial, Mecánica</v>
          </cell>
          <cell r="E3747">
            <v>7.5</v>
          </cell>
          <cell r="F3747">
            <v>193</v>
          </cell>
          <cell r="G3747" t="str">
            <v>titulaciones anteriores</v>
          </cell>
        </row>
        <row r="3748">
          <cell r="B3748">
            <v>21220</v>
          </cell>
          <cell r="C3748" t="str">
            <v>Teoría de estructuras y construcciones industriales</v>
          </cell>
          <cell r="D3748" t="str">
            <v>Ingeniero Técnico Industrial, Mecánica</v>
          </cell>
          <cell r="E3748">
            <v>9</v>
          </cell>
          <cell r="F3748">
            <v>193</v>
          </cell>
          <cell r="G3748" t="str">
            <v>titulaciones anteriores</v>
          </cell>
        </row>
        <row r="3749">
          <cell r="B3749">
            <v>21221</v>
          </cell>
          <cell r="C3749" t="str">
            <v>Proyecto fin de carrera</v>
          </cell>
          <cell r="D3749" t="str">
            <v>Ingeniero Técnico Industrial, Mecánica</v>
          </cell>
          <cell r="E3749">
            <v>6</v>
          </cell>
          <cell r="F3749">
            <v>193</v>
          </cell>
          <cell r="G3749" t="str">
            <v>titulaciones anteriores</v>
          </cell>
        </row>
        <row r="3750">
          <cell r="B3750">
            <v>21222</v>
          </cell>
          <cell r="C3750" t="str">
            <v>Automatización industrial</v>
          </cell>
          <cell r="D3750" t="str">
            <v>Ingeniero Técnico Industrial, Mecánica</v>
          </cell>
          <cell r="E3750">
            <v>6</v>
          </cell>
          <cell r="F3750">
            <v>193</v>
          </cell>
          <cell r="G3750" t="str">
            <v>titulaciones anteriores</v>
          </cell>
        </row>
        <row r="3751">
          <cell r="B3751">
            <v>21223</v>
          </cell>
          <cell r="C3751" t="str">
            <v>Automóviles y seguridad vial</v>
          </cell>
          <cell r="D3751" t="str">
            <v>Ingeniero Técnico Industrial, Mecánica</v>
          </cell>
          <cell r="E3751">
            <v>6</v>
          </cell>
          <cell r="F3751">
            <v>193</v>
          </cell>
          <cell r="G3751" t="str">
            <v>titulaciones anteriores</v>
          </cell>
        </row>
        <row r="3752">
          <cell r="B3752">
            <v>21224</v>
          </cell>
          <cell r="C3752" t="str">
            <v>Cálculo de estructuras especiales</v>
          </cell>
          <cell r="D3752" t="str">
            <v>Ingeniero Técnico Industrial, Mecánica</v>
          </cell>
          <cell r="E3752">
            <v>6</v>
          </cell>
          <cell r="F3752">
            <v>193</v>
          </cell>
          <cell r="G3752" t="str">
            <v>titulaciones anteriores</v>
          </cell>
        </row>
        <row r="3753">
          <cell r="B3753">
            <v>21225</v>
          </cell>
          <cell r="C3753" t="str">
            <v>Cálculo y construcción de máquinas</v>
          </cell>
          <cell r="D3753" t="str">
            <v>Ingeniero Técnico Industrial, Mecánica</v>
          </cell>
          <cell r="E3753">
            <v>12</v>
          </cell>
          <cell r="F3753">
            <v>193</v>
          </cell>
          <cell r="G3753" t="str">
            <v>titulaciones anteriores</v>
          </cell>
        </row>
        <row r="3754">
          <cell r="B3754">
            <v>21226</v>
          </cell>
          <cell r="C3754" t="str">
            <v>Centrales hidráulicas y eólicas. Máquinas de fluidos.</v>
          </cell>
          <cell r="D3754" t="str">
            <v>Ingeniero Técnico Industrial, Mecánica</v>
          </cell>
          <cell r="E3754">
            <v>6</v>
          </cell>
          <cell r="F3754">
            <v>193</v>
          </cell>
          <cell r="G3754" t="str">
            <v>titulaciones anteriores</v>
          </cell>
        </row>
        <row r="3755">
          <cell r="B3755">
            <v>21227</v>
          </cell>
          <cell r="C3755" t="str">
            <v>Cinemática y dinámica de máquinas</v>
          </cell>
          <cell r="D3755" t="str">
            <v>Ingeniero Técnico Industrial, Mecánica</v>
          </cell>
          <cell r="E3755">
            <v>12</v>
          </cell>
          <cell r="F3755">
            <v>193</v>
          </cell>
          <cell r="G3755" t="str">
            <v>titulaciones anteriores</v>
          </cell>
        </row>
        <row r="3756">
          <cell r="B3756">
            <v>21228</v>
          </cell>
          <cell r="C3756" t="str">
            <v>Diseño en ingeniería asistido por ordenador</v>
          </cell>
          <cell r="D3756" t="str">
            <v>Ingeniero Técnico Industrial, Mecánica</v>
          </cell>
          <cell r="E3756">
            <v>6</v>
          </cell>
          <cell r="F3756">
            <v>193</v>
          </cell>
          <cell r="G3756" t="str">
            <v>titulaciones anteriores</v>
          </cell>
        </row>
        <row r="3757">
          <cell r="B3757">
            <v>21229</v>
          </cell>
          <cell r="C3757" t="str">
            <v>Elementos de neumática e hidráulica</v>
          </cell>
          <cell r="D3757" t="str">
            <v>Ingeniero Técnico Industrial, Mecánica</v>
          </cell>
          <cell r="E3757">
            <v>6</v>
          </cell>
          <cell r="F3757">
            <v>193</v>
          </cell>
          <cell r="G3757" t="str">
            <v>titulaciones anteriores</v>
          </cell>
        </row>
        <row r="3758">
          <cell r="B3758">
            <v>21230</v>
          </cell>
          <cell r="C3758" t="str">
            <v>Estructuras de hormigón y sus normas</v>
          </cell>
          <cell r="D3758" t="str">
            <v>Ingeniero Técnico Industrial, Mecánica</v>
          </cell>
          <cell r="E3758">
            <v>12</v>
          </cell>
          <cell r="F3758">
            <v>193</v>
          </cell>
          <cell r="G3758" t="str">
            <v>titulaciones anteriores</v>
          </cell>
        </row>
        <row r="3759">
          <cell r="B3759">
            <v>21231</v>
          </cell>
          <cell r="C3759" t="str">
            <v>Estructuras metálicas y sus normas</v>
          </cell>
          <cell r="D3759" t="str">
            <v>Ingeniero Técnico Industrial, Mecánica</v>
          </cell>
          <cell r="E3759">
            <v>12</v>
          </cell>
          <cell r="F3759">
            <v>193</v>
          </cell>
          <cell r="G3759" t="str">
            <v>titulaciones anteriores</v>
          </cell>
        </row>
        <row r="3760">
          <cell r="B3760">
            <v>21232</v>
          </cell>
          <cell r="C3760" t="str">
            <v>Evaluación y control de ruidos</v>
          </cell>
          <cell r="D3760" t="str">
            <v>Ingeniero Técnico Industrial, Mecánica</v>
          </cell>
          <cell r="E3760">
            <v>6</v>
          </cell>
          <cell r="F3760">
            <v>193</v>
          </cell>
          <cell r="G3760" t="str">
            <v>titulaciones anteriores</v>
          </cell>
        </row>
        <row r="3761">
          <cell r="B3761">
            <v>21233</v>
          </cell>
          <cell r="C3761" t="str">
            <v>Fabricación asistida por ordenador y automatización de la producción</v>
          </cell>
          <cell r="D3761" t="str">
            <v>Ingeniero Técnico Industrial, Mecánica</v>
          </cell>
          <cell r="E3761">
            <v>6</v>
          </cell>
          <cell r="F3761">
            <v>193</v>
          </cell>
          <cell r="G3761" t="str">
            <v>titulaciones anteriores</v>
          </cell>
        </row>
        <row r="3762">
          <cell r="B3762">
            <v>21234</v>
          </cell>
          <cell r="C3762" t="str">
            <v>Ferrocarriles</v>
          </cell>
          <cell r="D3762" t="str">
            <v>Ingeniero Técnico Industrial, Mecánica</v>
          </cell>
          <cell r="E3762">
            <v>6</v>
          </cell>
          <cell r="F3762">
            <v>193</v>
          </cell>
          <cell r="G3762" t="str">
            <v>titulaciones anteriores</v>
          </cell>
        </row>
        <row r="3763">
          <cell r="B3763">
            <v>21235</v>
          </cell>
          <cell r="C3763" t="str">
            <v>Ficheros y bases de datos</v>
          </cell>
          <cell r="D3763" t="str">
            <v>Ingeniero Técnico Industrial, Mecánica</v>
          </cell>
          <cell r="E3763">
            <v>6</v>
          </cell>
          <cell r="F3763">
            <v>193</v>
          </cell>
          <cell r="G3763" t="str">
            <v>titulaciones anteriores</v>
          </cell>
        </row>
        <row r="3764">
          <cell r="B3764">
            <v>21236</v>
          </cell>
          <cell r="C3764" t="str">
            <v>Fundamentos de marketing empresarial</v>
          </cell>
          <cell r="D3764" t="str">
            <v>Ingeniero Técnico Industrial, Mecánica</v>
          </cell>
          <cell r="E3764">
            <v>6</v>
          </cell>
          <cell r="F3764">
            <v>193</v>
          </cell>
          <cell r="G3764" t="str">
            <v>titulaciones anteriores</v>
          </cell>
        </row>
        <row r="3765">
          <cell r="B3765">
            <v>21237</v>
          </cell>
          <cell r="C3765" t="str">
            <v>Idioma moderno: inglés</v>
          </cell>
          <cell r="D3765" t="str">
            <v>Ingeniero Técnico Industrial, Mecánica</v>
          </cell>
          <cell r="E3765">
            <v>6</v>
          </cell>
          <cell r="F3765">
            <v>193</v>
          </cell>
          <cell r="G3765" t="str">
            <v>titulaciones anteriores</v>
          </cell>
        </row>
        <row r="3766">
          <cell r="B3766">
            <v>21238</v>
          </cell>
          <cell r="C3766" t="str">
            <v>Ingeniería de la calidad y normalización industrial</v>
          </cell>
          <cell r="D3766" t="str">
            <v>Ingeniero Técnico Industrial, Mecánica</v>
          </cell>
          <cell r="E3766">
            <v>6</v>
          </cell>
          <cell r="F3766">
            <v>193</v>
          </cell>
          <cell r="G3766" t="str">
            <v>titulaciones anteriores</v>
          </cell>
        </row>
        <row r="3767">
          <cell r="B3767">
            <v>21239</v>
          </cell>
          <cell r="C3767" t="str">
            <v>Ingeniería económica</v>
          </cell>
          <cell r="D3767" t="str">
            <v>Ingeniero Técnico Industrial, Mecánica</v>
          </cell>
          <cell r="E3767">
            <v>6</v>
          </cell>
          <cell r="F3767">
            <v>193</v>
          </cell>
          <cell r="G3767" t="str">
            <v>titulaciones anteriores</v>
          </cell>
        </row>
        <row r="3768">
          <cell r="B3768">
            <v>21240</v>
          </cell>
          <cell r="C3768" t="str">
            <v>Ingeniería mecánica del automóvil</v>
          </cell>
          <cell r="D3768" t="str">
            <v>Ingeniero Técnico Industrial, Mecánica</v>
          </cell>
          <cell r="E3768">
            <v>6</v>
          </cell>
          <cell r="F3768">
            <v>193</v>
          </cell>
          <cell r="G3768" t="str">
            <v>titulaciones anteriores</v>
          </cell>
        </row>
        <row r="3769">
          <cell r="B3769">
            <v>21241</v>
          </cell>
          <cell r="C3769" t="str">
            <v>Mantenimiento industrial integral</v>
          </cell>
          <cell r="D3769" t="str">
            <v>Ingeniero Técnico Industrial, Mecánica</v>
          </cell>
          <cell r="E3769">
            <v>6</v>
          </cell>
          <cell r="F3769">
            <v>193</v>
          </cell>
          <cell r="G3769" t="str">
            <v>titulaciones anteriores</v>
          </cell>
        </row>
        <row r="3770">
          <cell r="B3770">
            <v>21242</v>
          </cell>
          <cell r="C3770" t="str">
            <v>Métodos numéricos en la ingeniería</v>
          </cell>
          <cell r="D3770" t="str">
            <v>Ingeniero Técnico Industrial, Mecánica</v>
          </cell>
          <cell r="E3770">
            <v>6</v>
          </cell>
          <cell r="F3770">
            <v>193</v>
          </cell>
          <cell r="G3770" t="str">
            <v>titulaciones anteriores</v>
          </cell>
        </row>
        <row r="3771">
          <cell r="B3771">
            <v>21243</v>
          </cell>
          <cell r="C3771" t="str">
            <v>Motores térmicos</v>
          </cell>
          <cell r="D3771" t="str">
            <v>Ingeniero Técnico Industrial, Mecánica</v>
          </cell>
          <cell r="E3771">
            <v>6</v>
          </cell>
          <cell r="F3771">
            <v>193</v>
          </cell>
          <cell r="G3771" t="str">
            <v>titulaciones anteriores</v>
          </cell>
        </row>
        <row r="3772">
          <cell r="B3772">
            <v>21244</v>
          </cell>
          <cell r="C3772" t="str">
            <v>Nuevos materiales</v>
          </cell>
          <cell r="D3772" t="str">
            <v>Ingeniero Técnico Industrial, Mecánica</v>
          </cell>
          <cell r="E3772">
            <v>6</v>
          </cell>
          <cell r="F3772">
            <v>193</v>
          </cell>
          <cell r="G3772" t="str">
            <v>titulaciones anteriores</v>
          </cell>
        </row>
        <row r="3773">
          <cell r="B3773">
            <v>21245</v>
          </cell>
          <cell r="C3773" t="str">
            <v>Planificación y gestión de la producción</v>
          </cell>
          <cell r="D3773" t="str">
            <v>Ingeniero Técnico Industrial, Mecánica</v>
          </cell>
          <cell r="E3773">
            <v>12</v>
          </cell>
          <cell r="F3773">
            <v>193</v>
          </cell>
          <cell r="G3773" t="str">
            <v>titulaciones anteriores</v>
          </cell>
        </row>
        <row r="3774">
          <cell r="B3774">
            <v>21246</v>
          </cell>
          <cell r="C3774" t="str">
            <v>Programación avanzada</v>
          </cell>
          <cell r="D3774" t="str">
            <v>Ingeniero Técnico Industrial, Mecánica</v>
          </cell>
          <cell r="E3774">
            <v>6</v>
          </cell>
          <cell r="F3774">
            <v>193</v>
          </cell>
          <cell r="G3774" t="str">
            <v>titulaciones anteriores</v>
          </cell>
        </row>
        <row r="3775">
          <cell r="B3775">
            <v>21247</v>
          </cell>
          <cell r="C3775" t="str">
            <v>Química</v>
          </cell>
          <cell r="D3775" t="str">
            <v>Ingeniero Técnico Industrial, Mecánica</v>
          </cell>
          <cell r="E3775">
            <v>6</v>
          </cell>
          <cell r="F3775">
            <v>193</v>
          </cell>
          <cell r="G3775" t="str">
            <v>titulaciones anteriores</v>
          </cell>
        </row>
        <row r="3776">
          <cell r="B3776">
            <v>21248</v>
          </cell>
          <cell r="C3776" t="str">
            <v>Redes de distribución de fluidos</v>
          </cell>
          <cell r="D3776" t="str">
            <v>Ingeniero Técnico Industrial, Mecánica</v>
          </cell>
          <cell r="E3776">
            <v>6</v>
          </cell>
          <cell r="F3776">
            <v>193</v>
          </cell>
          <cell r="G3776" t="str">
            <v>titulaciones anteriores</v>
          </cell>
        </row>
        <row r="3777">
          <cell r="B3777">
            <v>21249</v>
          </cell>
          <cell r="C3777" t="str">
            <v>Seguridad y prevención de riesgos en procesos industriales</v>
          </cell>
          <cell r="D3777" t="str">
            <v>Ingeniero Técnico Industrial, Mecánica</v>
          </cell>
          <cell r="E3777">
            <v>6</v>
          </cell>
          <cell r="F3777">
            <v>193</v>
          </cell>
          <cell r="G3777" t="str">
            <v>titulaciones anteriores</v>
          </cell>
        </row>
        <row r="3778">
          <cell r="B3778">
            <v>21250</v>
          </cell>
          <cell r="C3778" t="str">
            <v>Tecnología energética y optimización</v>
          </cell>
          <cell r="D3778" t="str">
            <v>Ingeniero Técnico Industrial, Mecánica</v>
          </cell>
          <cell r="E3778">
            <v>6</v>
          </cell>
          <cell r="F3778">
            <v>193</v>
          </cell>
          <cell r="G3778" t="str">
            <v>titulaciones anteriores</v>
          </cell>
        </row>
        <row r="3779">
          <cell r="B3779">
            <v>21251</v>
          </cell>
          <cell r="C3779" t="str">
            <v>Transferencia de calor, climatización y frío industrial</v>
          </cell>
          <cell r="D3779" t="str">
            <v>Ingeniero Técnico Industrial, Mecánica</v>
          </cell>
          <cell r="E3779">
            <v>12</v>
          </cell>
          <cell r="F3779">
            <v>193</v>
          </cell>
          <cell r="G3779" t="str">
            <v>titulaciones anteriores</v>
          </cell>
        </row>
        <row r="3780">
          <cell r="B3780">
            <v>21252</v>
          </cell>
          <cell r="C3780" t="str">
            <v>Vibraciones mecánicas</v>
          </cell>
          <cell r="D3780" t="str">
            <v>Ingeniero Técnico Industrial, Mecánica</v>
          </cell>
          <cell r="E3780">
            <v>6</v>
          </cell>
          <cell r="F3780">
            <v>193</v>
          </cell>
          <cell r="G3780" t="str">
            <v>titulaciones anteriores</v>
          </cell>
        </row>
        <row r="3781">
          <cell r="B3781">
            <v>21253</v>
          </cell>
          <cell r="C3781" t="str">
            <v>PRACTICAS EN EMPRESAS O TRABAJOS PROFESIONALES DIRIGIDOS</v>
          </cell>
          <cell r="D3781" t="str">
            <v>Ingeniero Técnico Industrial, Mecánica</v>
          </cell>
          <cell r="E3781">
            <v>1</v>
          </cell>
          <cell r="F3781">
            <v>193</v>
          </cell>
          <cell r="G3781" t="str">
            <v>titulaciones anteriores</v>
          </cell>
        </row>
        <row r="3782">
          <cell r="B3782">
            <v>21254</v>
          </cell>
          <cell r="C3782" t="str">
            <v>PRACTICAS EN EMPRESAS O TRABAJOS PROFESIONALES DIRIGIDOS</v>
          </cell>
          <cell r="D3782" t="str">
            <v>Ingeniero Técnico Industrial, Mecánica</v>
          </cell>
          <cell r="E3782">
            <v>2</v>
          </cell>
          <cell r="F3782">
            <v>193</v>
          </cell>
          <cell r="G3782" t="str">
            <v>titulaciones anteriores</v>
          </cell>
        </row>
        <row r="3783">
          <cell r="B3783">
            <v>21255</v>
          </cell>
          <cell r="C3783" t="str">
            <v>PRACTICAS EN EMPRESAS O TRABAJOS PROFESIONALES DIRIGIDOS</v>
          </cell>
          <cell r="D3783" t="str">
            <v>Ingeniero Técnico Industrial, Mecánica</v>
          </cell>
          <cell r="E3783">
            <v>3</v>
          </cell>
          <cell r="F3783">
            <v>193</v>
          </cell>
          <cell r="G3783" t="str">
            <v>titulaciones anteriores</v>
          </cell>
        </row>
        <row r="3784">
          <cell r="B3784">
            <v>21256</v>
          </cell>
          <cell r="C3784" t="str">
            <v>PRACTICAS EN EMPRESAS O TRABAJOS PROFESIONALES DIRIGIDOS</v>
          </cell>
          <cell r="D3784" t="str">
            <v>Ingeniero Técnico Industrial, Mecánica</v>
          </cell>
          <cell r="E3784">
            <v>4</v>
          </cell>
          <cell r="F3784">
            <v>193</v>
          </cell>
          <cell r="G3784" t="str">
            <v>titulaciones anteriores</v>
          </cell>
        </row>
        <row r="3785">
          <cell r="B3785">
            <v>21257</v>
          </cell>
          <cell r="C3785" t="str">
            <v>PRACTICAS EN EMPRESAS O TRABAJOS PROFESIONALES DIRIGIDOS</v>
          </cell>
          <cell r="D3785" t="str">
            <v>Ingeniero Técnico Industrial, Mecánica</v>
          </cell>
          <cell r="E3785">
            <v>5</v>
          </cell>
          <cell r="F3785">
            <v>193</v>
          </cell>
          <cell r="G3785" t="str">
            <v>titulaciones anteriores</v>
          </cell>
        </row>
        <row r="3786">
          <cell r="B3786">
            <v>21258</v>
          </cell>
          <cell r="C3786" t="str">
            <v>PRACTICAS EN EMPRESAS O TRABAJOS PROFESIONALES DIRIGIDOS</v>
          </cell>
          <cell r="D3786" t="str">
            <v>Ingeniero Técnico Industrial, Mecánica</v>
          </cell>
          <cell r="E3786">
            <v>6</v>
          </cell>
          <cell r="F3786">
            <v>193</v>
          </cell>
          <cell r="G3786" t="str">
            <v>titulaciones anteriores</v>
          </cell>
        </row>
        <row r="3787">
          <cell r="B3787">
            <v>21259</v>
          </cell>
          <cell r="C3787" t="str">
            <v>PRACTICAS EN EMPRESAS, INSTITUCIONES PUBLICAS O PRIVADAS</v>
          </cell>
          <cell r="D3787" t="str">
            <v>Ingeniero Técnico Industrial, Mecánica</v>
          </cell>
          <cell r="E3787">
            <v>7</v>
          </cell>
          <cell r="F3787">
            <v>193</v>
          </cell>
          <cell r="G3787" t="str">
            <v>titulaciones anteriores</v>
          </cell>
        </row>
        <row r="3788">
          <cell r="B3788">
            <v>21260</v>
          </cell>
          <cell r="C3788" t="str">
            <v>PRACTICAS EN EMPRESAS, INSTITUCIONES PUBLICAS O PRIVADAS</v>
          </cell>
          <cell r="D3788" t="str">
            <v>Ingeniero Técnico Industrial, Mecánica</v>
          </cell>
          <cell r="E3788">
            <v>8</v>
          </cell>
          <cell r="F3788">
            <v>193</v>
          </cell>
          <cell r="G3788" t="str">
            <v>titulaciones anteriores</v>
          </cell>
        </row>
        <row r="3789">
          <cell r="B3789">
            <v>21261</v>
          </cell>
          <cell r="C3789" t="str">
            <v>PRACTICAS EN EMPRESAS, INSTITUCIONES PUBLICAS O PRIVADAS</v>
          </cell>
          <cell r="D3789" t="str">
            <v>Ingeniero Técnico Industrial, Mecánica</v>
          </cell>
          <cell r="E3789">
            <v>9</v>
          </cell>
          <cell r="F3789">
            <v>193</v>
          </cell>
          <cell r="G3789" t="str">
            <v>titulaciones anteriores</v>
          </cell>
        </row>
        <row r="3790">
          <cell r="B3790">
            <v>21262</v>
          </cell>
          <cell r="C3790" t="str">
            <v>PRACTICAS EN EMPRESAS, INSTITUCIONES PUBLICAS O PRIVADAS</v>
          </cell>
          <cell r="D3790" t="str">
            <v>Ingeniero Técnico Industrial, Mecánica</v>
          </cell>
          <cell r="E3790">
            <v>10</v>
          </cell>
          <cell r="F3790">
            <v>193</v>
          </cell>
          <cell r="G3790" t="str">
            <v>titulaciones anteriores</v>
          </cell>
        </row>
        <row r="3791">
          <cell r="B3791">
            <v>21263</v>
          </cell>
          <cell r="C3791" t="str">
            <v>PRACTICAS EN EMPRESAS, INSTITUCIONES PUBLICAS O PRIVADAS</v>
          </cell>
          <cell r="D3791" t="str">
            <v>Ingeniero Técnico Industrial, Mecánica</v>
          </cell>
          <cell r="E3791">
            <v>11</v>
          </cell>
          <cell r="F3791">
            <v>193</v>
          </cell>
          <cell r="G3791" t="str">
            <v>titulaciones anteriores</v>
          </cell>
        </row>
        <row r="3792">
          <cell r="B3792">
            <v>21264</v>
          </cell>
          <cell r="C3792" t="str">
            <v>PRACTICAS EN EMPRESAS, INSTITUCIONES PUBLICAS O PRIVADAS</v>
          </cell>
          <cell r="D3792" t="str">
            <v>Ingeniero Técnico Industrial, Mecánica</v>
          </cell>
          <cell r="E3792">
            <v>12</v>
          </cell>
          <cell r="F3792">
            <v>193</v>
          </cell>
          <cell r="G3792" t="str">
            <v>titulaciones anteriores</v>
          </cell>
        </row>
        <row r="3793">
          <cell r="B3793">
            <v>21265</v>
          </cell>
          <cell r="C3793" t="str">
            <v>PRACTICAS EN EMPRESAS, INSTITUCIONES PUBLICAS O PRIVADAS</v>
          </cell>
          <cell r="D3793" t="str">
            <v>Ingeniero Técnico Industrial, Mecánica</v>
          </cell>
          <cell r="E3793">
            <v>13</v>
          </cell>
          <cell r="F3793">
            <v>193</v>
          </cell>
          <cell r="G3793" t="str">
            <v>titulaciones anteriores</v>
          </cell>
        </row>
        <row r="3794">
          <cell r="B3794">
            <v>21266</v>
          </cell>
          <cell r="C3794" t="str">
            <v>PRACTICAS EN EMPRESAS, INSTITUCIONES PUBLICAS O PRIVADAS</v>
          </cell>
          <cell r="D3794" t="str">
            <v>Ingeniero Técnico Industrial, Mecánica</v>
          </cell>
          <cell r="E3794">
            <v>14</v>
          </cell>
          <cell r="F3794">
            <v>193</v>
          </cell>
          <cell r="G3794" t="str">
            <v>titulaciones anteriores</v>
          </cell>
        </row>
        <row r="3795">
          <cell r="B3795">
            <v>21267</v>
          </cell>
          <cell r="C3795" t="str">
            <v>PRACTICAS EN EMPRESAS, INSTITUCIONES PUBLICAS O PRIVADAS</v>
          </cell>
          <cell r="D3795" t="str">
            <v>Ingeniero Técnico Industrial, Mecánica</v>
          </cell>
          <cell r="E3795">
            <v>15</v>
          </cell>
          <cell r="F3795">
            <v>193</v>
          </cell>
          <cell r="G3795" t="str">
            <v>titulaciones anteriores</v>
          </cell>
        </row>
        <row r="3796">
          <cell r="B3796">
            <v>21300</v>
          </cell>
          <cell r="C3796" t="str">
            <v>Derecho constitucional I</v>
          </cell>
          <cell r="D3796" t="str">
            <v>Licenciado en Derecho</v>
          </cell>
          <cell r="E3796">
            <v>12</v>
          </cell>
          <cell r="F3796">
            <v>194</v>
          </cell>
          <cell r="G3796" t="str">
            <v>titulaciones anteriores</v>
          </cell>
        </row>
        <row r="3797">
          <cell r="B3797">
            <v>21301</v>
          </cell>
          <cell r="C3797" t="str">
            <v>Derecho romano</v>
          </cell>
          <cell r="D3797" t="str">
            <v>Licenciado en Derecho</v>
          </cell>
          <cell r="E3797">
            <v>9</v>
          </cell>
          <cell r="F3797">
            <v>194</v>
          </cell>
          <cell r="G3797" t="str">
            <v>titulaciones anteriores</v>
          </cell>
        </row>
        <row r="3798">
          <cell r="B3798">
            <v>21302</v>
          </cell>
          <cell r="C3798" t="str">
            <v>Economía política</v>
          </cell>
          <cell r="D3798" t="str">
            <v>Licenciado en Derecho</v>
          </cell>
          <cell r="E3798">
            <v>9</v>
          </cell>
          <cell r="F3798">
            <v>194</v>
          </cell>
          <cell r="G3798" t="str">
            <v>titulaciones anteriores</v>
          </cell>
        </row>
        <row r="3799">
          <cell r="B3799">
            <v>21303</v>
          </cell>
          <cell r="C3799" t="str">
            <v>Historia del derecho español</v>
          </cell>
          <cell r="D3799" t="str">
            <v>Licenciado en Derecho</v>
          </cell>
          <cell r="E3799">
            <v>7.5</v>
          </cell>
          <cell r="F3799">
            <v>194</v>
          </cell>
          <cell r="G3799" t="str">
            <v>titulaciones anteriores</v>
          </cell>
        </row>
        <row r="3800">
          <cell r="B3800">
            <v>21304</v>
          </cell>
          <cell r="C3800" t="str">
            <v>Teoría del derecho</v>
          </cell>
          <cell r="D3800" t="str">
            <v>Licenciado en Derecho</v>
          </cell>
          <cell r="E3800">
            <v>6</v>
          </cell>
          <cell r="F3800">
            <v>194</v>
          </cell>
          <cell r="G3800" t="str">
            <v>titulaciones anteriores</v>
          </cell>
        </row>
        <row r="3801">
          <cell r="B3801">
            <v>21305</v>
          </cell>
          <cell r="C3801" t="str">
            <v>Derecho civil I</v>
          </cell>
          <cell r="D3801" t="str">
            <v>Licenciado en Derecho</v>
          </cell>
          <cell r="E3801">
            <v>4.5</v>
          </cell>
          <cell r="F3801">
            <v>194</v>
          </cell>
          <cell r="G3801" t="str">
            <v>titulaciones anteriores</v>
          </cell>
        </row>
        <row r="3802">
          <cell r="B3802">
            <v>21306</v>
          </cell>
          <cell r="C3802" t="str">
            <v>Derecho internacional público</v>
          </cell>
          <cell r="D3802" t="str">
            <v>Licenciado en Derecho</v>
          </cell>
          <cell r="E3802">
            <v>9</v>
          </cell>
          <cell r="F3802">
            <v>194</v>
          </cell>
          <cell r="G3802" t="str">
            <v>titulaciones anteriores</v>
          </cell>
        </row>
        <row r="3803">
          <cell r="B3803">
            <v>21307</v>
          </cell>
          <cell r="C3803" t="str">
            <v>Derecho penal I</v>
          </cell>
          <cell r="D3803" t="str">
            <v>Licenciado en Derecho</v>
          </cell>
          <cell r="E3803">
            <v>9</v>
          </cell>
          <cell r="F3803">
            <v>194</v>
          </cell>
          <cell r="G3803" t="str">
            <v>titulaciones anteriores</v>
          </cell>
        </row>
        <row r="3804">
          <cell r="B3804">
            <v>21308</v>
          </cell>
          <cell r="C3804" t="str">
            <v>Derecho constitucional II</v>
          </cell>
          <cell r="D3804" t="str">
            <v>Licenciado en Derecho</v>
          </cell>
          <cell r="E3804">
            <v>6</v>
          </cell>
          <cell r="F3804">
            <v>194</v>
          </cell>
          <cell r="G3804" t="str">
            <v>titulaciones anteriores</v>
          </cell>
        </row>
        <row r="3805">
          <cell r="B3805">
            <v>21309</v>
          </cell>
          <cell r="C3805" t="str">
            <v>Derecho civil II</v>
          </cell>
          <cell r="D3805" t="str">
            <v>Licenciado en Derecho</v>
          </cell>
          <cell r="E3805">
            <v>12</v>
          </cell>
          <cell r="F3805">
            <v>194</v>
          </cell>
          <cell r="G3805" t="str">
            <v>titulaciones anteriores</v>
          </cell>
        </row>
        <row r="3806">
          <cell r="B3806">
            <v>21310</v>
          </cell>
          <cell r="C3806" t="str">
            <v>Derecho administrativo I</v>
          </cell>
          <cell r="D3806" t="str">
            <v>Licenciado en Derecho</v>
          </cell>
          <cell r="E3806">
            <v>12</v>
          </cell>
          <cell r="F3806">
            <v>194</v>
          </cell>
          <cell r="G3806" t="str">
            <v>titulaciones anteriores</v>
          </cell>
        </row>
        <row r="3807">
          <cell r="B3807">
            <v>21311</v>
          </cell>
          <cell r="C3807" t="str">
            <v>Instituciones de derecho comunitario</v>
          </cell>
          <cell r="D3807" t="str">
            <v>Licenciado en Derecho</v>
          </cell>
          <cell r="E3807">
            <v>6</v>
          </cell>
          <cell r="F3807">
            <v>194</v>
          </cell>
          <cell r="G3807" t="str">
            <v>titulaciones anteriores</v>
          </cell>
        </row>
        <row r="3808">
          <cell r="B3808">
            <v>21312</v>
          </cell>
          <cell r="C3808" t="str">
            <v>Introducción al derecho procesal</v>
          </cell>
          <cell r="D3808" t="str">
            <v>Licenciado en Derecho</v>
          </cell>
          <cell r="E3808">
            <v>6</v>
          </cell>
          <cell r="F3808">
            <v>194</v>
          </cell>
          <cell r="G3808" t="str">
            <v>titulaciones anteriores</v>
          </cell>
        </row>
        <row r="3809">
          <cell r="B3809">
            <v>21313</v>
          </cell>
          <cell r="C3809" t="str">
            <v>Derecho civil III</v>
          </cell>
          <cell r="D3809" t="str">
            <v>Licenciado en Derecho</v>
          </cell>
          <cell r="E3809">
            <v>4.5</v>
          </cell>
          <cell r="F3809">
            <v>194</v>
          </cell>
          <cell r="G3809" t="str">
            <v>titulaciones anteriores</v>
          </cell>
        </row>
        <row r="3810">
          <cell r="B3810">
            <v>21314</v>
          </cell>
          <cell r="C3810" t="str">
            <v>Derecho penal II</v>
          </cell>
          <cell r="D3810" t="str">
            <v>Licenciado en Derecho</v>
          </cell>
          <cell r="E3810">
            <v>9</v>
          </cell>
          <cell r="F3810">
            <v>194</v>
          </cell>
          <cell r="G3810" t="str">
            <v>titulaciones anteriores</v>
          </cell>
        </row>
        <row r="3811">
          <cell r="B3811">
            <v>21315</v>
          </cell>
          <cell r="C3811" t="str">
            <v>Derecho público aragonés</v>
          </cell>
          <cell r="D3811" t="str">
            <v>Licenciado en Derecho</v>
          </cell>
          <cell r="E3811">
            <v>6</v>
          </cell>
          <cell r="F3811">
            <v>194</v>
          </cell>
          <cell r="G3811" t="str">
            <v>titulaciones anteriores</v>
          </cell>
        </row>
        <row r="3812">
          <cell r="B3812">
            <v>21316</v>
          </cell>
          <cell r="C3812" t="str">
            <v>Derecho de la protección social</v>
          </cell>
          <cell r="D3812" t="str">
            <v>Licenciado en Derecho</v>
          </cell>
          <cell r="E3812">
            <v>6</v>
          </cell>
          <cell r="F3812">
            <v>194</v>
          </cell>
          <cell r="G3812" t="str">
            <v>titulaciones anteriores</v>
          </cell>
        </row>
        <row r="3813">
          <cell r="B3813">
            <v>21317</v>
          </cell>
          <cell r="C3813" t="str">
            <v>Derecho administrativo II</v>
          </cell>
          <cell r="D3813" t="str">
            <v>Licenciado en Derecho</v>
          </cell>
          <cell r="E3813">
            <v>7.5</v>
          </cell>
          <cell r="F3813">
            <v>194</v>
          </cell>
          <cell r="G3813" t="str">
            <v>titulaciones anteriores</v>
          </cell>
        </row>
        <row r="3814">
          <cell r="B3814">
            <v>21318</v>
          </cell>
          <cell r="C3814" t="str">
            <v>Derecho financiero I</v>
          </cell>
          <cell r="D3814" t="str">
            <v>Licenciado en Derecho</v>
          </cell>
          <cell r="E3814">
            <v>9</v>
          </cell>
          <cell r="F3814">
            <v>194</v>
          </cell>
          <cell r="G3814" t="str">
            <v>titulaciones anteriores</v>
          </cell>
        </row>
        <row r="3815">
          <cell r="B3815">
            <v>21319</v>
          </cell>
          <cell r="C3815" t="str">
            <v>Derecho mercantil I</v>
          </cell>
          <cell r="D3815" t="str">
            <v>Licenciado en Derecho</v>
          </cell>
          <cell r="E3815">
            <v>9</v>
          </cell>
          <cell r="F3815">
            <v>194</v>
          </cell>
          <cell r="G3815" t="str">
            <v>titulaciones anteriores</v>
          </cell>
        </row>
        <row r="3816">
          <cell r="B3816">
            <v>21320</v>
          </cell>
          <cell r="C3816" t="str">
            <v>Derecho procesal</v>
          </cell>
          <cell r="D3816" t="str">
            <v>Licenciado en Derecho</v>
          </cell>
          <cell r="E3816">
            <v>12</v>
          </cell>
          <cell r="F3816">
            <v>194</v>
          </cell>
          <cell r="G3816" t="str">
            <v>titulaciones anteriores</v>
          </cell>
        </row>
        <row r="3817">
          <cell r="B3817">
            <v>21321</v>
          </cell>
          <cell r="C3817" t="str">
            <v>Derecho del trabajo</v>
          </cell>
          <cell r="D3817" t="str">
            <v>Licenciado en Derecho</v>
          </cell>
          <cell r="E3817">
            <v>7.5</v>
          </cell>
          <cell r="F3817">
            <v>194</v>
          </cell>
          <cell r="G3817" t="str">
            <v>titulaciones anteriores</v>
          </cell>
        </row>
        <row r="3818">
          <cell r="B3818">
            <v>21323</v>
          </cell>
          <cell r="C3818" t="str">
            <v>Derecho civil IV</v>
          </cell>
          <cell r="D3818" t="str">
            <v>Licenciado en Derecho</v>
          </cell>
          <cell r="E3818">
            <v>7.5</v>
          </cell>
          <cell r="F3818">
            <v>194</v>
          </cell>
          <cell r="G3818" t="str">
            <v>titulaciones anteriores</v>
          </cell>
        </row>
        <row r="3819">
          <cell r="B3819">
            <v>21324</v>
          </cell>
          <cell r="C3819" t="str">
            <v>Derecho civil aragonés</v>
          </cell>
          <cell r="D3819" t="str">
            <v>Licenciado en Derecho</v>
          </cell>
          <cell r="E3819">
            <v>6</v>
          </cell>
          <cell r="F3819">
            <v>194</v>
          </cell>
          <cell r="G3819" t="str">
            <v>titulaciones anteriores</v>
          </cell>
        </row>
        <row r="3820">
          <cell r="B3820">
            <v>21325</v>
          </cell>
          <cell r="C3820" t="str">
            <v>DERECHO ECLESIASTICO DEL ESTADO</v>
          </cell>
          <cell r="D3820" t="str">
            <v>Licenciado en Derecho</v>
          </cell>
          <cell r="E3820">
            <v>6</v>
          </cell>
          <cell r="F3820">
            <v>194</v>
          </cell>
          <cell r="G3820" t="str">
            <v>titulaciones anteriores</v>
          </cell>
        </row>
        <row r="3821">
          <cell r="B3821">
            <v>21326</v>
          </cell>
          <cell r="C3821" t="str">
            <v>DERECHO INTERNACIONAL PRIVADO</v>
          </cell>
          <cell r="D3821" t="str">
            <v>Licenciado en Derecho</v>
          </cell>
          <cell r="E3821">
            <v>9</v>
          </cell>
          <cell r="F3821">
            <v>194</v>
          </cell>
          <cell r="G3821" t="str">
            <v>titulaciones anteriores</v>
          </cell>
        </row>
        <row r="3822">
          <cell r="B3822">
            <v>21327</v>
          </cell>
          <cell r="C3822" t="str">
            <v>FILOSOFIA DEL DERECHO</v>
          </cell>
          <cell r="D3822" t="str">
            <v>Licenciado en Derecho</v>
          </cell>
          <cell r="E3822">
            <v>6</v>
          </cell>
          <cell r="F3822">
            <v>194</v>
          </cell>
          <cell r="G3822" t="str">
            <v>titulaciones anteriores</v>
          </cell>
        </row>
        <row r="3823">
          <cell r="B3823">
            <v>21328</v>
          </cell>
          <cell r="C3823" t="str">
            <v>DERECHO MERCANTIL II</v>
          </cell>
          <cell r="D3823" t="str">
            <v>Licenciado en Derecho</v>
          </cell>
          <cell r="E3823">
            <v>9</v>
          </cell>
          <cell r="F3823">
            <v>194</v>
          </cell>
          <cell r="G3823" t="str">
            <v>titulaciones anteriores</v>
          </cell>
        </row>
        <row r="3824">
          <cell r="B3824">
            <v>21329</v>
          </cell>
          <cell r="C3824" t="str">
            <v>PRACTICUM</v>
          </cell>
          <cell r="D3824" t="str">
            <v>Licenciado en Derecho</v>
          </cell>
          <cell r="E3824">
            <v>14</v>
          </cell>
          <cell r="F3824">
            <v>194</v>
          </cell>
          <cell r="G3824" t="str">
            <v>titulaciones anteriores</v>
          </cell>
        </row>
        <row r="3825">
          <cell r="B3825">
            <v>21330</v>
          </cell>
          <cell r="C3825" t="str">
            <v>DERECHO FINANCIERO II</v>
          </cell>
          <cell r="D3825" t="str">
            <v>Licenciado en Derecho</v>
          </cell>
          <cell r="E3825">
            <v>9</v>
          </cell>
          <cell r="F3825">
            <v>194</v>
          </cell>
          <cell r="G3825" t="str">
            <v>titulaciones anteriores</v>
          </cell>
        </row>
        <row r="3826">
          <cell r="B3826">
            <v>21331</v>
          </cell>
          <cell r="C3826" t="str">
            <v>Sociología jurídica</v>
          </cell>
          <cell r="D3826" t="str">
            <v>Licenciado en Derecho</v>
          </cell>
          <cell r="E3826">
            <v>6</v>
          </cell>
          <cell r="F3826">
            <v>194</v>
          </cell>
          <cell r="G3826" t="str">
            <v>titulaciones anteriores</v>
          </cell>
        </row>
        <row r="3827">
          <cell r="B3827">
            <v>21332</v>
          </cell>
          <cell r="C3827" t="str">
            <v>Derecho de daños</v>
          </cell>
          <cell r="D3827" t="str">
            <v>Licenciado en Derecho</v>
          </cell>
          <cell r="E3827">
            <v>6</v>
          </cell>
          <cell r="F3827">
            <v>194</v>
          </cell>
          <cell r="G3827" t="str">
            <v>titulaciones anteriores</v>
          </cell>
        </row>
        <row r="3828">
          <cell r="B3828">
            <v>21333</v>
          </cell>
          <cell r="C3828" t="str">
            <v>Derecho hipotecario</v>
          </cell>
          <cell r="D3828" t="str">
            <v>Licenciado en Derecho</v>
          </cell>
          <cell r="E3828">
            <v>6</v>
          </cell>
          <cell r="F3828">
            <v>194</v>
          </cell>
          <cell r="G3828" t="str">
            <v>titulaciones anteriores</v>
          </cell>
        </row>
        <row r="3829">
          <cell r="B3829">
            <v>21334</v>
          </cell>
          <cell r="C3829" t="str">
            <v>DERECHO PENAL JUVENIL</v>
          </cell>
          <cell r="D3829" t="str">
            <v>Licenciado en Derecho</v>
          </cell>
          <cell r="E3829">
            <v>6</v>
          </cell>
          <cell r="F3829">
            <v>194</v>
          </cell>
          <cell r="G3829" t="str">
            <v>titulaciones anteriores</v>
          </cell>
        </row>
        <row r="3830">
          <cell r="B3830">
            <v>21335</v>
          </cell>
          <cell r="C3830" t="str">
            <v>Técnicas económicas para juristas</v>
          </cell>
          <cell r="D3830" t="str">
            <v>Licenciado en Derecho</v>
          </cell>
          <cell r="E3830">
            <v>6</v>
          </cell>
          <cell r="F3830">
            <v>194</v>
          </cell>
          <cell r="G3830" t="str">
            <v>titulaciones anteriores</v>
          </cell>
        </row>
        <row r="3831">
          <cell r="B3831">
            <v>21336</v>
          </cell>
          <cell r="C3831" t="str">
            <v>Economía pública</v>
          </cell>
          <cell r="D3831" t="str">
            <v>Licenciado en Derecho</v>
          </cell>
          <cell r="E3831">
            <v>6</v>
          </cell>
          <cell r="F3831">
            <v>194</v>
          </cell>
          <cell r="G3831" t="str">
            <v>titulaciones anteriores</v>
          </cell>
        </row>
        <row r="3832">
          <cell r="B3832">
            <v>21337</v>
          </cell>
          <cell r="C3832" t="str">
            <v>Derecho matrimonial canónico</v>
          </cell>
          <cell r="D3832" t="str">
            <v>Licenciado en Derecho</v>
          </cell>
          <cell r="E3832">
            <v>6</v>
          </cell>
          <cell r="F3832">
            <v>194</v>
          </cell>
          <cell r="G3832" t="str">
            <v>titulaciones anteriores</v>
          </cell>
        </row>
        <row r="3833">
          <cell r="B3833">
            <v>21338</v>
          </cell>
          <cell r="C3833" t="str">
            <v>Historia de las instituciones españolas</v>
          </cell>
          <cell r="D3833" t="str">
            <v>Licenciado en Derecho</v>
          </cell>
          <cell r="E3833">
            <v>6</v>
          </cell>
          <cell r="F3833">
            <v>194</v>
          </cell>
          <cell r="G3833" t="str">
            <v>titulaciones anteriores</v>
          </cell>
        </row>
        <row r="3834">
          <cell r="B3834">
            <v>21339</v>
          </cell>
          <cell r="C3834" t="str">
            <v>Derecho electoral y parlamentario</v>
          </cell>
          <cell r="D3834" t="str">
            <v>Licenciado en Derecho</v>
          </cell>
          <cell r="E3834">
            <v>6</v>
          </cell>
          <cell r="F3834">
            <v>194</v>
          </cell>
          <cell r="G3834" t="str">
            <v>titulaciones anteriores</v>
          </cell>
        </row>
        <row r="3835">
          <cell r="B3835">
            <v>21340</v>
          </cell>
          <cell r="C3835" t="str">
            <v>Derechos y libertades</v>
          </cell>
          <cell r="D3835" t="str">
            <v>Licenciado en Derecho</v>
          </cell>
          <cell r="E3835">
            <v>6</v>
          </cell>
          <cell r="F3835">
            <v>194</v>
          </cell>
          <cell r="G3835" t="str">
            <v>titulaciones anteriores</v>
          </cell>
        </row>
        <row r="3836">
          <cell r="B3836">
            <v>21341</v>
          </cell>
          <cell r="C3836" t="str">
            <v>ORGANIZACIONES INTERNACIONALES</v>
          </cell>
          <cell r="D3836" t="str">
            <v>Licenciado en Derecho</v>
          </cell>
          <cell r="E3836">
            <v>6</v>
          </cell>
          <cell r="F3836">
            <v>194</v>
          </cell>
          <cell r="G3836" t="str">
            <v>titulaciones anteriores</v>
          </cell>
        </row>
        <row r="3837">
          <cell r="B3837">
            <v>21342</v>
          </cell>
          <cell r="C3837" t="str">
            <v>DERECHO ADMINISTRATIVO ECONOMICO</v>
          </cell>
          <cell r="D3837" t="str">
            <v>Licenciado en Derecho</v>
          </cell>
          <cell r="E3837">
            <v>6</v>
          </cell>
          <cell r="F3837">
            <v>194</v>
          </cell>
          <cell r="G3837" t="str">
            <v>titulaciones anteriores</v>
          </cell>
        </row>
        <row r="3838">
          <cell r="B3838">
            <v>21343</v>
          </cell>
          <cell r="C3838" t="str">
            <v>DERECHO DE LA ORDENACION DEL TERRITORIO</v>
          </cell>
          <cell r="D3838" t="str">
            <v>Licenciado en Derecho</v>
          </cell>
          <cell r="E3838">
            <v>6</v>
          </cell>
          <cell r="F3838">
            <v>194</v>
          </cell>
          <cell r="G3838" t="str">
            <v>titulaciones anteriores</v>
          </cell>
        </row>
        <row r="3839">
          <cell r="B3839">
            <v>21344</v>
          </cell>
          <cell r="C3839" t="str">
            <v>DERECHO AGRARIO</v>
          </cell>
          <cell r="D3839" t="str">
            <v>Licenciado en Derecho</v>
          </cell>
          <cell r="E3839">
            <v>6</v>
          </cell>
          <cell r="F3839">
            <v>194</v>
          </cell>
          <cell r="G3839" t="str">
            <v>titulaciones anteriores</v>
          </cell>
        </row>
        <row r="3840">
          <cell r="B3840">
            <v>21345</v>
          </cell>
          <cell r="C3840" t="str">
            <v>DERECHO CONCURSAL</v>
          </cell>
          <cell r="D3840" t="str">
            <v>Licenciado en Derecho</v>
          </cell>
          <cell r="E3840">
            <v>6</v>
          </cell>
          <cell r="F3840">
            <v>194</v>
          </cell>
          <cell r="G3840" t="str">
            <v>titulaciones anteriores</v>
          </cell>
        </row>
        <row r="3841">
          <cell r="B3841">
            <v>21346</v>
          </cell>
          <cell r="C3841" t="str">
            <v>ARBITRAJE PRIVADO INTERNO E INTERNACIONAL</v>
          </cell>
          <cell r="D3841" t="str">
            <v>Licenciado en Derecho</v>
          </cell>
          <cell r="E3841">
            <v>6</v>
          </cell>
          <cell r="F3841">
            <v>194</v>
          </cell>
          <cell r="G3841" t="str">
            <v>titulaciones anteriores</v>
          </cell>
        </row>
        <row r="3842">
          <cell r="B3842">
            <v>21347</v>
          </cell>
          <cell r="C3842" t="str">
            <v>DERECHO DEL COMERCIO INTERNACIONAL</v>
          </cell>
          <cell r="D3842" t="str">
            <v>Licenciado en Derecho</v>
          </cell>
          <cell r="E3842">
            <v>6</v>
          </cell>
          <cell r="F3842">
            <v>194</v>
          </cell>
          <cell r="G3842" t="str">
            <v>titulaciones anteriores</v>
          </cell>
        </row>
        <row r="3843">
          <cell r="B3843">
            <v>21348</v>
          </cell>
          <cell r="C3843" t="str">
            <v>DERECHO DE SOCIEDADES DEL MERCADO DE VALORES</v>
          </cell>
          <cell r="D3843" t="str">
            <v>Licenciado en Derecho</v>
          </cell>
          <cell r="E3843">
            <v>6</v>
          </cell>
          <cell r="F3843">
            <v>194</v>
          </cell>
          <cell r="G3843" t="str">
            <v>titulaciones anteriores</v>
          </cell>
        </row>
        <row r="3844">
          <cell r="B3844">
            <v>21349</v>
          </cell>
          <cell r="C3844" t="str">
            <v>DERECHO DE LA COMPETENCIA</v>
          </cell>
          <cell r="D3844" t="str">
            <v>Licenciado en Derecho</v>
          </cell>
          <cell r="E3844">
            <v>6</v>
          </cell>
          <cell r="F3844">
            <v>194</v>
          </cell>
          <cell r="G3844" t="str">
            <v>titulaciones anteriores</v>
          </cell>
        </row>
        <row r="3845">
          <cell r="B3845">
            <v>21350</v>
          </cell>
          <cell r="C3845" t="str">
            <v>DERECHO PENAL ECONOMICO Y DE LA EMPRESA</v>
          </cell>
          <cell r="D3845" t="str">
            <v>Licenciado en Derecho</v>
          </cell>
          <cell r="E3845">
            <v>6</v>
          </cell>
          <cell r="F3845">
            <v>194</v>
          </cell>
          <cell r="G3845" t="str">
            <v>titulaciones anteriores</v>
          </cell>
        </row>
        <row r="3846">
          <cell r="B3846">
            <v>21351</v>
          </cell>
          <cell r="C3846" t="str">
            <v>DERECHO DEL CONSUMO</v>
          </cell>
          <cell r="D3846" t="str">
            <v>Licenciado en Derecho</v>
          </cell>
          <cell r="E3846">
            <v>6</v>
          </cell>
          <cell r="F3846">
            <v>194</v>
          </cell>
          <cell r="G3846" t="str">
            <v>titulaciones anteriores</v>
          </cell>
        </row>
        <row r="3847">
          <cell r="B3847">
            <v>21352</v>
          </cell>
          <cell r="C3847" t="str">
            <v>DERECHO COLECTIVO DEL TRABAJO</v>
          </cell>
          <cell r="D3847" t="str">
            <v>Licenciado en Derecho</v>
          </cell>
          <cell r="E3847">
            <v>6</v>
          </cell>
          <cell r="F3847">
            <v>194</v>
          </cell>
          <cell r="G3847" t="str">
            <v>titulaciones anteriores</v>
          </cell>
        </row>
        <row r="3848">
          <cell r="B3848">
            <v>21353</v>
          </cell>
          <cell r="C3848" t="str">
            <v>DERECHO DEL GASTO PUBLICO</v>
          </cell>
          <cell r="D3848" t="str">
            <v>Licenciado en Derecho</v>
          </cell>
          <cell r="E3848">
            <v>6</v>
          </cell>
          <cell r="F3848">
            <v>194</v>
          </cell>
          <cell r="G3848" t="str">
            <v>titulaciones anteriores</v>
          </cell>
        </row>
        <row r="3849">
          <cell r="B3849">
            <v>21354</v>
          </cell>
          <cell r="C3849" t="str">
            <v>PROCESOS ESPECIALES Y JURISDICCION VOLUNTARIA</v>
          </cell>
          <cell r="D3849" t="str">
            <v>Licenciado en Derecho</v>
          </cell>
          <cell r="E3849">
            <v>6</v>
          </cell>
          <cell r="F3849">
            <v>194</v>
          </cell>
          <cell r="G3849" t="str">
            <v>titulaciones anteriores</v>
          </cell>
        </row>
        <row r="3850">
          <cell r="B3850">
            <v>21400</v>
          </cell>
          <cell r="C3850" t="str">
            <v>Cristalografía I</v>
          </cell>
          <cell r="D3850" t="str">
            <v>Licenciado en Geología</v>
          </cell>
          <cell r="E3850">
            <v>5</v>
          </cell>
          <cell r="F3850">
            <v>195</v>
          </cell>
          <cell r="G3850" t="str">
            <v>titulaciones anteriores</v>
          </cell>
        </row>
        <row r="3851">
          <cell r="B3851">
            <v>21401</v>
          </cell>
          <cell r="C3851" t="str">
            <v>Física I</v>
          </cell>
          <cell r="D3851" t="str">
            <v>Licenciado en Geología</v>
          </cell>
          <cell r="E3851">
            <v>6.5</v>
          </cell>
          <cell r="F3851">
            <v>195</v>
          </cell>
          <cell r="G3851" t="str">
            <v>titulaciones anteriores</v>
          </cell>
        </row>
        <row r="3852">
          <cell r="B3852">
            <v>21402</v>
          </cell>
          <cell r="C3852" t="str">
            <v>Matemáticas</v>
          </cell>
          <cell r="D3852" t="str">
            <v>Licenciado en Geología</v>
          </cell>
          <cell r="E3852">
            <v>9</v>
          </cell>
          <cell r="F3852">
            <v>195</v>
          </cell>
          <cell r="G3852" t="str">
            <v>titulaciones anteriores</v>
          </cell>
        </row>
        <row r="3853">
          <cell r="B3853">
            <v>21403</v>
          </cell>
          <cell r="C3853" t="str">
            <v>Química I</v>
          </cell>
          <cell r="D3853" t="str">
            <v>Licenciado en Geología</v>
          </cell>
          <cell r="E3853">
            <v>6.5</v>
          </cell>
          <cell r="F3853">
            <v>195</v>
          </cell>
          <cell r="G3853" t="str">
            <v>titulaciones anteriores</v>
          </cell>
        </row>
        <row r="3854">
          <cell r="B3854">
            <v>21404</v>
          </cell>
          <cell r="C3854" t="str">
            <v>Química II</v>
          </cell>
          <cell r="D3854" t="str">
            <v>Licenciado en Geología</v>
          </cell>
          <cell r="E3854">
            <v>4.5</v>
          </cell>
          <cell r="F3854">
            <v>195</v>
          </cell>
          <cell r="G3854" t="str">
            <v>titulaciones anteriores</v>
          </cell>
        </row>
        <row r="3855">
          <cell r="B3855">
            <v>21405</v>
          </cell>
          <cell r="C3855" t="str">
            <v>Principios básicos de geología</v>
          </cell>
          <cell r="D3855" t="str">
            <v>Licenciado en Geología</v>
          </cell>
          <cell r="E3855">
            <v>10</v>
          </cell>
          <cell r="F3855">
            <v>195</v>
          </cell>
          <cell r="G3855" t="str">
            <v>titulaciones anteriores</v>
          </cell>
        </row>
        <row r="3856">
          <cell r="B3856">
            <v>21406</v>
          </cell>
          <cell r="C3856" t="str">
            <v>Cartografía I</v>
          </cell>
          <cell r="D3856" t="str">
            <v>Licenciado en Geología</v>
          </cell>
          <cell r="E3856">
            <v>5</v>
          </cell>
          <cell r="F3856">
            <v>195</v>
          </cell>
          <cell r="G3856" t="str">
            <v>titulaciones anteriores</v>
          </cell>
        </row>
        <row r="3857">
          <cell r="B3857">
            <v>21407</v>
          </cell>
          <cell r="C3857" t="str">
            <v>Cristalografía II</v>
          </cell>
          <cell r="D3857" t="str">
            <v>Licenciado en Geología</v>
          </cell>
          <cell r="E3857">
            <v>5</v>
          </cell>
          <cell r="F3857">
            <v>195</v>
          </cell>
          <cell r="G3857" t="str">
            <v>titulaciones anteriores</v>
          </cell>
        </row>
        <row r="3858">
          <cell r="B3858">
            <v>21408</v>
          </cell>
          <cell r="C3858" t="str">
            <v>Biología</v>
          </cell>
          <cell r="D3858" t="str">
            <v>Licenciado en Geología</v>
          </cell>
          <cell r="E3858">
            <v>7</v>
          </cell>
          <cell r="F3858">
            <v>195</v>
          </cell>
          <cell r="G3858" t="str">
            <v>titulaciones anteriores</v>
          </cell>
        </row>
        <row r="3859">
          <cell r="B3859">
            <v>21409</v>
          </cell>
          <cell r="C3859" t="str">
            <v>Mineralogia I</v>
          </cell>
          <cell r="D3859" t="str">
            <v>Licenciado en Geología</v>
          </cell>
          <cell r="E3859">
            <v>6</v>
          </cell>
          <cell r="F3859">
            <v>195</v>
          </cell>
          <cell r="G3859" t="str">
            <v>titulaciones anteriores</v>
          </cell>
        </row>
        <row r="3860">
          <cell r="B3860">
            <v>21410</v>
          </cell>
          <cell r="C3860" t="str">
            <v>Geodinámica interna y geología estructural I</v>
          </cell>
          <cell r="D3860" t="str">
            <v>Licenciado en Geología</v>
          </cell>
          <cell r="E3860">
            <v>4.5</v>
          </cell>
          <cell r="F3860">
            <v>195</v>
          </cell>
          <cell r="G3860" t="str">
            <v>titulaciones anteriores</v>
          </cell>
        </row>
        <row r="3861">
          <cell r="B3861">
            <v>21411</v>
          </cell>
          <cell r="C3861" t="str">
            <v>Geomorfología I</v>
          </cell>
          <cell r="D3861" t="str">
            <v>Licenciado en Geología</v>
          </cell>
          <cell r="E3861">
            <v>4.5</v>
          </cell>
          <cell r="F3861">
            <v>195</v>
          </cell>
          <cell r="G3861" t="str">
            <v>titulaciones anteriores</v>
          </cell>
        </row>
        <row r="3862">
          <cell r="B3862">
            <v>21412</v>
          </cell>
          <cell r="C3862" t="str">
            <v>Estratigrafía y sedimentología I</v>
          </cell>
          <cell r="D3862" t="str">
            <v>Licenciado en Geología</v>
          </cell>
          <cell r="E3862">
            <v>6</v>
          </cell>
          <cell r="F3862">
            <v>195</v>
          </cell>
          <cell r="G3862" t="str">
            <v>titulaciones anteriores</v>
          </cell>
        </row>
        <row r="3863">
          <cell r="B3863">
            <v>21413</v>
          </cell>
          <cell r="C3863" t="str">
            <v>Petrología exógena I</v>
          </cell>
          <cell r="D3863" t="str">
            <v>Licenciado en Geología</v>
          </cell>
          <cell r="E3863">
            <v>4.5</v>
          </cell>
          <cell r="F3863">
            <v>195</v>
          </cell>
          <cell r="G3863" t="str">
            <v>titulaciones anteriores</v>
          </cell>
        </row>
        <row r="3864">
          <cell r="B3864">
            <v>21414</v>
          </cell>
          <cell r="C3864" t="str">
            <v>Física II</v>
          </cell>
          <cell r="D3864" t="str">
            <v>Licenciado en Geología</v>
          </cell>
          <cell r="E3864">
            <v>4.5</v>
          </cell>
          <cell r="F3864">
            <v>195</v>
          </cell>
          <cell r="G3864" t="str">
            <v>titulaciones anteriores</v>
          </cell>
        </row>
        <row r="3865">
          <cell r="B3865">
            <v>21415</v>
          </cell>
          <cell r="C3865" t="str">
            <v>Paleontología</v>
          </cell>
          <cell r="D3865" t="str">
            <v>Licenciado en Geología</v>
          </cell>
          <cell r="E3865">
            <v>9</v>
          </cell>
          <cell r="F3865">
            <v>195</v>
          </cell>
          <cell r="G3865" t="str">
            <v>titulaciones anteriores</v>
          </cell>
        </row>
        <row r="3866">
          <cell r="B3866">
            <v>21416</v>
          </cell>
          <cell r="C3866" t="str">
            <v>Mineralogía II</v>
          </cell>
          <cell r="D3866" t="str">
            <v>Licenciado en Geología</v>
          </cell>
          <cell r="E3866">
            <v>6</v>
          </cell>
          <cell r="F3866">
            <v>195</v>
          </cell>
          <cell r="G3866" t="str">
            <v>titulaciones anteriores</v>
          </cell>
        </row>
        <row r="3867">
          <cell r="B3867">
            <v>21417</v>
          </cell>
          <cell r="C3867" t="str">
            <v>Geomorfología II</v>
          </cell>
          <cell r="D3867" t="str">
            <v>Licenciado en Geología</v>
          </cell>
          <cell r="E3867">
            <v>7</v>
          </cell>
          <cell r="F3867">
            <v>195</v>
          </cell>
          <cell r="G3867" t="str">
            <v>titulaciones anteriores</v>
          </cell>
        </row>
        <row r="3868">
          <cell r="B3868">
            <v>21418</v>
          </cell>
          <cell r="C3868" t="str">
            <v>Petrología endógena I</v>
          </cell>
          <cell r="D3868" t="str">
            <v>Licenciado en Geología</v>
          </cell>
          <cell r="E3868">
            <v>9</v>
          </cell>
          <cell r="F3868">
            <v>195</v>
          </cell>
          <cell r="G3868" t="str">
            <v>titulaciones anteriores</v>
          </cell>
        </row>
        <row r="3869">
          <cell r="B3869">
            <v>21419</v>
          </cell>
          <cell r="C3869" t="str">
            <v>Cartografía II</v>
          </cell>
          <cell r="D3869" t="str">
            <v>Licenciado en Geología</v>
          </cell>
          <cell r="E3869">
            <v>7</v>
          </cell>
          <cell r="F3869">
            <v>195</v>
          </cell>
          <cell r="G3869" t="str">
            <v>titulaciones anteriores</v>
          </cell>
        </row>
        <row r="3870">
          <cell r="B3870">
            <v>21420</v>
          </cell>
          <cell r="C3870" t="str">
            <v>Trabajo de campo</v>
          </cell>
          <cell r="D3870" t="str">
            <v>Licenciado en Geología</v>
          </cell>
          <cell r="E3870">
            <v>6</v>
          </cell>
          <cell r="F3870">
            <v>195</v>
          </cell>
          <cell r="G3870" t="str">
            <v>titulaciones anteriores</v>
          </cell>
        </row>
        <row r="3871">
          <cell r="B3871">
            <v>21421</v>
          </cell>
          <cell r="C3871" t="str">
            <v>Geodinámica interna y geología estructural II</v>
          </cell>
          <cell r="D3871" t="str">
            <v>Licenciado en Geología</v>
          </cell>
          <cell r="E3871">
            <v>12</v>
          </cell>
          <cell r="F3871">
            <v>195</v>
          </cell>
          <cell r="G3871" t="str">
            <v>titulaciones anteriores</v>
          </cell>
        </row>
        <row r="3872">
          <cell r="B3872">
            <v>21422</v>
          </cell>
          <cell r="C3872" t="str">
            <v>Estratigrafía y sedimentología II</v>
          </cell>
          <cell r="D3872" t="str">
            <v>Licenciado en Geología</v>
          </cell>
          <cell r="E3872">
            <v>12</v>
          </cell>
          <cell r="F3872">
            <v>195</v>
          </cell>
          <cell r="G3872" t="str">
            <v>titulaciones anteriores</v>
          </cell>
        </row>
        <row r="3873">
          <cell r="B3873">
            <v>21423</v>
          </cell>
          <cell r="C3873" t="str">
            <v>Petrología exógena II</v>
          </cell>
          <cell r="D3873" t="str">
            <v>Licenciado en Geología</v>
          </cell>
          <cell r="E3873">
            <v>4.5</v>
          </cell>
          <cell r="F3873">
            <v>195</v>
          </cell>
          <cell r="G3873" t="str">
            <v>titulaciones anteriores</v>
          </cell>
        </row>
        <row r="3874">
          <cell r="B3874">
            <v>21424</v>
          </cell>
          <cell r="C3874" t="str">
            <v>Petrología endógena II</v>
          </cell>
          <cell r="D3874" t="str">
            <v>Licenciado en Geología</v>
          </cell>
          <cell r="E3874">
            <v>6</v>
          </cell>
          <cell r="F3874">
            <v>195</v>
          </cell>
          <cell r="G3874" t="str">
            <v>titulaciones anteriores</v>
          </cell>
        </row>
        <row r="3875">
          <cell r="B3875">
            <v>21425</v>
          </cell>
          <cell r="C3875" t="str">
            <v>Geología histórica</v>
          </cell>
          <cell r="D3875" t="str">
            <v>Licenciado en Geología</v>
          </cell>
          <cell r="E3875">
            <v>6</v>
          </cell>
          <cell r="F3875">
            <v>195</v>
          </cell>
          <cell r="G3875" t="str">
            <v>titulaciones anteriores</v>
          </cell>
        </row>
        <row r="3876">
          <cell r="B3876">
            <v>21426</v>
          </cell>
          <cell r="C3876" t="str">
            <v>Paleontología de invertebrados</v>
          </cell>
          <cell r="D3876" t="str">
            <v>Licenciado en Geología</v>
          </cell>
          <cell r="E3876">
            <v>9</v>
          </cell>
          <cell r="F3876">
            <v>195</v>
          </cell>
          <cell r="G3876" t="str">
            <v>titulaciones anteriores</v>
          </cell>
        </row>
        <row r="3877">
          <cell r="B3877">
            <v>21427</v>
          </cell>
          <cell r="C3877" t="str">
            <v>Geofísica</v>
          </cell>
          <cell r="D3877" t="str">
            <v>Licenciado en Geología</v>
          </cell>
          <cell r="E3877">
            <v>6</v>
          </cell>
          <cell r="F3877">
            <v>195</v>
          </cell>
          <cell r="G3877" t="str">
            <v>titulaciones anteriores</v>
          </cell>
        </row>
        <row r="3878">
          <cell r="B3878">
            <v>21428</v>
          </cell>
          <cell r="C3878" t="str">
            <v>Hidrogeología I</v>
          </cell>
          <cell r="D3878" t="str">
            <v>Licenciado en Geología</v>
          </cell>
          <cell r="E3878">
            <v>4.5</v>
          </cell>
          <cell r="F3878">
            <v>195</v>
          </cell>
          <cell r="G3878" t="str">
            <v>titulaciones anteriores</v>
          </cell>
        </row>
        <row r="3879">
          <cell r="B3879">
            <v>21429</v>
          </cell>
          <cell r="C3879" t="str">
            <v>Ingeniería geológica y prospección geofísica</v>
          </cell>
          <cell r="D3879" t="str">
            <v>Licenciado en Geología</v>
          </cell>
          <cell r="E3879">
            <v>8</v>
          </cell>
          <cell r="F3879">
            <v>195</v>
          </cell>
          <cell r="G3879" t="str">
            <v>titulaciones anteriores</v>
          </cell>
        </row>
        <row r="3880">
          <cell r="B3880">
            <v>21430</v>
          </cell>
          <cell r="C3880" t="str">
            <v>Recursos minerales y energéticos</v>
          </cell>
          <cell r="D3880" t="str">
            <v>Licenciado en Geología</v>
          </cell>
          <cell r="E3880">
            <v>6</v>
          </cell>
          <cell r="F3880">
            <v>195</v>
          </cell>
          <cell r="G3880" t="str">
            <v>titulaciones anteriores</v>
          </cell>
        </row>
        <row r="3881">
          <cell r="B3881">
            <v>21431</v>
          </cell>
          <cell r="C3881" t="str">
            <v>Geoquímica</v>
          </cell>
          <cell r="D3881" t="str">
            <v>Licenciado en Geología</v>
          </cell>
          <cell r="E3881">
            <v>6</v>
          </cell>
          <cell r="F3881">
            <v>195</v>
          </cell>
          <cell r="G3881" t="str">
            <v>titulaciones anteriores</v>
          </cell>
        </row>
        <row r="3882">
          <cell r="B3882">
            <v>21432</v>
          </cell>
          <cell r="C3882" t="str">
            <v>Geología ambiental</v>
          </cell>
          <cell r="D3882" t="str">
            <v>Licenciado en Geología</v>
          </cell>
          <cell r="E3882">
            <v>4.5</v>
          </cell>
          <cell r="F3882">
            <v>195</v>
          </cell>
          <cell r="G3882" t="str">
            <v>titulaciones anteriores</v>
          </cell>
        </row>
        <row r="3883">
          <cell r="B3883">
            <v>21433</v>
          </cell>
          <cell r="C3883" t="str">
            <v>Prospección geoquímica</v>
          </cell>
          <cell r="D3883" t="str">
            <v>Licenciado en Geología</v>
          </cell>
          <cell r="E3883">
            <v>4.5</v>
          </cell>
          <cell r="F3883">
            <v>195</v>
          </cell>
          <cell r="G3883" t="str">
            <v>titulaciones anteriores</v>
          </cell>
        </row>
        <row r="3884">
          <cell r="B3884">
            <v>21434</v>
          </cell>
          <cell r="C3884" t="str">
            <v>Geología regional y de España</v>
          </cell>
          <cell r="D3884" t="str">
            <v>Licenciado en Geología</v>
          </cell>
          <cell r="E3884">
            <v>12</v>
          </cell>
          <cell r="F3884">
            <v>195</v>
          </cell>
          <cell r="G3884" t="str">
            <v>titulaciones anteriores</v>
          </cell>
        </row>
        <row r="3885">
          <cell r="B3885">
            <v>21435</v>
          </cell>
          <cell r="C3885" t="str">
            <v>Análisis de cuencas</v>
          </cell>
          <cell r="D3885" t="str">
            <v>Licenciado en Geología</v>
          </cell>
          <cell r="E3885">
            <v>12</v>
          </cell>
          <cell r="F3885">
            <v>195</v>
          </cell>
          <cell r="G3885" t="str">
            <v>titulaciones anteriores</v>
          </cell>
        </row>
        <row r="3886">
          <cell r="B3886">
            <v>21436</v>
          </cell>
          <cell r="C3886" t="str">
            <v>Análisis estructural</v>
          </cell>
          <cell r="D3886" t="str">
            <v>Licenciado en Geología</v>
          </cell>
          <cell r="E3886">
            <v>9</v>
          </cell>
          <cell r="F3886">
            <v>195</v>
          </cell>
          <cell r="G3886" t="str">
            <v>titulaciones anteriores</v>
          </cell>
        </row>
        <row r="3887">
          <cell r="B3887">
            <v>21437</v>
          </cell>
          <cell r="C3887" t="str">
            <v>Cartografía geomorfológica y geoambiental</v>
          </cell>
          <cell r="D3887" t="str">
            <v>Licenciado en Geología</v>
          </cell>
          <cell r="E3887">
            <v>6</v>
          </cell>
          <cell r="F3887">
            <v>195</v>
          </cell>
          <cell r="G3887" t="str">
            <v>titulaciones anteriores</v>
          </cell>
        </row>
        <row r="3888">
          <cell r="B3888">
            <v>21438</v>
          </cell>
          <cell r="C3888" t="str">
            <v>Didáctica de las ciencias experimentales</v>
          </cell>
          <cell r="D3888" t="str">
            <v>Licenciado en Geología</v>
          </cell>
          <cell r="E3888">
            <v>6</v>
          </cell>
          <cell r="F3888">
            <v>195</v>
          </cell>
          <cell r="G3888" t="str">
            <v>titulaciones anteriores</v>
          </cell>
        </row>
        <row r="3889">
          <cell r="B3889">
            <v>21439</v>
          </cell>
          <cell r="C3889" t="str">
            <v>Estadística aplicada</v>
          </cell>
          <cell r="D3889" t="str">
            <v>Licenciado en Geología</v>
          </cell>
          <cell r="E3889">
            <v>6</v>
          </cell>
          <cell r="F3889">
            <v>195</v>
          </cell>
          <cell r="G3889" t="str">
            <v>titulaciones anteriores</v>
          </cell>
        </row>
        <row r="3890">
          <cell r="B3890">
            <v>21440</v>
          </cell>
          <cell r="C3890" t="str">
            <v>ESTRUCTURA Y PROPIEDADES DE LOS MINERALES</v>
          </cell>
          <cell r="D3890" t="str">
            <v>Licenciado en Geología</v>
          </cell>
          <cell r="E3890">
            <v>6</v>
          </cell>
          <cell r="F3890">
            <v>195</v>
          </cell>
          <cell r="G3890" t="str">
            <v>titulaciones anteriores</v>
          </cell>
        </row>
        <row r="3891">
          <cell r="B3891">
            <v>21441</v>
          </cell>
          <cell r="C3891" t="str">
            <v>Exploración y evaluación de yacimientos minerales</v>
          </cell>
          <cell r="D3891" t="str">
            <v>Licenciado en Geología</v>
          </cell>
          <cell r="E3891">
            <v>6</v>
          </cell>
          <cell r="F3891">
            <v>195</v>
          </cell>
          <cell r="G3891" t="str">
            <v>titulaciones anteriores</v>
          </cell>
        </row>
        <row r="3892">
          <cell r="B3892">
            <v>21442</v>
          </cell>
          <cell r="C3892" t="str">
            <v>Geología de arcillas</v>
          </cell>
          <cell r="D3892" t="str">
            <v>Licenciado en Geología</v>
          </cell>
          <cell r="E3892">
            <v>6</v>
          </cell>
          <cell r="F3892">
            <v>195</v>
          </cell>
          <cell r="G3892" t="str">
            <v>titulaciones anteriores</v>
          </cell>
        </row>
        <row r="3893">
          <cell r="B3893">
            <v>21443</v>
          </cell>
          <cell r="C3893" t="str">
            <v>Geología de suelos</v>
          </cell>
          <cell r="D3893" t="str">
            <v>Licenciado en Geología</v>
          </cell>
          <cell r="E3893">
            <v>6</v>
          </cell>
          <cell r="F3893">
            <v>195</v>
          </cell>
          <cell r="G3893" t="str">
            <v>titulaciones anteriores</v>
          </cell>
        </row>
        <row r="3894">
          <cell r="B3894">
            <v>21444</v>
          </cell>
          <cell r="C3894" t="str">
            <v>Geoquímica aplicada</v>
          </cell>
          <cell r="D3894" t="str">
            <v>Licenciado en Geología</v>
          </cell>
          <cell r="E3894">
            <v>7.5</v>
          </cell>
          <cell r="F3894">
            <v>195</v>
          </cell>
          <cell r="G3894" t="str">
            <v>titulaciones anteriores</v>
          </cell>
        </row>
        <row r="3895">
          <cell r="B3895">
            <v>21445</v>
          </cell>
          <cell r="C3895" t="str">
            <v>Hidrogeología II</v>
          </cell>
          <cell r="D3895" t="str">
            <v>Licenciado en Geología</v>
          </cell>
          <cell r="E3895">
            <v>10.5</v>
          </cell>
          <cell r="F3895">
            <v>195</v>
          </cell>
          <cell r="G3895" t="str">
            <v>titulaciones anteriores</v>
          </cell>
        </row>
        <row r="3896">
          <cell r="B3896">
            <v>21446</v>
          </cell>
          <cell r="C3896" t="str">
            <v>Historia de la ciencia</v>
          </cell>
          <cell r="D3896" t="str">
            <v>Licenciado en Geología</v>
          </cell>
          <cell r="E3896">
            <v>6</v>
          </cell>
          <cell r="F3896">
            <v>195</v>
          </cell>
          <cell r="G3896" t="str">
            <v>titulaciones anteriores</v>
          </cell>
        </row>
        <row r="3897">
          <cell r="B3897">
            <v>21447</v>
          </cell>
          <cell r="C3897" t="str">
            <v>Idioma moderno científico (inglés)</v>
          </cell>
          <cell r="D3897" t="str">
            <v>Licenciado en Geología</v>
          </cell>
          <cell r="E3897">
            <v>6</v>
          </cell>
          <cell r="F3897">
            <v>195</v>
          </cell>
          <cell r="G3897" t="str">
            <v>titulaciones anteriores</v>
          </cell>
        </row>
        <row r="3898">
          <cell r="B3898">
            <v>21448</v>
          </cell>
          <cell r="C3898" t="str">
            <v>Ingeniería geológica</v>
          </cell>
          <cell r="D3898" t="str">
            <v>Licenciado en Geología</v>
          </cell>
          <cell r="E3898">
            <v>6</v>
          </cell>
          <cell r="F3898">
            <v>195</v>
          </cell>
          <cell r="G3898" t="str">
            <v>titulaciones anteriores</v>
          </cell>
        </row>
        <row r="3899">
          <cell r="B3899">
            <v>21449</v>
          </cell>
          <cell r="C3899" t="str">
            <v>Metamorfismo</v>
          </cell>
          <cell r="D3899" t="str">
            <v>Licenciado en Geología</v>
          </cell>
          <cell r="E3899">
            <v>7</v>
          </cell>
          <cell r="F3899">
            <v>195</v>
          </cell>
          <cell r="G3899" t="str">
            <v>titulaciones anteriores</v>
          </cell>
        </row>
        <row r="3900">
          <cell r="B3900">
            <v>21450</v>
          </cell>
          <cell r="C3900" t="str">
            <v>Micropaleontología aplicada</v>
          </cell>
          <cell r="D3900" t="str">
            <v>Licenciado en Geología</v>
          </cell>
          <cell r="E3900">
            <v>9</v>
          </cell>
          <cell r="F3900">
            <v>195</v>
          </cell>
          <cell r="G3900" t="str">
            <v>titulaciones anteriores</v>
          </cell>
        </row>
        <row r="3901">
          <cell r="B3901">
            <v>21451</v>
          </cell>
          <cell r="C3901" t="str">
            <v>Minerales industriales</v>
          </cell>
          <cell r="D3901" t="str">
            <v>Licenciado en Geología</v>
          </cell>
          <cell r="E3901">
            <v>6</v>
          </cell>
          <cell r="F3901">
            <v>195</v>
          </cell>
          <cell r="G3901" t="str">
            <v>titulaciones anteriores</v>
          </cell>
        </row>
        <row r="3902">
          <cell r="B3902">
            <v>21452</v>
          </cell>
          <cell r="C3902" t="str">
            <v>Paleobotánica y palinología</v>
          </cell>
          <cell r="D3902" t="str">
            <v>Licenciado en Geología</v>
          </cell>
          <cell r="E3902">
            <v>9</v>
          </cell>
          <cell r="F3902">
            <v>195</v>
          </cell>
          <cell r="G3902" t="str">
            <v>titulaciones anteriores</v>
          </cell>
        </row>
        <row r="3903">
          <cell r="B3903">
            <v>21453</v>
          </cell>
          <cell r="C3903" t="str">
            <v>Paleoecología</v>
          </cell>
          <cell r="D3903" t="str">
            <v>Licenciado en Geología</v>
          </cell>
          <cell r="E3903">
            <v>9</v>
          </cell>
          <cell r="F3903">
            <v>195</v>
          </cell>
          <cell r="G3903" t="str">
            <v>titulaciones anteriores</v>
          </cell>
        </row>
        <row r="3904">
          <cell r="B3904">
            <v>21454</v>
          </cell>
          <cell r="C3904" t="str">
            <v>Paleontología ambiental y aplicada</v>
          </cell>
          <cell r="D3904" t="str">
            <v>Licenciado en Geología</v>
          </cell>
          <cell r="E3904">
            <v>6</v>
          </cell>
          <cell r="F3904">
            <v>195</v>
          </cell>
          <cell r="G3904" t="str">
            <v>titulaciones anteriores</v>
          </cell>
        </row>
        <row r="3905">
          <cell r="B3905">
            <v>21455</v>
          </cell>
          <cell r="C3905" t="str">
            <v>Paleontología de vertebrados y humana</v>
          </cell>
          <cell r="D3905" t="str">
            <v>Licenciado en Geología</v>
          </cell>
          <cell r="E3905">
            <v>9</v>
          </cell>
          <cell r="F3905">
            <v>195</v>
          </cell>
          <cell r="G3905" t="str">
            <v>titulaciones anteriores</v>
          </cell>
        </row>
        <row r="3906">
          <cell r="B3906">
            <v>21456</v>
          </cell>
          <cell r="C3906" t="str">
            <v>Petrogénesis exógena</v>
          </cell>
          <cell r="D3906" t="str">
            <v>Licenciado en Geología</v>
          </cell>
          <cell r="E3906">
            <v>7</v>
          </cell>
          <cell r="F3906">
            <v>195</v>
          </cell>
          <cell r="G3906" t="str">
            <v>titulaciones anteriores</v>
          </cell>
        </row>
        <row r="3907">
          <cell r="B3907">
            <v>21457</v>
          </cell>
          <cell r="C3907" t="str">
            <v>Procesos petrogenéticos ígneos</v>
          </cell>
          <cell r="D3907" t="str">
            <v>Licenciado en Geología</v>
          </cell>
          <cell r="E3907">
            <v>7</v>
          </cell>
          <cell r="F3907">
            <v>195</v>
          </cell>
          <cell r="G3907" t="str">
            <v>titulaciones anteriores</v>
          </cell>
        </row>
        <row r="3908">
          <cell r="B3908">
            <v>21458</v>
          </cell>
          <cell r="C3908" t="str">
            <v>Procesos y medios sedimentarios</v>
          </cell>
          <cell r="D3908" t="str">
            <v>Licenciado en Geología</v>
          </cell>
          <cell r="E3908">
            <v>12</v>
          </cell>
          <cell r="F3908">
            <v>195</v>
          </cell>
          <cell r="G3908" t="str">
            <v>titulaciones anteriores</v>
          </cell>
        </row>
        <row r="3909">
          <cell r="B3909">
            <v>21459</v>
          </cell>
          <cell r="C3909" t="str">
            <v>Reconstrucciones paleogeográficas</v>
          </cell>
          <cell r="D3909" t="str">
            <v>Licenciado en Geología</v>
          </cell>
          <cell r="E3909">
            <v>9</v>
          </cell>
          <cell r="F3909">
            <v>195</v>
          </cell>
          <cell r="G3909" t="str">
            <v>titulaciones anteriores</v>
          </cell>
        </row>
        <row r="3910">
          <cell r="B3910">
            <v>21460</v>
          </cell>
          <cell r="C3910" t="str">
            <v>Recursos minerales de España</v>
          </cell>
          <cell r="D3910" t="str">
            <v>Licenciado en Geología</v>
          </cell>
          <cell r="E3910">
            <v>6</v>
          </cell>
          <cell r="F3910">
            <v>195</v>
          </cell>
          <cell r="G3910" t="str">
            <v>titulaciones anteriores</v>
          </cell>
        </row>
        <row r="3911">
          <cell r="B3911">
            <v>21461</v>
          </cell>
          <cell r="C3911" t="str">
            <v>Riesgos geológicos</v>
          </cell>
          <cell r="D3911" t="str">
            <v>Licenciado en Geología</v>
          </cell>
          <cell r="E3911">
            <v>7.5</v>
          </cell>
          <cell r="F3911">
            <v>195</v>
          </cell>
          <cell r="G3911" t="str">
            <v>titulaciones anteriores</v>
          </cell>
        </row>
        <row r="3912">
          <cell r="B3912">
            <v>21462</v>
          </cell>
          <cell r="C3912" t="str">
            <v>Rocas industriales</v>
          </cell>
          <cell r="D3912" t="str">
            <v>Licenciado en Geología</v>
          </cell>
          <cell r="E3912">
            <v>7</v>
          </cell>
          <cell r="F3912">
            <v>195</v>
          </cell>
          <cell r="G3912" t="str">
            <v>titulaciones anteriores</v>
          </cell>
        </row>
        <row r="3913">
          <cell r="B3913">
            <v>21463</v>
          </cell>
          <cell r="C3913" t="str">
            <v>Sedimentología aplicada y geología del carbón y del petróleo</v>
          </cell>
          <cell r="D3913" t="str">
            <v>Licenciado en Geología</v>
          </cell>
          <cell r="E3913">
            <v>9</v>
          </cell>
          <cell r="F3913">
            <v>195</v>
          </cell>
          <cell r="G3913" t="str">
            <v>titulaciones anteriores</v>
          </cell>
        </row>
        <row r="3914">
          <cell r="B3914">
            <v>21464</v>
          </cell>
          <cell r="C3914" t="str">
            <v>Técnicas instrumentales en mineralogía</v>
          </cell>
          <cell r="D3914" t="str">
            <v>Licenciado en Geología</v>
          </cell>
          <cell r="E3914">
            <v>6</v>
          </cell>
          <cell r="F3914">
            <v>195</v>
          </cell>
          <cell r="G3914" t="str">
            <v>titulaciones anteriores</v>
          </cell>
        </row>
        <row r="3915">
          <cell r="B3915">
            <v>21465</v>
          </cell>
          <cell r="C3915" t="str">
            <v>Tectónica</v>
          </cell>
          <cell r="D3915" t="str">
            <v>Licenciado en Geología</v>
          </cell>
          <cell r="E3915">
            <v>8</v>
          </cell>
          <cell r="F3915">
            <v>195</v>
          </cell>
          <cell r="G3915" t="str">
            <v>titulaciones anteriores</v>
          </cell>
        </row>
        <row r="3916">
          <cell r="B3916">
            <v>21466</v>
          </cell>
          <cell r="C3916" t="str">
            <v>Yacimientos minerales</v>
          </cell>
          <cell r="D3916" t="str">
            <v>Licenciado en Geología</v>
          </cell>
          <cell r="E3916">
            <v>6</v>
          </cell>
          <cell r="F3916">
            <v>195</v>
          </cell>
          <cell r="G3916" t="str">
            <v>titulaciones anteriores</v>
          </cell>
        </row>
        <row r="3917">
          <cell r="B3917">
            <v>21467</v>
          </cell>
          <cell r="C3917" t="str">
            <v>Idioma moderno científico (francés)</v>
          </cell>
          <cell r="D3917" t="str">
            <v>Licenciado en Geología</v>
          </cell>
          <cell r="E3917">
            <v>6</v>
          </cell>
          <cell r="F3917">
            <v>195</v>
          </cell>
          <cell r="G3917" t="str">
            <v>titulaciones anteriores</v>
          </cell>
        </row>
        <row r="3918">
          <cell r="B3918">
            <v>21468</v>
          </cell>
          <cell r="C3918" t="str">
            <v>Structural geology I</v>
          </cell>
          <cell r="D3918" t="str">
            <v>Licenciado en Geología</v>
          </cell>
          <cell r="E3918">
            <v>4.5</v>
          </cell>
          <cell r="F3918">
            <v>195</v>
          </cell>
          <cell r="G3918" t="str">
            <v>titulaciones anteriores</v>
          </cell>
        </row>
        <row r="3919">
          <cell r="B3919">
            <v>21469</v>
          </cell>
          <cell r="C3919" t="str">
            <v>Geological mapping II</v>
          </cell>
          <cell r="D3919" t="str">
            <v>Licenciado en Geología</v>
          </cell>
          <cell r="E3919">
            <v>7</v>
          </cell>
          <cell r="F3919">
            <v>195</v>
          </cell>
          <cell r="G3919" t="str">
            <v>titulaciones anteriores</v>
          </cell>
        </row>
        <row r="3920">
          <cell r="B3920">
            <v>21470</v>
          </cell>
          <cell r="C3920" t="str">
            <v>PALEOECOLOGY</v>
          </cell>
          <cell r="D3920" t="str">
            <v>Licenciado en Geología</v>
          </cell>
          <cell r="E3920">
            <v>9</v>
          </cell>
          <cell r="F3920">
            <v>195</v>
          </cell>
          <cell r="G3920" t="str">
            <v>titulaciones anteriores</v>
          </cell>
        </row>
        <row r="3921">
          <cell r="B3921">
            <v>21471</v>
          </cell>
          <cell r="C3921" t="str">
            <v>APPLIED &amp; ENVIRONMENTAL PALEONTOLOGY</v>
          </cell>
          <cell r="D3921" t="str">
            <v>Licenciado en Geología</v>
          </cell>
          <cell r="E3921">
            <v>6</v>
          </cell>
          <cell r="F3921">
            <v>195</v>
          </cell>
          <cell r="G3921" t="str">
            <v>titulaciones anteriores</v>
          </cell>
        </row>
        <row r="3922">
          <cell r="B3922">
            <v>21472</v>
          </cell>
          <cell r="C3922" t="str">
            <v>ECONOMIC GEOLOGY OF MINERAL DEPOSITS</v>
          </cell>
          <cell r="D3922" t="str">
            <v>Licenciado en Geología</v>
          </cell>
          <cell r="E3922">
            <v>6</v>
          </cell>
          <cell r="F3922">
            <v>195</v>
          </cell>
          <cell r="G3922" t="str">
            <v>titulaciones anteriores</v>
          </cell>
        </row>
        <row r="3923">
          <cell r="B3923">
            <v>21473</v>
          </cell>
          <cell r="C3923" t="str">
            <v>Structural Geology II</v>
          </cell>
          <cell r="D3923" t="str">
            <v>Licenciado en Geología</v>
          </cell>
          <cell r="E3923">
            <v>12</v>
          </cell>
          <cell r="F3923">
            <v>195</v>
          </cell>
          <cell r="G3923" t="str">
            <v>titulaciones anteriores</v>
          </cell>
        </row>
        <row r="3924">
          <cell r="B3924">
            <v>21474</v>
          </cell>
          <cell r="C3924" t="str">
            <v>TRABAJOS ACADEMICAMENTE DIRIGIDOS</v>
          </cell>
          <cell r="D3924" t="str">
            <v>Licenciado en Geología</v>
          </cell>
          <cell r="E3924">
            <v>7</v>
          </cell>
          <cell r="F3924">
            <v>195</v>
          </cell>
          <cell r="G3924" t="str">
            <v>titulaciones anteriores</v>
          </cell>
        </row>
        <row r="3925">
          <cell r="B3925">
            <v>21475</v>
          </cell>
          <cell r="C3925" t="str">
            <v>Mineralogía</v>
          </cell>
          <cell r="D3925" t="str">
            <v>Licenciado en Geología</v>
          </cell>
          <cell r="E3925">
            <v>6</v>
          </cell>
          <cell r="F3925">
            <v>195</v>
          </cell>
          <cell r="G3925" t="str">
            <v>titulaciones anteriores</v>
          </cell>
        </row>
        <row r="3926">
          <cell r="B3926">
            <v>21476</v>
          </cell>
          <cell r="C3926" t="str">
            <v>Geodinámica interna y geología estructural</v>
          </cell>
          <cell r="D3926" t="str">
            <v>Licenciado en Geología</v>
          </cell>
          <cell r="E3926">
            <v>4.5</v>
          </cell>
          <cell r="F3926">
            <v>195</v>
          </cell>
          <cell r="G3926" t="str">
            <v>titulaciones anteriores</v>
          </cell>
        </row>
        <row r="3927">
          <cell r="B3927">
            <v>21477</v>
          </cell>
          <cell r="C3927" t="str">
            <v>Geomorfología</v>
          </cell>
          <cell r="D3927" t="str">
            <v>Licenciado en Geología</v>
          </cell>
          <cell r="E3927">
            <v>4.5</v>
          </cell>
          <cell r="F3927">
            <v>195</v>
          </cell>
          <cell r="G3927" t="str">
            <v>titulaciones anteriores</v>
          </cell>
        </row>
        <row r="3928">
          <cell r="B3928">
            <v>21478</v>
          </cell>
          <cell r="C3928" t="str">
            <v>Petrología</v>
          </cell>
          <cell r="D3928" t="str">
            <v>Licenciado en Geología</v>
          </cell>
          <cell r="E3928">
            <v>9</v>
          </cell>
          <cell r="F3928">
            <v>195</v>
          </cell>
          <cell r="G3928" t="str">
            <v>titulaciones anteriores</v>
          </cell>
        </row>
        <row r="3929">
          <cell r="B3929">
            <v>21479</v>
          </cell>
          <cell r="C3929" t="str">
            <v>Trabajo de campo</v>
          </cell>
          <cell r="D3929" t="str">
            <v>Licenciado en Geología</v>
          </cell>
          <cell r="E3929">
            <v>6</v>
          </cell>
          <cell r="F3929">
            <v>195</v>
          </cell>
          <cell r="G3929" t="str">
            <v>titulaciones anteriores</v>
          </cell>
        </row>
        <row r="3930">
          <cell r="B3930">
            <v>21480</v>
          </cell>
          <cell r="C3930" t="str">
            <v>Prácticas en empresas</v>
          </cell>
          <cell r="D3930" t="str">
            <v>Licenciado en Geología</v>
          </cell>
          <cell r="E3930">
            <v>6</v>
          </cell>
          <cell r="F3930">
            <v>195</v>
          </cell>
          <cell r="G3930" t="str">
            <v>titulaciones anteriores</v>
          </cell>
        </row>
        <row r="3931">
          <cell r="B3931">
            <v>21481</v>
          </cell>
          <cell r="C3931" t="str">
            <v>Prácticas en empresas</v>
          </cell>
          <cell r="D3931" t="str">
            <v>Licenciado en Geología</v>
          </cell>
          <cell r="E3931">
            <v>7</v>
          </cell>
          <cell r="F3931">
            <v>195</v>
          </cell>
          <cell r="G3931" t="str">
            <v>titulaciones anteriores</v>
          </cell>
        </row>
        <row r="3932">
          <cell r="B3932">
            <v>21482</v>
          </cell>
          <cell r="C3932" t="str">
            <v>Prácticas en empresas</v>
          </cell>
          <cell r="D3932" t="str">
            <v>Licenciado en Geología</v>
          </cell>
          <cell r="E3932">
            <v>8</v>
          </cell>
          <cell r="F3932">
            <v>195</v>
          </cell>
          <cell r="G3932" t="str">
            <v>titulaciones anteriores</v>
          </cell>
        </row>
        <row r="3933">
          <cell r="B3933">
            <v>21483</v>
          </cell>
          <cell r="C3933" t="str">
            <v>Prácticas en empresas</v>
          </cell>
          <cell r="D3933" t="str">
            <v>Licenciado en Geología</v>
          </cell>
          <cell r="E3933">
            <v>9</v>
          </cell>
          <cell r="F3933">
            <v>195</v>
          </cell>
          <cell r="G3933" t="str">
            <v>titulaciones anteriores</v>
          </cell>
        </row>
        <row r="3934">
          <cell r="B3934">
            <v>21484</v>
          </cell>
          <cell r="C3934" t="str">
            <v>Prácticas en empresas</v>
          </cell>
          <cell r="D3934" t="str">
            <v>Licenciado en Geología</v>
          </cell>
          <cell r="E3934">
            <v>10</v>
          </cell>
          <cell r="F3934">
            <v>195</v>
          </cell>
          <cell r="G3934" t="str">
            <v>titulaciones anteriores</v>
          </cell>
        </row>
        <row r="3935">
          <cell r="B3935">
            <v>21485</v>
          </cell>
          <cell r="C3935" t="str">
            <v>Prácticas en empresas</v>
          </cell>
          <cell r="D3935" t="str">
            <v>Licenciado en Geología</v>
          </cell>
          <cell r="E3935">
            <v>11</v>
          </cell>
          <cell r="F3935">
            <v>195</v>
          </cell>
          <cell r="G3935" t="str">
            <v>titulaciones anteriores</v>
          </cell>
        </row>
        <row r="3936">
          <cell r="B3936">
            <v>21486</v>
          </cell>
          <cell r="C3936" t="str">
            <v>Prácticas en empresas</v>
          </cell>
          <cell r="D3936" t="str">
            <v>Licenciado en Geología</v>
          </cell>
          <cell r="E3936">
            <v>12</v>
          </cell>
          <cell r="F3936">
            <v>195</v>
          </cell>
          <cell r="G3936" t="str">
            <v>titulaciones anteriores</v>
          </cell>
        </row>
        <row r="3937">
          <cell r="B3937">
            <v>21500</v>
          </cell>
          <cell r="C3937" t="str">
            <v>Análisis de circuitos y sistemas lineales</v>
          </cell>
          <cell r="D3937" t="str">
            <v>Ingeniero Técnico de Telecomunicación, Sistemas Electrónicos</v>
          </cell>
          <cell r="E3937">
            <v>11</v>
          </cell>
          <cell r="F3937">
            <v>196</v>
          </cell>
          <cell r="G3937" t="str">
            <v>titulaciones anteriores</v>
          </cell>
        </row>
        <row r="3938">
          <cell r="B3938">
            <v>21501</v>
          </cell>
          <cell r="C3938" t="str">
            <v>Fundamentos físicos de la ingeniería II</v>
          </cell>
          <cell r="D3938" t="str">
            <v>Ingeniero Técnico de Telecomunicación, Sistemas Electrónicos</v>
          </cell>
          <cell r="E3938">
            <v>6</v>
          </cell>
          <cell r="F3938">
            <v>196</v>
          </cell>
          <cell r="G3938" t="str">
            <v>titulaciones anteriores</v>
          </cell>
        </row>
        <row r="3939">
          <cell r="B3939">
            <v>21502</v>
          </cell>
          <cell r="C3939" t="str">
            <v>Cálculo</v>
          </cell>
          <cell r="D3939" t="str">
            <v>Ingeniero Técnico de Telecomunicación, Sistemas Electrónicos</v>
          </cell>
          <cell r="E3939">
            <v>6</v>
          </cell>
          <cell r="F3939">
            <v>196</v>
          </cell>
          <cell r="G3939" t="str">
            <v>titulaciones anteriores</v>
          </cell>
        </row>
        <row r="3940">
          <cell r="B3940">
            <v>21503</v>
          </cell>
          <cell r="C3940" t="str">
            <v>Matemáticas de las telecomunicaciones</v>
          </cell>
          <cell r="D3940" t="str">
            <v>Ingeniero Técnico de Telecomunicación, Sistemas Electrónicos</v>
          </cell>
          <cell r="E3940">
            <v>9</v>
          </cell>
          <cell r="F3940">
            <v>196</v>
          </cell>
          <cell r="G3940" t="str">
            <v>titulaciones anteriores</v>
          </cell>
        </row>
        <row r="3941">
          <cell r="B3941">
            <v>21504</v>
          </cell>
          <cell r="C3941" t="str">
            <v>Álgebra lineal</v>
          </cell>
          <cell r="D3941" t="str">
            <v>Ingeniero Técnico de Telecomunicación, Sistemas Electrónicos</v>
          </cell>
          <cell r="E3941">
            <v>6</v>
          </cell>
          <cell r="F3941">
            <v>196</v>
          </cell>
          <cell r="G3941" t="str">
            <v>titulaciones anteriores</v>
          </cell>
        </row>
        <row r="3942">
          <cell r="B3942">
            <v>21505</v>
          </cell>
          <cell r="C3942" t="str">
            <v>Expresión gráfica</v>
          </cell>
          <cell r="D3942" t="str">
            <v>Ingeniero Técnico de Telecomunicación, Sistemas Electrónicos</v>
          </cell>
          <cell r="E3942">
            <v>6</v>
          </cell>
          <cell r="F3942">
            <v>196</v>
          </cell>
          <cell r="G3942" t="str">
            <v>titulaciones anteriores</v>
          </cell>
        </row>
        <row r="3943">
          <cell r="B3943">
            <v>21506</v>
          </cell>
          <cell r="C3943" t="str">
            <v>Fundamentos físicos de la ingeniería I</v>
          </cell>
          <cell r="D3943" t="str">
            <v>Ingeniero Técnico de Telecomunicación, Sistemas Electrónicos</v>
          </cell>
          <cell r="E3943">
            <v>4.5</v>
          </cell>
          <cell r="F3943">
            <v>196</v>
          </cell>
          <cell r="G3943" t="str">
            <v>titulaciones anteriores</v>
          </cell>
        </row>
        <row r="3944">
          <cell r="B3944">
            <v>21507</v>
          </cell>
          <cell r="C3944" t="str">
            <v>Materiales eléctricos y magnéticos</v>
          </cell>
          <cell r="D3944" t="str">
            <v>Ingeniero Técnico de Telecomunicación, Sistemas Electrónicos</v>
          </cell>
          <cell r="E3944">
            <v>7.5</v>
          </cell>
          <cell r="F3944">
            <v>196</v>
          </cell>
          <cell r="G3944" t="str">
            <v>titulaciones anteriores</v>
          </cell>
        </row>
        <row r="3945">
          <cell r="B3945">
            <v>21508</v>
          </cell>
          <cell r="C3945" t="str">
            <v>Métodos estadísticos en la ingeniería</v>
          </cell>
          <cell r="D3945" t="str">
            <v>Ingeniero Técnico de Telecomunicación, Sistemas Electrónicos</v>
          </cell>
          <cell r="E3945">
            <v>6</v>
          </cell>
          <cell r="F3945">
            <v>196</v>
          </cell>
          <cell r="G3945" t="str">
            <v>titulaciones anteriores</v>
          </cell>
        </row>
        <row r="3946">
          <cell r="B3946">
            <v>21509</v>
          </cell>
          <cell r="C3946" t="str">
            <v>Programación</v>
          </cell>
          <cell r="D3946" t="str">
            <v>Ingeniero Técnico de Telecomunicación, Sistemas Electrónicos</v>
          </cell>
          <cell r="E3946">
            <v>9</v>
          </cell>
          <cell r="F3946">
            <v>196</v>
          </cell>
          <cell r="G3946" t="str">
            <v>titulaciones anteriores</v>
          </cell>
        </row>
        <row r="3947">
          <cell r="B3947">
            <v>21510</v>
          </cell>
          <cell r="C3947" t="str">
            <v>Electrónica analógica</v>
          </cell>
          <cell r="D3947" t="str">
            <v>Ingeniero Técnico de Telecomunicación, Sistemas Electrónicos</v>
          </cell>
          <cell r="E3947">
            <v>13</v>
          </cell>
          <cell r="F3947">
            <v>196</v>
          </cell>
          <cell r="G3947" t="str">
            <v>titulaciones anteriores</v>
          </cell>
        </row>
        <row r="3948">
          <cell r="B3948">
            <v>21511</v>
          </cell>
          <cell r="C3948" t="str">
            <v>Electrónica digital</v>
          </cell>
          <cell r="D3948" t="str">
            <v>Ingeniero Técnico de Telecomunicación, Sistemas Electrónicos</v>
          </cell>
          <cell r="E3948">
            <v>7.5</v>
          </cell>
          <cell r="F3948">
            <v>196</v>
          </cell>
          <cell r="G3948" t="str">
            <v>titulaciones anteriores</v>
          </cell>
        </row>
        <row r="3949">
          <cell r="B3949">
            <v>21512</v>
          </cell>
          <cell r="C3949" t="str">
            <v>Fundamentos y arquitectura de computadores</v>
          </cell>
          <cell r="D3949" t="str">
            <v>Ingeniero Técnico de Telecomunicación, Sistemas Electrónicos</v>
          </cell>
          <cell r="E3949">
            <v>7.5</v>
          </cell>
          <cell r="F3949">
            <v>196</v>
          </cell>
          <cell r="G3949" t="str">
            <v>titulaciones anteriores</v>
          </cell>
        </row>
        <row r="3950">
          <cell r="B3950">
            <v>21513</v>
          </cell>
          <cell r="C3950" t="str">
            <v>Sistemas electrónicos de control</v>
          </cell>
          <cell r="D3950" t="str">
            <v>Ingeniero Técnico de Telecomunicación, Sistemas Electrónicos</v>
          </cell>
          <cell r="E3950">
            <v>10.5</v>
          </cell>
          <cell r="F3950">
            <v>196</v>
          </cell>
          <cell r="G3950" t="str">
            <v>titulaciones anteriores</v>
          </cell>
        </row>
        <row r="3951">
          <cell r="B3951">
            <v>21514</v>
          </cell>
          <cell r="C3951" t="str">
            <v>Señales analógicas y digitales</v>
          </cell>
          <cell r="D3951" t="str">
            <v>Ingeniero Técnico de Telecomunicación, Sistemas Electrónicos</v>
          </cell>
          <cell r="E3951">
            <v>6</v>
          </cell>
          <cell r="F3951">
            <v>196</v>
          </cell>
          <cell r="G3951" t="str">
            <v>titulaciones anteriores</v>
          </cell>
        </row>
        <row r="3952">
          <cell r="B3952">
            <v>21515</v>
          </cell>
          <cell r="C3952" t="str">
            <v>Sistemas de transmisión</v>
          </cell>
          <cell r="D3952" t="str">
            <v>Ingeniero Técnico de Telecomunicación, Sistemas Electrónicos</v>
          </cell>
          <cell r="E3952">
            <v>6</v>
          </cell>
          <cell r="F3952">
            <v>196</v>
          </cell>
          <cell r="G3952" t="str">
            <v>titulaciones anteriores</v>
          </cell>
        </row>
        <row r="3953">
          <cell r="B3953">
            <v>21516</v>
          </cell>
          <cell r="C3953" t="str">
            <v>Sistemas productivos y logísticos</v>
          </cell>
          <cell r="D3953" t="str">
            <v>Ingeniero Técnico de Telecomunicación, Sistemas Electrónicos</v>
          </cell>
          <cell r="E3953">
            <v>6</v>
          </cell>
          <cell r="F3953">
            <v>196</v>
          </cell>
          <cell r="G3953" t="str">
            <v>titulaciones anteriores</v>
          </cell>
        </row>
        <row r="3954">
          <cell r="B3954">
            <v>21517</v>
          </cell>
          <cell r="C3954" t="str">
            <v>Instrumentación y equipos electrónicos</v>
          </cell>
          <cell r="D3954" t="str">
            <v>Ingeniero Técnico de Telecomunicación, Sistemas Electrónicos</v>
          </cell>
          <cell r="E3954">
            <v>9</v>
          </cell>
          <cell r="F3954">
            <v>196</v>
          </cell>
          <cell r="G3954" t="str">
            <v>titulaciones anteriores</v>
          </cell>
        </row>
        <row r="3955">
          <cell r="B3955">
            <v>21518</v>
          </cell>
          <cell r="C3955" t="str">
            <v>Microelectrónica</v>
          </cell>
          <cell r="D3955" t="str">
            <v>Ingeniero Técnico de Telecomunicación, Sistemas Electrónicos</v>
          </cell>
          <cell r="E3955">
            <v>12</v>
          </cell>
          <cell r="F3955">
            <v>196</v>
          </cell>
          <cell r="G3955" t="str">
            <v>titulaciones anteriores</v>
          </cell>
        </row>
        <row r="3956">
          <cell r="B3956">
            <v>21519</v>
          </cell>
          <cell r="C3956" t="str">
            <v>Proyectos</v>
          </cell>
          <cell r="D3956" t="str">
            <v>Ingeniero Técnico de Telecomunicación, Sistemas Electrónicos</v>
          </cell>
          <cell r="E3956">
            <v>6</v>
          </cell>
          <cell r="F3956">
            <v>196</v>
          </cell>
          <cell r="G3956" t="str">
            <v>titulaciones anteriores</v>
          </cell>
        </row>
        <row r="3957">
          <cell r="B3957">
            <v>21520</v>
          </cell>
          <cell r="C3957" t="str">
            <v>Sistemas electrónicos digitales</v>
          </cell>
          <cell r="D3957" t="str">
            <v>Ingeniero Técnico de Telecomunicación, Sistemas Electrónicos</v>
          </cell>
          <cell r="E3957">
            <v>12</v>
          </cell>
          <cell r="F3957">
            <v>196</v>
          </cell>
          <cell r="G3957" t="str">
            <v>titulaciones anteriores</v>
          </cell>
        </row>
        <row r="3958">
          <cell r="B3958">
            <v>21521</v>
          </cell>
          <cell r="C3958" t="str">
            <v>Electrónica de potencia</v>
          </cell>
          <cell r="D3958" t="str">
            <v>Ingeniero Técnico de Telecomunicación, Sistemas Electrónicos</v>
          </cell>
          <cell r="E3958">
            <v>6</v>
          </cell>
          <cell r="F3958">
            <v>196</v>
          </cell>
          <cell r="G3958" t="str">
            <v>titulaciones anteriores</v>
          </cell>
        </row>
        <row r="3959">
          <cell r="B3959">
            <v>21522</v>
          </cell>
          <cell r="C3959" t="str">
            <v>Medios de transmisión</v>
          </cell>
          <cell r="D3959" t="str">
            <v>Ingeniero Técnico de Telecomunicación, Sistemas Electrónicos</v>
          </cell>
          <cell r="E3959">
            <v>6</v>
          </cell>
          <cell r="F3959">
            <v>196</v>
          </cell>
          <cell r="G3959" t="str">
            <v>titulaciones anteriores</v>
          </cell>
        </row>
        <row r="3960">
          <cell r="B3960">
            <v>21523</v>
          </cell>
          <cell r="C3960" t="str">
            <v>Trabajo fin de carrera</v>
          </cell>
          <cell r="D3960" t="str">
            <v>Ingeniero Técnico de Telecomunicación, Sistemas Electrónicos</v>
          </cell>
          <cell r="E3960">
            <v>6</v>
          </cell>
          <cell r="F3960">
            <v>196</v>
          </cell>
          <cell r="G3960" t="str">
            <v>titulaciones anteriores</v>
          </cell>
        </row>
        <row r="3961">
          <cell r="B3961">
            <v>21524</v>
          </cell>
          <cell r="C3961" t="str">
            <v>Electrónica de telecomunicaciones</v>
          </cell>
          <cell r="D3961" t="str">
            <v>Ingeniero Técnico de Telecomunicación, Sistemas Electrónicos</v>
          </cell>
          <cell r="E3961">
            <v>6</v>
          </cell>
          <cell r="F3961">
            <v>196</v>
          </cell>
          <cell r="G3961" t="str">
            <v>titulaciones anteriores</v>
          </cell>
        </row>
        <row r="3962">
          <cell r="B3962">
            <v>21525</v>
          </cell>
          <cell r="C3962" t="str">
            <v>Diseño electrónico</v>
          </cell>
          <cell r="D3962" t="str">
            <v>Ingeniero Técnico de Telecomunicación, Sistemas Electrónicos</v>
          </cell>
          <cell r="E3962">
            <v>6</v>
          </cell>
          <cell r="F3962">
            <v>196</v>
          </cell>
          <cell r="G3962" t="str">
            <v>titulaciones anteriores</v>
          </cell>
        </row>
        <row r="3963">
          <cell r="B3963">
            <v>21526</v>
          </cell>
          <cell r="C3963" t="str">
            <v>Tecnología de componentes</v>
          </cell>
          <cell r="D3963" t="str">
            <v>Ingeniero Técnico de Telecomunicación, Sistemas Electrónicos</v>
          </cell>
          <cell r="E3963">
            <v>6</v>
          </cell>
          <cell r="F3963">
            <v>196</v>
          </cell>
          <cell r="G3963" t="str">
            <v>titulaciones anteriores</v>
          </cell>
        </row>
        <row r="3964">
          <cell r="B3964">
            <v>21527</v>
          </cell>
          <cell r="C3964" t="str">
            <v>Comunicaciones digitales</v>
          </cell>
          <cell r="D3964" t="str">
            <v>Ingeniero Técnico de Telecomunicación, Sistemas Electrónicos</v>
          </cell>
          <cell r="E3964">
            <v>6</v>
          </cell>
          <cell r="F3964">
            <v>196</v>
          </cell>
          <cell r="G3964" t="str">
            <v>titulaciones anteriores</v>
          </cell>
        </row>
        <row r="3965">
          <cell r="B3965">
            <v>21528</v>
          </cell>
          <cell r="C3965" t="str">
            <v>Sistemas de comunicación multimedia</v>
          </cell>
          <cell r="D3965" t="str">
            <v>Ingeniero Técnico de Telecomunicación, Sistemas Electrónicos</v>
          </cell>
          <cell r="E3965">
            <v>6</v>
          </cell>
          <cell r="F3965">
            <v>196</v>
          </cell>
          <cell r="G3965" t="str">
            <v>titulaciones anteriores</v>
          </cell>
        </row>
        <row r="3966">
          <cell r="B3966">
            <v>21529</v>
          </cell>
          <cell r="C3966" t="str">
            <v>Radiocomunicaciones</v>
          </cell>
          <cell r="D3966" t="str">
            <v>Ingeniero Técnico de Telecomunicación, Sistemas Electrónicos</v>
          </cell>
          <cell r="E3966">
            <v>6</v>
          </cell>
          <cell r="F3966">
            <v>196</v>
          </cell>
          <cell r="G3966" t="str">
            <v>titulaciones anteriores</v>
          </cell>
        </row>
        <row r="3967">
          <cell r="B3967">
            <v>21530</v>
          </cell>
          <cell r="C3967" t="str">
            <v>Conceptos básicos de redes</v>
          </cell>
          <cell r="D3967" t="str">
            <v>Ingeniero Técnico de Telecomunicación, Sistemas Electrónicos</v>
          </cell>
          <cell r="E3967">
            <v>6</v>
          </cell>
          <cell r="F3967">
            <v>196</v>
          </cell>
          <cell r="G3967" t="str">
            <v>titulaciones anteriores</v>
          </cell>
        </row>
        <row r="3968">
          <cell r="B3968">
            <v>21531</v>
          </cell>
          <cell r="C3968" t="str">
            <v>Redes de computadores</v>
          </cell>
          <cell r="D3968" t="str">
            <v>Ingeniero Técnico de Telecomunicación, Sistemas Electrónicos</v>
          </cell>
          <cell r="E3968">
            <v>6</v>
          </cell>
          <cell r="F3968">
            <v>196</v>
          </cell>
          <cell r="G3968" t="str">
            <v>titulaciones anteriores</v>
          </cell>
        </row>
        <row r="3969">
          <cell r="B3969">
            <v>21532</v>
          </cell>
          <cell r="C3969" t="str">
            <v>Programación II (bloque III)</v>
          </cell>
          <cell r="D3969" t="str">
            <v>Ingeniero Técnico de Telecomunicación, Sistemas Electrónicos</v>
          </cell>
          <cell r="E3969">
            <v>7.5</v>
          </cell>
          <cell r="F3969">
            <v>196</v>
          </cell>
          <cell r="G3969" t="str">
            <v>titulaciones anteriores</v>
          </cell>
        </row>
        <row r="3970">
          <cell r="B3970">
            <v>21533</v>
          </cell>
          <cell r="C3970" t="str">
            <v>Instalaciones eléctricas</v>
          </cell>
          <cell r="D3970" t="str">
            <v>Ingeniero Técnico de Telecomunicación, Sistemas Electrónicos</v>
          </cell>
          <cell r="E3970">
            <v>6</v>
          </cell>
          <cell r="F3970">
            <v>196</v>
          </cell>
          <cell r="G3970" t="str">
            <v>titulaciones anteriores</v>
          </cell>
        </row>
        <row r="3971">
          <cell r="B3971">
            <v>21534</v>
          </cell>
          <cell r="C3971" t="str">
            <v>Gestión de calidad</v>
          </cell>
          <cell r="D3971" t="str">
            <v>Ingeniero Técnico de Telecomunicación, Sistemas Electrónicos</v>
          </cell>
          <cell r="E3971">
            <v>6</v>
          </cell>
          <cell r="F3971">
            <v>196</v>
          </cell>
          <cell r="G3971" t="str">
            <v>titulaciones anteriores</v>
          </cell>
        </row>
        <row r="3972">
          <cell r="B3972">
            <v>21535</v>
          </cell>
          <cell r="C3972" t="str">
            <v>Inglés técnico</v>
          </cell>
          <cell r="D3972" t="str">
            <v>Ingeniero Técnico de Telecomunicación, Sistemas Electrónicos</v>
          </cell>
          <cell r="E3972">
            <v>6</v>
          </cell>
          <cell r="F3972">
            <v>196</v>
          </cell>
          <cell r="G3972" t="str">
            <v>titulaciones anteriores</v>
          </cell>
        </row>
        <row r="3973">
          <cell r="B3973">
            <v>21536</v>
          </cell>
          <cell r="C3973" t="str">
            <v>PRACTICAS EN EMPRESAS</v>
          </cell>
          <cell r="D3973" t="str">
            <v>Ingeniero Técnico de Telecomunicación, Sistemas Electrónicos</v>
          </cell>
          <cell r="E3973">
            <v>1</v>
          </cell>
          <cell r="F3973">
            <v>196</v>
          </cell>
          <cell r="G3973" t="str">
            <v>titulaciones anteriores</v>
          </cell>
        </row>
        <row r="3974">
          <cell r="B3974">
            <v>21537</v>
          </cell>
          <cell r="C3974" t="str">
            <v>PRACTICAS EN EMPRESAS</v>
          </cell>
          <cell r="D3974" t="str">
            <v>Ingeniero Técnico de Telecomunicación, Sistemas Electrónicos</v>
          </cell>
          <cell r="E3974">
            <v>2</v>
          </cell>
          <cell r="F3974">
            <v>196</v>
          </cell>
          <cell r="G3974" t="str">
            <v>titulaciones anteriores</v>
          </cell>
        </row>
        <row r="3975">
          <cell r="B3975">
            <v>21538</v>
          </cell>
          <cell r="C3975" t="str">
            <v>PRACTICAS EN EMPRESAS</v>
          </cell>
          <cell r="D3975" t="str">
            <v>Ingeniero Técnico de Telecomunicación, Sistemas Electrónicos</v>
          </cell>
          <cell r="E3975">
            <v>3</v>
          </cell>
          <cell r="F3975">
            <v>196</v>
          </cell>
          <cell r="G3975" t="str">
            <v>titulaciones anteriores</v>
          </cell>
        </row>
        <row r="3976">
          <cell r="B3976">
            <v>21539</v>
          </cell>
          <cell r="C3976" t="str">
            <v>PRACTICAS EN EMPRESAS</v>
          </cell>
          <cell r="D3976" t="str">
            <v>Ingeniero Técnico de Telecomunicación, Sistemas Electrónicos</v>
          </cell>
          <cell r="E3976">
            <v>4</v>
          </cell>
          <cell r="F3976">
            <v>196</v>
          </cell>
          <cell r="G3976" t="str">
            <v>titulaciones anteriores</v>
          </cell>
        </row>
        <row r="3977">
          <cell r="B3977">
            <v>21540</v>
          </cell>
          <cell r="C3977" t="str">
            <v>PRACTICAS EN EMPRESAS</v>
          </cell>
          <cell r="D3977" t="str">
            <v>Ingeniero Técnico de Telecomunicación, Sistemas Electrónicos</v>
          </cell>
          <cell r="E3977">
            <v>5</v>
          </cell>
          <cell r="F3977">
            <v>196</v>
          </cell>
          <cell r="G3977" t="str">
            <v>titulaciones anteriores</v>
          </cell>
        </row>
        <row r="3978">
          <cell r="B3978">
            <v>21541</v>
          </cell>
          <cell r="C3978" t="str">
            <v>Prácticas en empresas</v>
          </cell>
          <cell r="D3978" t="str">
            <v>Ingeniero Técnico de Telecomunicación, Sistemas Electrónicos</v>
          </cell>
          <cell r="E3978">
            <v>6</v>
          </cell>
          <cell r="F3978">
            <v>196</v>
          </cell>
          <cell r="G3978" t="str">
            <v>titulaciones anteriores</v>
          </cell>
        </row>
        <row r="3979">
          <cell r="B3979">
            <v>21600</v>
          </cell>
          <cell r="C3979" t="str">
            <v>Geografía turística</v>
          </cell>
          <cell r="D3979" t="str">
            <v>D. en Empresas y Actividades Turísticas</v>
          </cell>
          <cell r="E3979">
            <v>10.4</v>
          </cell>
          <cell r="F3979">
            <v>201</v>
          </cell>
          <cell r="G3979" t="str">
            <v>titulaciones anteriores</v>
          </cell>
        </row>
        <row r="3980">
          <cell r="B3980">
            <v>21601</v>
          </cell>
          <cell r="C3980" t="str">
            <v>Introducción al derecho</v>
          </cell>
          <cell r="D3980" t="str">
            <v>D. en Empresas y Actividades Turísticas</v>
          </cell>
          <cell r="E3980">
            <v>7.8</v>
          </cell>
          <cell r="F3980">
            <v>201</v>
          </cell>
          <cell r="G3980" t="str">
            <v>titulaciones anteriores</v>
          </cell>
        </row>
        <row r="3981">
          <cell r="B3981">
            <v>21602</v>
          </cell>
          <cell r="C3981" t="str">
            <v>Estructura del mercado turístico</v>
          </cell>
          <cell r="D3981" t="str">
            <v>D. en Empresas y Actividades Turísticas</v>
          </cell>
          <cell r="E3981">
            <v>7.8</v>
          </cell>
          <cell r="F3981">
            <v>201</v>
          </cell>
          <cell r="G3981" t="str">
            <v>titulaciones anteriores</v>
          </cell>
        </row>
        <row r="3982">
          <cell r="B3982">
            <v>21603</v>
          </cell>
          <cell r="C3982" t="str">
            <v>Economía</v>
          </cell>
          <cell r="D3982" t="str">
            <v>D. en Empresas y Actividades Turísticas</v>
          </cell>
          <cell r="E3982">
            <v>7.8</v>
          </cell>
          <cell r="F3982">
            <v>201</v>
          </cell>
          <cell r="G3982" t="str">
            <v>titulaciones anteriores</v>
          </cell>
        </row>
        <row r="3983">
          <cell r="B3983">
            <v>21604</v>
          </cell>
          <cell r="C3983" t="str">
            <v>Matemáticas financieras y contabilidad II</v>
          </cell>
          <cell r="D3983" t="str">
            <v>D. en Empresas y Actividades Turísticas</v>
          </cell>
          <cell r="E3983">
            <v>7.8</v>
          </cell>
          <cell r="F3983">
            <v>201</v>
          </cell>
          <cell r="G3983" t="str">
            <v>titulaciones anteriores</v>
          </cell>
        </row>
        <row r="3984">
          <cell r="B3984">
            <v>21605</v>
          </cell>
          <cell r="C3984" t="str">
            <v>Inglés</v>
          </cell>
          <cell r="D3984" t="str">
            <v>D. en Empresas y Actividades Turísticas</v>
          </cell>
          <cell r="E3984">
            <v>7.8</v>
          </cell>
          <cell r="F3984">
            <v>201</v>
          </cell>
          <cell r="G3984" t="str">
            <v>titulaciones anteriores</v>
          </cell>
        </row>
        <row r="3985">
          <cell r="B3985">
            <v>21606</v>
          </cell>
          <cell r="C3985" t="str">
            <v>Francés</v>
          </cell>
          <cell r="D3985" t="str">
            <v>D. en Empresas y Actividades Turísticas</v>
          </cell>
          <cell r="E3985">
            <v>7.8</v>
          </cell>
          <cell r="F3985">
            <v>201</v>
          </cell>
          <cell r="G3985" t="str">
            <v>titulaciones anteriores</v>
          </cell>
        </row>
        <row r="3986">
          <cell r="B3986">
            <v>21607</v>
          </cell>
          <cell r="C3986" t="str">
            <v>Alemán</v>
          </cell>
          <cell r="D3986" t="str">
            <v>D. en Empresas y Actividades Turísticas</v>
          </cell>
          <cell r="E3986">
            <v>7.8</v>
          </cell>
          <cell r="F3986">
            <v>201</v>
          </cell>
          <cell r="G3986" t="str">
            <v>titulaciones anteriores</v>
          </cell>
        </row>
        <row r="3987">
          <cell r="B3987">
            <v>21608</v>
          </cell>
          <cell r="C3987" t="str">
            <v>Historia del arte y de la cultura</v>
          </cell>
          <cell r="D3987" t="str">
            <v>D. en Empresas y Actividades Turísticas</v>
          </cell>
          <cell r="E3987">
            <v>10.4</v>
          </cell>
          <cell r="F3987">
            <v>201</v>
          </cell>
          <cell r="G3987" t="str">
            <v>titulaciones anteriores</v>
          </cell>
        </row>
        <row r="3988">
          <cell r="B3988">
            <v>21609</v>
          </cell>
          <cell r="C3988" t="str">
            <v>Economía de la empresa</v>
          </cell>
          <cell r="D3988" t="str">
            <v>D. en Empresas y Actividades Turísticas</v>
          </cell>
          <cell r="E3988">
            <v>7.8</v>
          </cell>
          <cell r="F3988">
            <v>201</v>
          </cell>
          <cell r="G3988" t="str">
            <v>titulaciones anteriores</v>
          </cell>
        </row>
        <row r="3989">
          <cell r="B3989">
            <v>21610</v>
          </cell>
          <cell r="C3989" t="str">
            <v>Contabilidad II</v>
          </cell>
          <cell r="D3989" t="str">
            <v>D. en Empresas y Actividades Turísticas</v>
          </cell>
          <cell r="E3989">
            <v>7.8</v>
          </cell>
          <cell r="F3989">
            <v>201</v>
          </cell>
          <cell r="G3989" t="str">
            <v>titulaciones anteriores</v>
          </cell>
        </row>
        <row r="3990">
          <cell r="B3990">
            <v>21611</v>
          </cell>
          <cell r="C3990" t="str">
            <v>Gestión de personal</v>
          </cell>
          <cell r="D3990" t="str">
            <v>D. en Empresas y Actividades Turísticas</v>
          </cell>
          <cell r="E3990">
            <v>5.2</v>
          </cell>
          <cell r="F3990">
            <v>201</v>
          </cell>
          <cell r="G3990" t="str">
            <v>titulaciones anteriores</v>
          </cell>
        </row>
        <row r="3991">
          <cell r="B3991">
            <v>21612</v>
          </cell>
          <cell r="C3991" t="str">
            <v>Derecho laboral</v>
          </cell>
          <cell r="D3991" t="str">
            <v>D. en Empresas y Actividades Turísticas</v>
          </cell>
          <cell r="E3991">
            <v>5.2</v>
          </cell>
          <cell r="F3991">
            <v>201</v>
          </cell>
          <cell r="G3991" t="str">
            <v>titulaciones anteriores</v>
          </cell>
        </row>
        <row r="3992">
          <cell r="B3992">
            <v>21613</v>
          </cell>
          <cell r="C3992" t="str">
            <v>Estadística</v>
          </cell>
          <cell r="D3992" t="str">
            <v>D. en Empresas y Actividades Turísticas</v>
          </cell>
          <cell r="E3992">
            <v>5.2</v>
          </cell>
          <cell r="F3992">
            <v>201</v>
          </cell>
          <cell r="G3992" t="str">
            <v>titulaciones anteriores</v>
          </cell>
        </row>
        <row r="3993">
          <cell r="B3993">
            <v>21614</v>
          </cell>
          <cell r="C3993" t="str">
            <v>Derecho administrativo</v>
          </cell>
          <cell r="D3993" t="str">
            <v>D. en Empresas y Actividades Turísticas</v>
          </cell>
          <cell r="E3993">
            <v>5.2</v>
          </cell>
          <cell r="F3993">
            <v>201</v>
          </cell>
          <cell r="G3993" t="str">
            <v>titulaciones anteriores</v>
          </cell>
        </row>
        <row r="3994">
          <cell r="B3994">
            <v>21615</v>
          </cell>
          <cell r="C3994" t="str">
            <v>Inglés</v>
          </cell>
          <cell r="D3994" t="str">
            <v>D. en Empresas y Actividades Turísticas</v>
          </cell>
          <cell r="E3994">
            <v>7.8</v>
          </cell>
          <cell r="F3994">
            <v>201</v>
          </cell>
          <cell r="G3994" t="str">
            <v>titulaciones anteriores</v>
          </cell>
        </row>
        <row r="3995">
          <cell r="B3995">
            <v>21616</v>
          </cell>
          <cell r="C3995" t="str">
            <v>Francés</v>
          </cell>
          <cell r="D3995" t="str">
            <v>D. en Empresas y Actividades Turísticas</v>
          </cell>
          <cell r="E3995">
            <v>7.8</v>
          </cell>
          <cell r="F3995">
            <v>201</v>
          </cell>
          <cell r="G3995" t="str">
            <v>titulaciones anteriores</v>
          </cell>
        </row>
        <row r="3996">
          <cell r="B3996">
            <v>21617</v>
          </cell>
          <cell r="C3996" t="str">
            <v>Alemán</v>
          </cell>
          <cell r="D3996" t="str">
            <v>D. en Empresas y Actividades Turísticas</v>
          </cell>
          <cell r="E3996">
            <v>7.8</v>
          </cell>
          <cell r="F3996">
            <v>201</v>
          </cell>
          <cell r="G3996" t="str">
            <v>titulaciones anteriores</v>
          </cell>
        </row>
        <row r="3997">
          <cell r="B3997">
            <v>21618</v>
          </cell>
          <cell r="C3997" t="str">
            <v>Gestión financiera</v>
          </cell>
          <cell r="D3997" t="str">
            <v>D. en Empresas y Actividades Turísticas</v>
          </cell>
          <cell r="E3997">
            <v>10.4</v>
          </cell>
          <cell r="F3997">
            <v>201</v>
          </cell>
          <cell r="G3997" t="str">
            <v>titulaciones anteriores</v>
          </cell>
        </row>
        <row r="3998">
          <cell r="B3998">
            <v>21619</v>
          </cell>
          <cell r="C3998" t="str">
            <v>Gestión de producción en alojamientos y restauración</v>
          </cell>
          <cell r="D3998" t="str">
            <v>D. en Empresas y Actividades Turísticas</v>
          </cell>
          <cell r="E3998">
            <v>10.4</v>
          </cell>
          <cell r="F3998">
            <v>201</v>
          </cell>
          <cell r="G3998" t="str">
            <v>titulaciones anteriores</v>
          </cell>
        </row>
        <row r="3999">
          <cell r="B3999">
            <v>21620</v>
          </cell>
          <cell r="C3999" t="str">
            <v>Gestión de producción en agencias de viajes</v>
          </cell>
          <cell r="D3999" t="str">
            <v>D. en Empresas y Actividades Turísticas</v>
          </cell>
          <cell r="E3999">
            <v>7.8</v>
          </cell>
          <cell r="F3999">
            <v>201</v>
          </cell>
          <cell r="G3999" t="str">
            <v>titulaciones anteriores</v>
          </cell>
        </row>
        <row r="4000">
          <cell r="B4000">
            <v>21621</v>
          </cell>
          <cell r="C4000" t="str">
            <v>Técnicas publicitarias y de mercado</v>
          </cell>
          <cell r="D4000" t="str">
            <v>D. en Empresas y Actividades Turísticas</v>
          </cell>
          <cell r="E4000">
            <v>5.6</v>
          </cell>
          <cell r="F4000">
            <v>201</v>
          </cell>
          <cell r="G4000" t="str">
            <v>titulaciones anteriores</v>
          </cell>
        </row>
        <row r="4001">
          <cell r="B4001">
            <v>21622</v>
          </cell>
          <cell r="C4001" t="str">
            <v>Derecho fiscal</v>
          </cell>
          <cell r="D4001" t="str">
            <v>D. en Empresas y Actividades Turísticas</v>
          </cell>
          <cell r="E4001">
            <v>5.6</v>
          </cell>
          <cell r="F4001">
            <v>201</v>
          </cell>
          <cell r="G4001" t="str">
            <v>titulaciones anteriores</v>
          </cell>
        </row>
        <row r="4002">
          <cell r="B4002">
            <v>21623</v>
          </cell>
          <cell r="C4002" t="str">
            <v>Inglés</v>
          </cell>
          <cell r="D4002" t="str">
            <v>D. en Empresas y Actividades Turísticas</v>
          </cell>
          <cell r="E4002">
            <v>10.4</v>
          </cell>
          <cell r="F4002">
            <v>201</v>
          </cell>
          <cell r="G4002" t="str">
            <v>titulaciones anteriores</v>
          </cell>
        </row>
        <row r="4003">
          <cell r="B4003">
            <v>21624</v>
          </cell>
          <cell r="C4003" t="str">
            <v>Francés</v>
          </cell>
          <cell r="D4003" t="str">
            <v>D. en Empresas y Actividades Turísticas</v>
          </cell>
          <cell r="E4003">
            <v>10.4</v>
          </cell>
          <cell r="F4003">
            <v>201</v>
          </cell>
          <cell r="G4003" t="str">
            <v>titulaciones anteriores</v>
          </cell>
        </row>
        <row r="4004">
          <cell r="B4004">
            <v>21625</v>
          </cell>
          <cell r="C4004" t="str">
            <v>Alemán</v>
          </cell>
          <cell r="D4004" t="str">
            <v>D. en Empresas y Actividades Turísticas</v>
          </cell>
          <cell r="E4004">
            <v>10.4</v>
          </cell>
          <cell r="F4004">
            <v>201</v>
          </cell>
          <cell r="G4004" t="str">
            <v>titulaciones anteriores</v>
          </cell>
        </row>
        <row r="4005">
          <cell r="B4005">
            <v>21626</v>
          </cell>
          <cell r="C4005" t="str">
            <v>Prueba de grado</v>
          </cell>
          <cell r="D4005" t="str">
            <v>D. en Empresas y Actividades Turísticas</v>
          </cell>
          <cell r="E4005">
            <v>0</v>
          </cell>
          <cell r="F4005">
            <v>201</v>
          </cell>
          <cell r="G4005" t="str">
            <v>titulaciones anteriores</v>
          </cell>
        </row>
        <row r="4006">
          <cell r="B4006">
            <v>21700</v>
          </cell>
          <cell r="C4006" t="str">
            <v>Dirección estratégica de la empresa I</v>
          </cell>
          <cell r="D4006" t="str">
            <v>Licenciado en Ciencias del Trabajo</v>
          </cell>
          <cell r="E4006">
            <v>6</v>
          </cell>
          <cell r="F4006">
            <v>198</v>
          </cell>
          <cell r="G4006" t="str">
            <v>titulaciones anteriores</v>
          </cell>
        </row>
        <row r="4007">
          <cell r="B4007">
            <v>21701</v>
          </cell>
          <cell r="C4007" t="str">
            <v>Dirección estratégica de la empresa II</v>
          </cell>
          <cell r="D4007" t="str">
            <v>Licenciado en Ciencias del Trabajo</v>
          </cell>
          <cell r="E4007">
            <v>6</v>
          </cell>
          <cell r="F4007">
            <v>198</v>
          </cell>
          <cell r="G4007" t="str">
            <v>titulaciones anteriores</v>
          </cell>
        </row>
        <row r="4008">
          <cell r="B4008">
            <v>21702</v>
          </cell>
          <cell r="C4008" t="str">
            <v>Economía del trabajo I</v>
          </cell>
          <cell r="D4008" t="str">
            <v>Licenciado en Ciencias del Trabajo</v>
          </cell>
          <cell r="E4008">
            <v>6</v>
          </cell>
          <cell r="F4008">
            <v>198</v>
          </cell>
          <cell r="G4008" t="str">
            <v>titulaciones anteriores</v>
          </cell>
        </row>
        <row r="4009">
          <cell r="B4009">
            <v>21703</v>
          </cell>
          <cell r="C4009" t="str">
            <v>Economía del trabajo II</v>
          </cell>
          <cell r="D4009" t="str">
            <v>Licenciado en Ciencias del Trabajo</v>
          </cell>
          <cell r="E4009">
            <v>6</v>
          </cell>
          <cell r="F4009">
            <v>198</v>
          </cell>
          <cell r="G4009" t="str">
            <v>titulaciones anteriores</v>
          </cell>
        </row>
        <row r="4010">
          <cell r="B4010">
            <v>21704</v>
          </cell>
          <cell r="C4010" t="str">
            <v>Teoría de las relaciones laborales</v>
          </cell>
          <cell r="D4010" t="str">
            <v>Licenciado en Ciencias del Trabajo</v>
          </cell>
          <cell r="E4010">
            <v>9</v>
          </cell>
          <cell r="F4010">
            <v>198</v>
          </cell>
          <cell r="G4010" t="str">
            <v>titulaciones anteriores</v>
          </cell>
        </row>
        <row r="4011">
          <cell r="B4011">
            <v>21705</v>
          </cell>
          <cell r="C4011" t="str">
            <v>Teoría y técnicas de negociación</v>
          </cell>
          <cell r="D4011" t="str">
            <v>Licenciado en Ciencias del Trabajo</v>
          </cell>
          <cell r="E4011">
            <v>9</v>
          </cell>
          <cell r="F4011">
            <v>198</v>
          </cell>
          <cell r="G4011" t="str">
            <v>titulaciones anteriores</v>
          </cell>
        </row>
        <row r="4012">
          <cell r="B4012">
            <v>21706</v>
          </cell>
          <cell r="C4012" t="str">
            <v>Contabilidad de recursos humanos</v>
          </cell>
          <cell r="D4012" t="str">
            <v>Licenciado en Ciencias del Trabajo</v>
          </cell>
          <cell r="E4012">
            <v>6</v>
          </cell>
          <cell r="F4012">
            <v>198</v>
          </cell>
          <cell r="G4012" t="str">
            <v>titulaciones anteriores</v>
          </cell>
        </row>
        <row r="4013">
          <cell r="B4013">
            <v>21707</v>
          </cell>
          <cell r="C4013" t="str">
            <v>Métodos estadísticos en ciencias del trabajo</v>
          </cell>
          <cell r="D4013" t="str">
            <v>Licenciado en Ciencias del Trabajo</v>
          </cell>
          <cell r="E4013">
            <v>6</v>
          </cell>
          <cell r="F4013">
            <v>198</v>
          </cell>
          <cell r="G4013" t="str">
            <v>titulaciones anteriores</v>
          </cell>
        </row>
        <row r="4014">
          <cell r="B4014">
            <v>21708</v>
          </cell>
          <cell r="C4014" t="str">
            <v>Auditoría sociolaboral I</v>
          </cell>
          <cell r="D4014" t="str">
            <v>Licenciado en Ciencias del Trabajo</v>
          </cell>
          <cell r="E4014">
            <v>6</v>
          </cell>
          <cell r="F4014">
            <v>198</v>
          </cell>
          <cell r="G4014" t="str">
            <v>titulaciones anteriores</v>
          </cell>
        </row>
        <row r="4015">
          <cell r="B4015">
            <v>21709</v>
          </cell>
          <cell r="C4015" t="str">
            <v>Auditoría sociolaboral II</v>
          </cell>
          <cell r="D4015" t="str">
            <v>Licenciado en Ciencias del Trabajo</v>
          </cell>
          <cell r="E4015">
            <v>6</v>
          </cell>
          <cell r="F4015">
            <v>198</v>
          </cell>
          <cell r="G4015" t="str">
            <v>titulaciones anteriores</v>
          </cell>
        </row>
        <row r="4016">
          <cell r="B4016">
            <v>21710</v>
          </cell>
          <cell r="C4016" t="str">
            <v>Políticas sociolaborales I</v>
          </cell>
          <cell r="D4016" t="str">
            <v>Licenciado en Ciencias del Trabajo</v>
          </cell>
          <cell r="E4016">
            <v>6</v>
          </cell>
          <cell r="F4016">
            <v>198</v>
          </cell>
          <cell r="G4016" t="str">
            <v>titulaciones anteriores</v>
          </cell>
        </row>
        <row r="4017">
          <cell r="B4017">
            <v>21711</v>
          </cell>
          <cell r="C4017" t="str">
            <v>Políticas sociolaborales II</v>
          </cell>
          <cell r="D4017" t="str">
            <v>Licenciado en Ciencias del Trabajo</v>
          </cell>
          <cell r="E4017">
            <v>6</v>
          </cell>
          <cell r="F4017">
            <v>198</v>
          </cell>
          <cell r="G4017" t="str">
            <v>titulaciones anteriores</v>
          </cell>
        </row>
        <row r="4018">
          <cell r="B4018">
            <v>21712</v>
          </cell>
          <cell r="C4018" t="str">
            <v>Políticas sociolaborales III</v>
          </cell>
          <cell r="D4018" t="str">
            <v>Licenciado en Ciencias del Trabajo</v>
          </cell>
          <cell r="E4018">
            <v>6</v>
          </cell>
          <cell r="F4018">
            <v>198</v>
          </cell>
          <cell r="G4018" t="str">
            <v>titulaciones anteriores</v>
          </cell>
        </row>
        <row r="4019">
          <cell r="B4019">
            <v>21713</v>
          </cell>
          <cell r="C4019" t="str">
            <v>Población, empleo y desarrollo</v>
          </cell>
          <cell r="D4019" t="str">
            <v>Licenciado en Ciencias del Trabajo</v>
          </cell>
          <cell r="E4019">
            <v>6</v>
          </cell>
          <cell r="F4019">
            <v>198</v>
          </cell>
          <cell r="G4019" t="str">
            <v>titulaciones anteriores</v>
          </cell>
        </row>
        <row r="4020">
          <cell r="B4020">
            <v>21714</v>
          </cell>
          <cell r="C4020" t="str">
            <v>Asignación y optimización de recursos humanos</v>
          </cell>
          <cell r="D4020" t="str">
            <v>Licenciado en Ciencias del Trabajo</v>
          </cell>
          <cell r="E4020">
            <v>6</v>
          </cell>
          <cell r="F4020">
            <v>198</v>
          </cell>
          <cell r="G4020" t="str">
            <v>titulaciones anteriores</v>
          </cell>
        </row>
        <row r="4021">
          <cell r="B4021">
            <v>21715</v>
          </cell>
          <cell r="C4021" t="str">
            <v>Gestión fiscal de las organizaciones</v>
          </cell>
          <cell r="D4021" t="str">
            <v>Licenciado en Ciencias del Trabajo</v>
          </cell>
          <cell r="E4021">
            <v>6</v>
          </cell>
          <cell r="F4021">
            <v>198</v>
          </cell>
          <cell r="G4021" t="str">
            <v>titulaciones anteriores</v>
          </cell>
        </row>
        <row r="4022">
          <cell r="B4022">
            <v>21716</v>
          </cell>
          <cell r="C4022" t="str">
            <v>Márketing interno</v>
          </cell>
          <cell r="D4022" t="str">
            <v>Licenciado en Ciencias del Trabajo</v>
          </cell>
          <cell r="E4022">
            <v>6</v>
          </cell>
          <cell r="F4022">
            <v>198</v>
          </cell>
          <cell r="G4022" t="str">
            <v>titulaciones anteriores</v>
          </cell>
        </row>
        <row r="4023">
          <cell r="B4023">
            <v>21717</v>
          </cell>
          <cell r="C4023" t="str">
            <v>Organización del trabajo en la nueva economía</v>
          </cell>
          <cell r="D4023" t="str">
            <v>Licenciado en Ciencias del Trabajo</v>
          </cell>
          <cell r="E4023">
            <v>6</v>
          </cell>
          <cell r="F4023">
            <v>198</v>
          </cell>
          <cell r="G4023" t="str">
            <v>titulaciones anteriores</v>
          </cell>
        </row>
        <row r="4024">
          <cell r="B4024">
            <v>21718</v>
          </cell>
          <cell r="C4024" t="str">
            <v>Protección social complementaria</v>
          </cell>
          <cell r="D4024" t="str">
            <v>Licenciado en Ciencias del Trabajo</v>
          </cell>
          <cell r="E4024">
            <v>6</v>
          </cell>
          <cell r="F4024">
            <v>198</v>
          </cell>
          <cell r="G4024" t="str">
            <v>titulaciones anteriores</v>
          </cell>
        </row>
        <row r="4025">
          <cell r="B4025">
            <v>21719</v>
          </cell>
          <cell r="C4025" t="str">
            <v>Psicosociología aplicada a la prevención de riesgos laborales</v>
          </cell>
          <cell r="D4025" t="str">
            <v>Licenciado en Ciencias del Trabajo</v>
          </cell>
          <cell r="E4025">
            <v>6</v>
          </cell>
          <cell r="F4025">
            <v>198</v>
          </cell>
          <cell r="G4025" t="str">
            <v>titulaciones anteriores</v>
          </cell>
        </row>
        <row r="4026">
          <cell r="B4026">
            <v>21720</v>
          </cell>
          <cell r="C4026" t="str">
            <v>Sistemas comparados de relaciones laborales</v>
          </cell>
          <cell r="D4026" t="str">
            <v>Licenciado en Ciencias del Trabajo</v>
          </cell>
          <cell r="E4026">
            <v>6</v>
          </cell>
          <cell r="F4026">
            <v>198</v>
          </cell>
          <cell r="G4026" t="str">
            <v>titulaciones anteriores</v>
          </cell>
        </row>
        <row r="4027">
          <cell r="B4027">
            <v>21721</v>
          </cell>
          <cell r="C4027" t="str">
            <v>Sistemas de solución de conflictos laborales</v>
          </cell>
          <cell r="D4027" t="str">
            <v>Licenciado en Ciencias del Trabajo</v>
          </cell>
          <cell r="E4027">
            <v>6</v>
          </cell>
          <cell r="F4027">
            <v>198</v>
          </cell>
          <cell r="G4027" t="str">
            <v>titulaciones anteriores</v>
          </cell>
        </row>
        <row r="4028">
          <cell r="B4028">
            <v>21722</v>
          </cell>
          <cell r="C4028" t="str">
            <v>Trabajo y sociedad de la información</v>
          </cell>
          <cell r="D4028" t="str">
            <v>Licenciado en Ciencias del Trabajo</v>
          </cell>
          <cell r="E4028">
            <v>6</v>
          </cell>
          <cell r="F4028">
            <v>198</v>
          </cell>
          <cell r="G4028" t="str">
            <v>titulaciones anteriores</v>
          </cell>
        </row>
        <row r="4029">
          <cell r="B4029">
            <v>21723</v>
          </cell>
          <cell r="C4029" t="str">
            <v>Contabilidad</v>
          </cell>
          <cell r="D4029" t="str">
            <v>Licenciado en Ciencias del Trabajo</v>
          </cell>
          <cell r="E4029">
            <v>4.5</v>
          </cell>
          <cell r="F4029">
            <v>198</v>
          </cell>
          <cell r="G4029" t="str">
            <v>titulaciones anteriores</v>
          </cell>
        </row>
        <row r="4030">
          <cell r="B4030">
            <v>21724</v>
          </cell>
          <cell r="C4030" t="str">
            <v>Derecho del trabajo II</v>
          </cell>
          <cell r="D4030" t="str">
            <v>Licenciado en Ciencias del Trabajo</v>
          </cell>
          <cell r="E4030">
            <v>4.5</v>
          </cell>
          <cell r="F4030">
            <v>198</v>
          </cell>
          <cell r="G4030" t="str">
            <v>titulaciones anteriores</v>
          </cell>
        </row>
        <row r="4031">
          <cell r="B4031">
            <v>21725</v>
          </cell>
          <cell r="C4031" t="str">
            <v>Economía política</v>
          </cell>
          <cell r="D4031" t="str">
            <v>Licenciado en Ciencias del Trabajo</v>
          </cell>
          <cell r="E4031">
            <v>4.5</v>
          </cell>
          <cell r="F4031">
            <v>198</v>
          </cell>
          <cell r="G4031" t="str">
            <v>titulaciones anteriores</v>
          </cell>
        </row>
        <row r="4032">
          <cell r="B4032">
            <v>21726</v>
          </cell>
          <cell r="C4032" t="str">
            <v>Historia contemporánea de España</v>
          </cell>
          <cell r="D4032" t="str">
            <v>Licenciado en Ciencias del Trabajo</v>
          </cell>
          <cell r="E4032">
            <v>4.5</v>
          </cell>
          <cell r="F4032">
            <v>198</v>
          </cell>
          <cell r="G4032" t="str">
            <v>titulaciones anteriores</v>
          </cell>
        </row>
        <row r="4033">
          <cell r="B4033">
            <v>21727</v>
          </cell>
          <cell r="C4033" t="str">
            <v>Historia social y política contemporánea</v>
          </cell>
          <cell r="D4033" t="str">
            <v>Licenciado en Ciencias del Trabajo</v>
          </cell>
          <cell r="E4033">
            <v>4.5</v>
          </cell>
          <cell r="F4033">
            <v>198</v>
          </cell>
          <cell r="G4033" t="str">
            <v>titulaciones anteriores</v>
          </cell>
        </row>
        <row r="4034">
          <cell r="B4034">
            <v>21728</v>
          </cell>
          <cell r="C4034" t="str">
            <v>Organización de empresas</v>
          </cell>
          <cell r="D4034" t="str">
            <v>Licenciado en Ciencias del Trabajo</v>
          </cell>
          <cell r="E4034">
            <v>4.5</v>
          </cell>
          <cell r="F4034">
            <v>198</v>
          </cell>
          <cell r="G4034" t="str">
            <v>titulaciones anteriores</v>
          </cell>
        </row>
        <row r="4035">
          <cell r="B4035">
            <v>21729</v>
          </cell>
          <cell r="C4035" t="str">
            <v>Psicología del trabajo</v>
          </cell>
          <cell r="D4035" t="str">
            <v>Licenciado en Ciencias del Trabajo</v>
          </cell>
          <cell r="E4035">
            <v>4.5</v>
          </cell>
          <cell r="F4035">
            <v>198</v>
          </cell>
          <cell r="G4035" t="str">
            <v>titulaciones anteriores</v>
          </cell>
        </row>
        <row r="4036">
          <cell r="B4036">
            <v>21730</v>
          </cell>
          <cell r="C4036" t="str">
            <v>Recursos humanos II</v>
          </cell>
          <cell r="D4036" t="str">
            <v>Licenciado en Ciencias del Trabajo</v>
          </cell>
          <cell r="E4036">
            <v>4.5</v>
          </cell>
          <cell r="F4036">
            <v>198</v>
          </cell>
          <cell r="G4036" t="str">
            <v>titulaciones anteriores</v>
          </cell>
        </row>
        <row r="4037">
          <cell r="B4037">
            <v>21731</v>
          </cell>
          <cell r="C4037" t="str">
            <v>Seguridad social I</v>
          </cell>
          <cell r="D4037" t="str">
            <v>Licenciado en Ciencias del Trabajo</v>
          </cell>
          <cell r="E4037">
            <v>4.5</v>
          </cell>
          <cell r="F4037">
            <v>198</v>
          </cell>
          <cell r="G4037" t="str">
            <v>titulaciones anteriores</v>
          </cell>
        </row>
        <row r="4038">
          <cell r="B4038">
            <v>21732</v>
          </cell>
          <cell r="C4038" t="str">
            <v>Sociología</v>
          </cell>
          <cell r="D4038" t="str">
            <v>Licenciado en Ciencias del Trabajo</v>
          </cell>
          <cell r="E4038">
            <v>4.5</v>
          </cell>
          <cell r="F4038">
            <v>198</v>
          </cell>
          <cell r="G4038" t="str">
            <v>titulaciones anteriores</v>
          </cell>
        </row>
        <row r="4039">
          <cell r="B4039">
            <v>21733</v>
          </cell>
          <cell r="C4039" t="str">
            <v>Técnicas de investigación social I</v>
          </cell>
          <cell r="D4039" t="str">
            <v>Licenciado en Ciencias del Trabajo</v>
          </cell>
          <cell r="E4039">
            <v>4.5</v>
          </cell>
          <cell r="F4039">
            <v>198</v>
          </cell>
          <cell r="G4039" t="str">
            <v>titulaciones anteriores</v>
          </cell>
        </row>
        <row r="4040">
          <cell r="B4040">
            <v>21734</v>
          </cell>
          <cell r="C4040" t="str">
            <v>Prácticas en empresas</v>
          </cell>
          <cell r="D4040" t="str">
            <v>Licenciado en Ciencias del Trabajo</v>
          </cell>
          <cell r="E4040">
            <v>1</v>
          </cell>
          <cell r="F4040">
            <v>198</v>
          </cell>
          <cell r="G4040" t="str">
            <v>titulaciones anteriores</v>
          </cell>
        </row>
        <row r="4041">
          <cell r="B4041">
            <v>21735</v>
          </cell>
          <cell r="C4041" t="str">
            <v>Prácticas en empresas</v>
          </cell>
          <cell r="D4041" t="str">
            <v>Licenciado en Ciencias del Trabajo</v>
          </cell>
          <cell r="E4041">
            <v>1.5</v>
          </cell>
          <cell r="F4041">
            <v>198</v>
          </cell>
          <cell r="G4041" t="str">
            <v>titulaciones anteriores</v>
          </cell>
        </row>
        <row r="4042">
          <cell r="B4042">
            <v>21736</v>
          </cell>
          <cell r="C4042" t="str">
            <v>Prácticas en empresas</v>
          </cell>
          <cell r="D4042" t="str">
            <v>Licenciado en Ciencias del Trabajo</v>
          </cell>
          <cell r="E4042">
            <v>2</v>
          </cell>
          <cell r="F4042">
            <v>198</v>
          </cell>
          <cell r="G4042" t="str">
            <v>titulaciones anteriores</v>
          </cell>
        </row>
        <row r="4043">
          <cell r="B4043">
            <v>21737</v>
          </cell>
          <cell r="C4043" t="str">
            <v>Prácticas en empresas</v>
          </cell>
          <cell r="D4043" t="str">
            <v>Licenciado en Ciencias del Trabajo</v>
          </cell>
          <cell r="E4043">
            <v>2.5</v>
          </cell>
          <cell r="F4043">
            <v>198</v>
          </cell>
          <cell r="G4043" t="str">
            <v>titulaciones anteriores</v>
          </cell>
        </row>
        <row r="4044">
          <cell r="B4044">
            <v>21738</v>
          </cell>
          <cell r="C4044" t="str">
            <v>Prácticas en empresas</v>
          </cell>
          <cell r="D4044" t="str">
            <v>Licenciado en Ciencias del Trabajo</v>
          </cell>
          <cell r="E4044">
            <v>3</v>
          </cell>
          <cell r="F4044">
            <v>198</v>
          </cell>
          <cell r="G4044" t="str">
            <v>titulaciones anteriores</v>
          </cell>
        </row>
        <row r="4045">
          <cell r="B4045">
            <v>21739</v>
          </cell>
          <cell r="C4045" t="str">
            <v>Prácticas en empresas</v>
          </cell>
          <cell r="D4045" t="str">
            <v>Licenciado en Ciencias del Trabajo</v>
          </cell>
          <cell r="E4045">
            <v>3.5</v>
          </cell>
          <cell r="F4045">
            <v>198</v>
          </cell>
          <cell r="G4045" t="str">
            <v>titulaciones anteriores</v>
          </cell>
        </row>
        <row r="4046">
          <cell r="B4046">
            <v>21740</v>
          </cell>
          <cell r="C4046" t="str">
            <v>Prácticas en empresas</v>
          </cell>
          <cell r="D4046" t="str">
            <v>Licenciado en Ciencias del Trabajo</v>
          </cell>
          <cell r="E4046">
            <v>4</v>
          </cell>
          <cell r="F4046">
            <v>198</v>
          </cell>
          <cell r="G4046" t="str">
            <v>titulaciones anteriores</v>
          </cell>
        </row>
        <row r="4047">
          <cell r="B4047">
            <v>21741</v>
          </cell>
          <cell r="C4047" t="str">
            <v>Prácticas en empresas</v>
          </cell>
          <cell r="D4047" t="str">
            <v>Licenciado en Ciencias del Trabajo</v>
          </cell>
          <cell r="E4047">
            <v>4.5</v>
          </cell>
          <cell r="F4047">
            <v>198</v>
          </cell>
          <cell r="G4047" t="str">
            <v>titulaciones anteriores</v>
          </cell>
        </row>
        <row r="4048">
          <cell r="B4048">
            <v>21742</v>
          </cell>
          <cell r="C4048" t="str">
            <v>Prácticas en empresas</v>
          </cell>
          <cell r="D4048" t="str">
            <v>Licenciado en Ciencias del Trabajo</v>
          </cell>
          <cell r="E4048">
            <v>5</v>
          </cell>
          <cell r="F4048">
            <v>198</v>
          </cell>
          <cell r="G4048" t="str">
            <v>titulaciones anteriores</v>
          </cell>
        </row>
        <row r="4049">
          <cell r="B4049">
            <v>21743</v>
          </cell>
          <cell r="C4049" t="str">
            <v>Prácticas en empresas</v>
          </cell>
          <cell r="D4049" t="str">
            <v>Licenciado en Ciencias del Trabajo</v>
          </cell>
          <cell r="E4049">
            <v>5.5</v>
          </cell>
          <cell r="F4049">
            <v>198</v>
          </cell>
          <cell r="G4049" t="str">
            <v>titulaciones anteriores</v>
          </cell>
        </row>
        <row r="4050">
          <cell r="B4050">
            <v>21744</v>
          </cell>
          <cell r="C4050" t="str">
            <v>Prácticas en empresas</v>
          </cell>
          <cell r="D4050" t="str">
            <v>Licenciado en Ciencias del Trabajo</v>
          </cell>
          <cell r="E4050">
            <v>6</v>
          </cell>
          <cell r="F4050">
            <v>198</v>
          </cell>
          <cell r="G4050" t="str">
            <v>titulaciones anteriores</v>
          </cell>
        </row>
        <row r="4051">
          <cell r="B4051">
            <v>21745</v>
          </cell>
          <cell r="C4051" t="str">
            <v>Prácticas en empresas</v>
          </cell>
          <cell r="D4051" t="str">
            <v>Licenciado en Ciencias del Trabajo</v>
          </cell>
          <cell r="E4051">
            <v>6.5</v>
          </cell>
          <cell r="F4051">
            <v>198</v>
          </cell>
          <cell r="G4051" t="str">
            <v>titulaciones anteriores</v>
          </cell>
        </row>
        <row r="4052">
          <cell r="B4052">
            <v>21800</v>
          </cell>
          <cell r="C4052" t="str">
            <v>Anatomia funcional</v>
          </cell>
          <cell r="D4052" t="str">
            <v>Licenciado en Ciencias de la Actividad Física y del Deporte</v>
          </cell>
          <cell r="E4052">
            <v>6</v>
          </cell>
          <cell r="F4052">
            <v>200</v>
          </cell>
          <cell r="G4052" t="str">
            <v>titulaciones anteriores</v>
          </cell>
        </row>
        <row r="4053">
          <cell r="B4053">
            <v>21801</v>
          </cell>
          <cell r="C4053" t="str">
            <v>Fundamentos de los deportes y actividades acuáticas</v>
          </cell>
          <cell r="D4053" t="str">
            <v>Licenciado en Ciencias de la Actividad Física y del Deporte</v>
          </cell>
          <cell r="E4053">
            <v>6</v>
          </cell>
          <cell r="F4053">
            <v>200</v>
          </cell>
          <cell r="G4053" t="str">
            <v>titulaciones anteriores</v>
          </cell>
        </row>
        <row r="4054">
          <cell r="B4054">
            <v>21802</v>
          </cell>
          <cell r="C4054" t="str">
            <v>Fundamentos de los deportes individuales</v>
          </cell>
          <cell r="D4054" t="str">
            <v>Licenciado en Ciencias de la Actividad Física y del Deporte</v>
          </cell>
          <cell r="E4054">
            <v>6</v>
          </cell>
          <cell r="F4054">
            <v>200</v>
          </cell>
          <cell r="G4054" t="str">
            <v>titulaciones anteriores</v>
          </cell>
        </row>
        <row r="4055">
          <cell r="B4055">
            <v>21803</v>
          </cell>
          <cell r="C4055" t="str">
            <v>Fundamentos de los deportes colectivos: baloncesto y balonmano</v>
          </cell>
          <cell r="D4055" t="str">
            <v>Licenciado en Ciencias de la Actividad Física y del Deporte</v>
          </cell>
          <cell r="E4055">
            <v>6</v>
          </cell>
          <cell r="F4055">
            <v>200</v>
          </cell>
          <cell r="G4055" t="str">
            <v>titulaciones anteriores</v>
          </cell>
        </row>
        <row r="4056">
          <cell r="B4056">
            <v>21804</v>
          </cell>
          <cell r="C4056" t="str">
            <v>Fundamentos de los deportes colectivos: fútbol y voleibol</v>
          </cell>
          <cell r="D4056" t="str">
            <v>Licenciado en Ciencias de la Actividad Física y del Deporte</v>
          </cell>
          <cell r="E4056">
            <v>6</v>
          </cell>
          <cell r="F4056">
            <v>200</v>
          </cell>
          <cell r="G4056" t="str">
            <v>titulaciones anteriores</v>
          </cell>
        </row>
        <row r="4057">
          <cell r="B4057">
            <v>21805</v>
          </cell>
          <cell r="C4057" t="str">
            <v>Bases perceptivo-motrices y habilidades motrices básicas</v>
          </cell>
          <cell r="D4057" t="str">
            <v>Licenciado en Ciencias de la Actividad Física y del Deporte</v>
          </cell>
          <cell r="E4057">
            <v>9</v>
          </cell>
          <cell r="F4057">
            <v>200</v>
          </cell>
          <cell r="G4057" t="str">
            <v>titulaciones anteriores</v>
          </cell>
        </row>
        <row r="4058">
          <cell r="B4058">
            <v>21806</v>
          </cell>
          <cell r="C4058" t="str">
            <v>Actividades corporales de expresión</v>
          </cell>
          <cell r="D4058" t="str">
            <v>Licenciado en Ciencias de la Actividad Física y del Deporte</v>
          </cell>
          <cell r="E4058">
            <v>6</v>
          </cell>
          <cell r="F4058">
            <v>200</v>
          </cell>
          <cell r="G4058" t="str">
            <v>titulaciones anteriores</v>
          </cell>
        </row>
        <row r="4059">
          <cell r="B4059">
            <v>21807</v>
          </cell>
          <cell r="C4059" t="str">
            <v>Juegos motores</v>
          </cell>
          <cell r="D4059" t="str">
            <v>Licenciado en Ciencias de la Actividad Física y del Deporte</v>
          </cell>
          <cell r="E4059">
            <v>6</v>
          </cell>
          <cell r="F4059">
            <v>200</v>
          </cell>
          <cell r="G4059" t="str">
            <v>titulaciones anteriores</v>
          </cell>
        </row>
        <row r="4060">
          <cell r="B4060">
            <v>21808</v>
          </cell>
          <cell r="C4060" t="str">
            <v>Teoría e historia del deporte</v>
          </cell>
          <cell r="D4060" t="str">
            <v>Licenciado en Ciencias de la Actividad Física y del Deporte</v>
          </cell>
          <cell r="E4060">
            <v>9</v>
          </cell>
          <cell r="F4060">
            <v>200</v>
          </cell>
          <cell r="G4060" t="str">
            <v>titulaciones anteriores</v>
          </cell>
        </row>
        <row r="4061">
          <cell r="B4061">
            <v>21809</v>
          </cell>
          <cell r="C4061" t="str">
            <v>Conocimiento del medio natural</v>
          </cell>
          <cell r="D4061" t="str">
            <v>Licenciado en Ciencias de la Actividad Física y del Deporte</v>
          </cell>
          <cell r="E4061">
            <v>6</v>
          </cell>
          <cell r="F4061">
            <v>200</v>
          </cell>
          <cell r="G4061" t="str">
            <v>titulaciones anteriores</v>
          </cell>
        </row>
        <row r="4062">
          <cell r="B4062">
            <v>21810</v>
          </cell>
          <cell r="C4062" t="str">
            <v>Fisiología humana</v>
          </cell>
          <cell r="D4062" t="str">
            <v>Licenciado en Ciencias de la Actividad Física y del Deporte</v>
          </cell>
          <cell r="E4062">
            <v>6</v>
          </cell>
          <cell r="F4062">
            <v>200</v>
          </cell>
          <cell r="G4062" t="str">
            <v>titulaciones anteriores</v>
          </cell>
        </row>
        <row r="4063">
          <cell r="B4063">
            <v>21811</v>
          </cell>
          <cell r="C4063" t="str">
            <v>Biomecánica</v>
          </cell>
          <cell r="D4063" t="str">
            <v>Licenciado en Ciencias de la Actividad Física y del Deporte</v>
          </cell>
          <cell r="E4063">
            <v>6</v>
          </cell>
          <cell r="F4063">
            <v>200</v>
          </cell>
          <cell r="G4063" t="str">
            <v>titulaciones anteriores</v>
          </cell>
        </row>
        <row r="4064">
          <cell r="B4064">
            <v>21812</v>
          </cell>
          <cell r="C4064" t="str">
            <v>Fundamentos de los deportes y de las actividades en la naturaleza</v>
          </cell>
          <cell r="D4064" t="str">
            <v>Licenciado en Ciencias de la Actividad Física y del Deporte</v>
          </cell>
          <cell r="E4064">
            <v>6</v>
          </cell>
          <cell r="F4064">
            <v>200</v>
          </cell>
          <cell r="G4064" t="str">
            <v>titulaciones anteriores</v>
          </cell>
        </row>
        <row r="4065">
          <cell r="B4065">
            <v>21813</v>
          </cell>
          <cell r="C4065" t="str">
            <v>Fundamentos de los deportes y actividades rítmicas y gimnásticas</v>
          </cell>
          <cell r="D4065" t="str">
            <v>Licenciado en Ciencias de la Actividad Física y del Deporte</v>
          </cell>
          <cell r="E4065">
            <v>6</v>
          </cell>
          <cell r="F4065">
            <v>200</v>
          </cell>
          <cell r="G4065" t="str">
            <v>titulaciones anteriores</v>
          </cell>
        </row>
        <row r="4066">
          <cell r="B4066">
            <v>21814</v>
          </cell>
          <cell r="C4066" t="str">
            <v>Fundamentos de los deportes de adversario</v>
          </cell>
          <cell r="D4066" t="str">
            <v>Licenciado en Ciencias de la Actividad Física y del Deporte</v>
          </cell>
          <cell r="E4066">
            <v>6</v>
          </cell>
          <cell r="F4066">
            <v>200</v>
          </cell>
          <cell r="G4066" t="str">
            <v>titulaciones anteriores</v>
          </cell>
        </row>
        <row r="4067">
          <cell r="B4067">
            <v>21815</v>
          </cell>
          <cell r="C4067" t="str">
            <v>Aprendizaje y desarrollo motores</v>
          </cell>
          <cell r="D4067" t="str">
            <v>Licenciado en Ciencias de la Actividad Física y del Deporte</v>
          </cell>
          <cell r="E4067">
            <v>6</v>
          </cell>
          <cell r="F4067">
            <v>200</v>
          </cell>
          <cell r="G4067" t="str">
            <v>titulaciones anteriores</v>
          </cell>
        </row>
        <row r="4068">
          <cell r="B4068">
            <v>21816</v>
          </cell>
          <cell r="C4068" t="str">
            <v>Análisis de tareas motrices y sistemática</v>
          </cell>
          <cell r="D4068" t="str">
            <v>Licenciado en Ciencias de la Actividad Física y del Deporte</v>
          </cell>
          <cell r="E4068">
            <v>6</v>
          </cell>
          <cell r="F4068">
            <v>200</v>
          </cell>
          <cell r="G4068" t="str">
            <v>titulaciones anteriores</v>
          </cell>
        </row>
        <row r="4069">
          <cell r="B4069">
            <v>21817</v>
          </cell>
          <cell r="C4069" t="str">
            <v>Psicología de la actividad física y del deporte</v>
          </cell>
          <cell r="D4069" t="str">
            <v>Licenciado en Ciencias de la Actividad Física y del Deporte</v>
          </cell>
          <cell r="E4069">
            <v>9</v>
          </cell>
          <cell r="F4069">
            <v>200</v>
          </cell>
          <cell r="G4069" t="str">
            <v>titulaciones anteriores</v>
          </cell>
        </row>
        <row r="4070">
          <cell r="B4070">
            <v>21818</v>
          </cell>
          <cell r="C4070" t="str">
            <v>Sociología del deporte</v>
          </cell>
          <cell r="D4070" t="str">
            <v>Licenciado en Ciencias de la Actividad Física y del Deporte</v>
          </cell>
          <cell r="E4070">
            <v>6</v>
          </cell>
          <cell r="F4070">
            <v>200</v>
          </cell>
          <cell r="G4070" t="str">
            <v>titulaciones anteriores</v>
          </cell>
        </row>
        <row r="4071">
          <cell r="B4071">
            <v>21819</v>
          </cell>
          <cell r="C4071" t="str">
            <v>Juegos y deportes tradicionales en Aragón</v>
          </cell>
          <cell r="D4071" t="str">
            <v>Licenciado en Ciencias de la Actividad Física y del Deporte</v>
          </cell>
          <cell r="E4071">
            <v>6</v>
          </cell>
          <cell r="F4071">
            <v>200</v>
          </cell>
          <cell r="G4071" t="str">
            <v>titulaciones anteriores</v>
          </cell>
        </row>
        <row r="4072">
          <cell r="B4072">
            <v>21820</v>
          </cell>
          <cell r="C4072" t="str">
            <v>Actividad física y salud</v>
          </cell>
          <cell r="D4072" t="str">
            <v>Licenciado en Ciencias de la Actividad Física y del Deporte</v>
          </cell>
          <cell r="E4072">
            <v>9</v>
          </cell>
          <cell r="F4072">
            <v>200</v>
          </cell>
          <cell r="G4072" t="str">
            <v>titulaciones anteriores</v>
          </cell>
        </row>
        <row r="4073">
          <cell r="B4073">
            <v>21821</v>
          </cell>
          <cell r="C4073" t="str">
            <v>Actividades en el medio natural</v>
          </cell>
          <cell r="D4073" t="str">
            <v>Licenciado en Ciencias de la Actividad Física y del Deporte</v>
          </cell>
          <cell r="E4073">
            <v>6</v>
          </cell>
          <cell r="F4073">
            <v>200</v>
          </cell>
          <cell r="G4073" t="str">
            <v>titulaciones anteriores</v>
          </cell>
        </row>
        <row r="4074">
          <cell r="B4074">
            <v>21822</v>
          </cell>
          <cell r="C4074" t="str">
            <v>Didáctica de la actividad física y deportiva (acción docente)</v>
          </cell>
          <cell r="D4074" t="str">
            <v>Licenciado en Ciencias de la Actividad Física y del Deporte</v>
          </cell>
          <cell r="E4074">
            <v>6</v>
          </cell>
          <cell r="F4074">
            <v>200</v>
          </cell>
          <cell r="G4074" t="str">
            <v>titulaciones anteriores</v>
          </cell>
        </row>
        <row r="4075">
          <cell r="B4075">
            <v>21823</v>
          </cell>
          <cell r="C4075" t="str">
            <v>Teoría y práctica del entrenamiento</v>
          </cell>
          <cell r="D4075" t="str">
            <v>Licenciado en Ciencias de la Actividad Física y del Deporte</v>
          </cell>
          <cell r="E4075">
            <v>6</v>
          </cell>
          <cell r="F4075">
            <v>200</v>
          </cell>
          <cell r="G4075" t="str">
            <v>titulaciones anteriores</v>
          </cell>
        </row>
        <row r="4076">
          <cell r="B4076">
            <v>21824</v>
          </cell>
          <cell r="C4076" t="str">
            <v>Fisiología del ejercicio</v>
          </cell>
          <cell r="D4076" t="str">
            <v>Licenciado en Ciencias de la Actividad Física y del Deporte</v>
          </cell>
          <cell r="E4076">
            <v>6</v>
          </cell>
          <cell r="F4076">
            <v>200</v>
          </cell>
          <cell r="G4076" t="str">
            <v>titulaciones anteriores</v>
          </cell>
        </row>
        <row r="4077">
          <cell r="B4077">
            <v>21825</v>
          </cell>
          <cell r="C4077" t="str">
            <v>Estructura y organización de las instituciones deportivas</v>
          </cell>
          <cell r="D4077" t="str">
            <v>Licenciado en Ciencias de la Actividad Física y del Deporte</v>
          </cell>
          <cell r="E4077">
            <v>6</v>
          </cell>
          <cell r="F4077">
            <v>200</v>
          </cell>
          <cell r="G4077" t="str">
            <v>titulaciones anteriores</v>
          </cell>
        </row>
        <row r="4078">
          <cell r="B4078">
            <v>21826</v>
          </cell>
          <cell r="C4078" t="str">
            <v>Planificación de la actividad física y deportiva</v>
          </cell>
          <cell r="D4078" t="str">
            <v>Licenciado en Ciencias de la Actividad Física y del Deporte</v>
          </cell>
          <cell r="E4078">
            <v>6</v>
          </cell>
          <cell r="F4078">
            <v>200</v>
          </cell>
          <cell r="G4078" t="str">
            <v>titulaciones anteriores</v>
          </cell>
        </row>
        <row r="4079">
          <cell r="B4079">
            <v>21827</v>
          </cell>
          <cell r="C4079" t="str">
            <v>Seguridad, prevención y primeros auxilios en la práctica física y deportiva</v>
          </cell>
          <cell r="D4079" t="str">
            <v>Licenciado en Ciencias de la Actividad Física y del Deporte</v>
          </cell>
          <cell r="E4079">
            <v>9</v>
          </cell>
          <cell r="F4079">
            <v>200</v>
          </cell>
          <cell r="G4079" t="str">
            <v>titulaciones anteriores</v>
          </cell>
        </row>
        <row r="4080">
          <cell r="B4080">
            <v>21828</v>
          </cell>
          <cell r="C4080" t="str">
            <v>Deporte y recreación</v>
          </cell>
          <cell r="D4080" t="str">
            <v>Licenciado en Ciencias de la Actividad Física y del Deporte</v>
          </cell>
          <cell r="E4080">
            <v>6</v>
          </cell>
          <cell r="F4080">
            <v>200</v>
          </cell>
          <cell r="G4080" t="str">
            <v>titulaciones anteriores</v>
          </cell>
        </row>
        <row r="4081">
          <cell r="B4081">
            <v>21829</v>
          </cell>
          <cell r="C4081" t="str">
            <v>Didáctica de la actividad física y deportiva. Planificación, programación y evaluación</v>
          </cell>
          <cell r="D4081" t="str">
            <v>Licenciado en Ciencias de la Actividad Física y del Deporte</v>
          </cell>
          <cell r="E4081">
            <v>9</v>
          </cell>
          <cell r="F4081">
            <v>200</v>
          </cell>
          <cell r="G4081" t="str">
            <v>titulaciones anteriores</v>
          </cell>
        </row>
        <row r="4082">
          <cell r="B4082">
            <v>21830</v>
          </cell>
          <cell r="C4082" t="str">
            <v>Gestión de equipamientos e instalaciones deportivas</v>
          </cell>
          <cell r="D4082" t="str">
            <v>Licenciado en Ciencias de la Actividad Física y del Deporte</v>
          </cell>
          <cell r="E4082">
            <v>6</v>
          </cell>
          <cell r="F4082">
            <v>200</v>
          </cell>
          <cell r="G4082" t="str">
            <v>titulaciones anteriores</v>
          </cell>
        </row>
        <row r="4083">
          <cell r="B4083">
            <v>21831</v>
          </cell>
          <cell r="C4083" t="str">
            <v>Practicum</v>
          </cell>
          <cell r="D4083" t="str">
            <v>Licenciado en Ciencias de la Actividad Física y del Deporte</v>
          </cell>
          <cell r="E4083">
            <v>15</v>
          </cell>
          <cell r="F4083">
            <v>200</v>
          </cell>
          <cell r="G4083" t="str">
            <v>titulaciones anteriores</v>
          </cell>
        </row>
        <row r="4084">
          <cell r="B4084">
            <v>21832</v>
          </cell>
          <cell r="C4084" t="str">
            <v>Actividades físicas y deportivas acuáticas y aéreas</v>
          </cell>
          <cell r="D4084" t="str">
            <v>Licenciado en Ciencias de la Actividad Física y del Deporte</v>
          </cell>
          <cell r="E4084">
            <v>6</v>
          </cell>
          <cell r="F4084">
            <v>200</v>
          </cell>
          <cell r="G4084" t="str">
            <v>titulaciones anteriores</v>
          </cell>
        </row>
        <row r="4085">
          <cell r="B4085">
            <v>21833</v>
          </cell>
          <cell r="C4085" t="str">
            <v>Actividades físicas y deportivas de montaña</v>
          </cell>
          <cell r="D4085" t="str">
            <v>Licenciado en Ciencias de la Actividad Física y del Deporte</v>
          </cell>
          <cell r="E4085">
            <v>6</v>
          </cell>
          <cell r="F4085">
            <v>200</v>
          </cell>
          <cell r="G4085" t="str">
            <v>titulaciones anteriores</v>
          </cell>
        </row>
        <row r="4086">
          <cell r="B4086">
            <v>21834</v>
          </cell>
          <cell r="C4086" t="str">
            <v>Nuevas tecnologías aplicadas a las actividades físicas y deportivas</v>
          </cell>
          <cell r="D4086" t="str">
            <v>Licenciado en Ciencias de la Actividad Física y del Deporte</v>
          </cell>
          <cell r="E4086">
            <v>6</v>
          </cell>
          <cell r="F4086">
            <v>200</v>
          </cell>
          <cell r="G4086" t="str">
            <v>titulaciones anteriores</v>
          </cell>
        </row>
        <row r="4087">
          <cell r="B4087">
            <v>21835</v>
          </cell>
          <cell r="C4087" t="str">
            <v>Organización y gestión de centros educativos</v>
          </cell>
          <cell r="D4087" t="str">
            <v>Licenciado en Ciencias de la Actividad Física y del Deporte</v>
          </cell>
          <cell r="E4087">
            <v>6</v>
          </cell>
          <cell r="F4087">
            <v>200</v>
          </cell>
          <cell r="G4087" t="str">
            <v>titulaciones anteriores</v>
          </cell>
        </row>
        <row r="4088">
          <cell r="B4088">
            <v>21836</v>
          </cell>
          <cell r="C4088" t="str">
            <v>Pedagogía del juego y del deporte</v>
          </cell>
          <cell r="D4088" t="str">
            <v>Licenciado en Ciencias de la Actividad Física y del Deporte</v>
          </cell>
          <cell r="E4088">
            <v>6</v>
          </cell>
          <cell r="F4088">
            <v>200</v>
          </cell>
          <cell r="G4088" t="str">
            <v>titulaciones anteriores</v>
          </cell>
        </row>
        <row r="4089">
          <cell r="B4089">
            <v>21837</v>
          </cell>
          <cell r="C4089" t="str">
            <v>Actividad física para personas mayores</v>
          </cell>
          <cell r="D4089" t="str">
            <v>Licenciado en Ciencias de la Actividad Física y del Deporte</v>
          </cell>
          <cell r="E4089">
            <v>6</v>
          </cell>
          <cell r="F4089">
            <v>200</v>
          </cell>
          <cell r="G4089" t="str">
            <v>titulaciones anteriores</v>
          </cell>
        </row>
        <row r="4090">
          <cell r="B4090">
            <v>21838</v>
          </cell>
          <cell r="C4090" t="str">
            <v>Actividades acuáticas de salud</v>
          </cell>
          <cell r="D4090" t="str">
            <v>Licenciado en Ciencias de la Actividad Física y del Deporte</v>
          </cell>
          <cell r="E4090">
            <v>6</v>
          </cell>
          <cell r="F4090">
            <v>200</v>
          </cell>
          <cell r="G4090" t="str">
            <v>titulaciones anteriores</v>
          </cell>
        </row>
        <row r="4091">
          <cell r="B4091">
            <v>21839</v>
          </cell>
          <cell r="C4091" t="str">
            <v>Actividades físicas con soporte musical</v>
          </cell>
          <cell r="D4091" t="str">
            <v>Licenciado en Ciencias de la Actividad Física y del Deporte</v>
          </cell>
          <cell r="E4091">
            <v>6</v>
          </cell>
          <cell r="F4091">
            <v>200</v>
          </cell>
          <cell r="G4091" t="str">
            <v>titulaciones anteriores</v>
          </cell>
        </row>
        <row r="4092">
          <cell r="B4092">
            <v>21840</v>
          </cell>
          <cell r="C4092" t="str">
            <v>Actividades físicas para personas con discapacidad motora y /o sensorial</v>
          </cell>
          <cell r="D4092" t="str">
            <v>Licenciado en Ciencias de la Actividad Física y del Deporte</v>
          </cell>
          <cell r="E4092">
            <v>6</v>
          </cell>
          <cell r="F4092">
            <v>200</v>
          </cell>
          <cell r="G4092" t="str">
            <v>titulaciones anteriores</v>
          </cell>
        </row>
        <row r="4093">
          <cell r="B4093">
            <v>21841</v>
          </cell>
          <cell r="C4093" t="str">
            <v>Actividades físicas para personas con discapacidad psíquica</v>
          </cell>
          <cell r="D4093" t="str">
            <v>Licenciado en Ciencias de la Actividad Física y del Deporte</v>
          </cell>
          <cell r="E4093">
            <v>6</v>
          </cell>
          <cell r="F4093">
            <v>200</v>
          </cell>
          <cell r="G4093" t="str">
            <v>titulaciones anteriores</v>
          </cell>
        </row>
        <row r="4094">
          <cell r="B4094">
            <v>21842</v>
          </cell>
          <cell r="C4094" t="str">
            <v>Antropometría y cinesiología</v>
          </cell>
          <cell r="D4094" t="str">
            <v>Licenciado en Ciencias de la Actividad Física y del Deporte</v>
          </cell>
          <cell r="E4094">
            <v>6</v>
          </cell>
          <cell r="F4094">
            <v>200</v>
          </cell>
          <cell r="G4094" t="str">
            <v>titulaciones anteriores</v>
          </cell>
        </row>
        <row r="4095">
          <cell r="B4095">
            <v>21843</v>
          </cell>
          <cell r="C4095" t="str">
            <v>Calidad en la gestión de organizaciones deportivas</v>
          </cell>
          <cell r="D4095" t="str">
            <v>Licenciado en Ciencias de la Actividad Física y del Deporte</v>
          </cell>
          <cell r="E4095">
            <v>6</v>
          </cell>
          <cell r="F4095">
            <v>200</v>
          </cell>
          <cell r="G4095" t="str">
            <v>titulaciones anteriores</v>
          </cell>
        </row>
        <row r="4096">
          <cell r="B4096">
            <v>21844</v>
          </cell>
          <cell r="C4096" t="str">
            <v>Economía de organizaciones deportivas</v>
          </cell>
          <cell r="D4096" t="str">
            <v>Licenciado en Ciencias de la Actividad Física y del Deporte</v>
          </cell>
          <cell r="E4096">
            <v>6</v>
          </cell>
          <cell r="F4096">
            <v>200</v>
          </cell>
          <cell r="G4096" t="str">
            <v>titulaciones anteriores</v>
          </cell>
        </row>
        <row r="4097">
          <cell r="B4097">
            <v>21845</v>
          </cell>
          <cell r="C4097" t="str">
            <v>ENTRENAMIENTO DE BASE</v>
          </cell>
          <cell r="D4097" t="str">
            <v>Licenciado en Ciencias de la Actividad Física y del Deporte</v>
          </cell>
          <cell r="E4097">
            <v>6</v>
          </cell>
          <cell r="F4097">
            <v>200</v>
          </cell>
          <cell r="G4097" t="str">
            <v>titulaciones anteriores</v>
          </cell>
        </row>
        <row r="4098">
          <cell r="B4098">
            <v>21846</v>
          </cell>
          <cell r="C4098" t="str">
            <v>Ética y deontologia profesional</v>
          </cell>
          <cell r="D4098" t="str">
            <v>Licenciado en Ciencias de la Actividad Física y del Deporte</v>
          </cell>
          <cell r="E4098">
            <v>6</v>
          </cell>
          <cell r="F4098">
            <v>200</v>
          </cell>
          <cell r="G4098" t="str">
            <v>titulaciones anteriores</v>
          </cell>
        </row>
        <row r="4099">
          <cell r="B4099">
            <v>21847</v>
          </cell>
          <cell r="C4099" t="str">
            <v>Farmacología en el ejercicio físico</v>
          </cell>
          <cell r="D4099" t="str">
            <v>Licenciado en Ciencias de la Actividad Física y del Deporte</v>
          </cell>
          <cell r="E4099">
            <v>6</v>
          </cell>
          <cell r="F4099">
            <v>200</v>
          </cell>
          <cell r="G4099" t="str">
            <v>titulaciones anteriores</v>
          </cell>
        </row>
        <row r="4100">
          <cell r="B4100">
            <v>21848</v>
          </cell>
          <cell r="C4100" t="str">
            <v>Fundamentos físicos de los deportes en el medio natural</v>
          </cell>
          <cell r="D4100" t="str">
            <v>Licenciado en Ciencias de la Actividad Física y del Deporte</v>
          </cell>
          <cell r="E4100">
            <v>6</v>
          </cell>
          <cell r="F4100">
            <v>200</v>
          </cell>
          <cell r="G4100" t="str">
            <v>titulaciones anteriores</v>
          </cell>
        </row>
        <row r="4101">
          <cell r="B4101">
            <v>21849</v>
          </cell>
          <cell r="C4101" t="str">
            <v>Gestión y administración de empresas dedicadas a la actividad física y el deporte</v>
          </cell>
          <cell r="D4101" t="str">
            <v>Licenciado en Ciencias de la Actividad Física y del Deporte</v>
          </cell>
          <cell r="E4101">
            <v>6</v>
          </cell>
          <cell r="F4101">
            <v>200</v>
          </cell>
          <cell r="G4101" t="str">
            <v>titulaciones anteriores</v>
          </cell>
        </row>
        <row r="4102">
          <cell r="B4102">
            <v>21850</v>
          </cell>
          <cell r="C4102" t="str">
            <v>Lenguaje corporal</v>
          </cell>
          <cell r="D4102" t="str">
            <v>Licenciado en Ciencias de la Actividad Física y del Deporte</v>
          </cell>
          <cell r="E4102">
            <v>6</v>
          </cell>
          <cell r="F4102">
            <v>200</v>
          </cell>
          <cell r="G4102" t="str">
            <v>titulaciones anteriores</v>
          </cell>
        </row>
        <row r="4103">
          <cell r="B4103">
            <v>21851</v>
          </cell>
          <cell r="C4103" t="str">
            <v>Música y actividad física</v>
          </cell>
          <cell r="D4103" t="str">
            <v>Licenciado en Ciencias de la Actividad Física y del Deporte</v>
          </cell>
          <cell r="E4103">
            <v>6</v>
          </cell>
          <cell r="F4103">
            <v>200</v>
          </cell>
          <cell r="G4103" t="str">
            <v>titulaciones anteriores</v>
          </cell>
        </row>
        <row r="4104">
          <cell r="B4104">
            <v>21852</v>
          </cell>
          <cell r="C4104" t="str">
            <v>Normativa y legislación aplicable a las actividades físico-deportivas</v>
          </cell>
          <cell r="D4104" t="str">
            <v>Licenciado en Ciencias de la Actividad Física y del Deporte</v>
          </cell>
          <cell r="E4104">
            <v>6</v>
          </cell>
          <cell r="F4104">
            <v>200</v>
          </cell>
          <cell r="G4104" t="str">
            <v>titulaciones anteriores</v>
          </cell>
        </row>
        <row r="4105">
          <cell r="B4105">
            <v>21853</v>
          </cell>
          <cell r="C4105" t="str">
            <v>Nutrición y actividad físico-deportiva</v>
          </cell>
          <cell r="D4105" t="str">
            <v>Licenciado en Ciencias de la Actividad Física y del Deporte</v>
          </cell>
          <cell r="E4105">
            <v>6</v>
          </cell>
          <cell r="F4105">
            <v>200</v>
          </cell>
          <cell r="G4105" t="str">
            <v>titulaciones anteriores</v>
          </cell>
        </row>
        <row r="4106">
          <cell r="B4106">
            <v>21854</v>
          </cell>
          <cell r="C4106" t="str">
            <v>Psicología del entrenamiento</v>
          </cell>
          <cell r="D4106" t="str">
            <v>Licenciado en Ciencias de la Actividad Física y del Deporte</v>
          </cell>
          <cell r="E4106">
            <v>6</v>
          </cell>
          <cell r="F4106">
            <v>200</v>
          </cell>
          <cell r="G4106" t="str">
            <v>titulaciones anteriores</v>
          </cell>
        </row>
        <row r="4107">
          <cell r="B4107">
            <v>21900</v>
          </cell>
          <cell r="C4107" t="str">
            <v>Contabilidad</v>
          </cell>
          <cell r="D4107" t="str">
            <v>Diplomado en Turismo</v>
          </cell>
          <cell r="E4107">
            <v>6</v>
          </cell>
          <cell r="F4107">
            <v>197</v>
          </cell>
          <cell r="G4107" t="str">
            <v>titulaciones anteriores</v>
          </cell>
        </row>
        <row r="4108">
          <cell r="B4108">
            <v>21901</v>
          </cell>
          <cell r="C4108" t="str">
            <v>Derecho y legislación turística I. Derecho civil y mercantil</v>
          </cell>
          <cell r="D4108" t="str">
            <v>Diplomado en Turismo</v>
          </cell>
          <cell r="E4108">
            <v>9</v>
          </cell>
          <cell r="F4108">
            <v>197</v>
          </cell>
          <cell r="G4108" t="str">
            <v>titulaciones anteriores</v>
          </cell>
        </row>
        <row r="4109">
          <cell r="B4109">
            <v>21902</v>
          </cell>
          <cell r="C4109" t="str">
            <v>Estructura del mercado turístico</v>
          </cell>
          <cell r="D4109" t="str">
            <v>Diplomado en Turismo</v>
          </cell>
          <cell r="E4109">
            <v>6</v>
          </cell>
          <cell r="F4109">
            <v>197</v>
          </cell>
          <cell r="G4109" t="str">
            <v>titulaciones anteriores</v>
          </cell>
        </row>
        <row r="4110">
          <cell r="B4110">
            <v>21903</v>
          </cell>
          <cell r="C4110" t="str">
            <v>Idioma A I francés</v>
          </cell>
          <cell r="D4110" t="str">
            <v>Diplomado en Turismo</v>
          </cell>
          <cell r="E4110">
            <v>12</v>
          </cell>
          <cell r="F4110">
            <v>197</v>
          </cell>
          <cell r="G4110" t="str">
            <v>titulaciones anteriores</v>
          </cell>
        </row>
        <row r="4111">
          <cell r="B4111">
            <v>21904</v>
          </cell>
          <cell r="C4111" t="str">
            <v>Idioma A I inglés</v>
          </cell>
          <cell r="D4111" t="str">
            <v>Diplomado en Turismo</v>
          </cell>
          <cell r="E4111">
            <v>12</v>
          </cell>
          <cell r="F4111">
            <v>197</v>
          </cell>
          <cell r="G4111" t="str">
            <v>titulaciones anteriores</v>
          </cell>
        </row>
        <row r="4112">
          <cell r="B4112">
            <v>21905</v>
          </cell>
          <cell r="C4112" t="str">
            <v>Idioma A I alemán</v>
          </cell>
          <cell r="D4112" t="str">
            <v>Diplomado en Turismo</v>
          </cell>
          <cell r="E4112">
            <v>12</v>
          </cell>
          <cell r="F4112">
            <v>197</v>
          </cell>
          <cell r="G4112" t="str">
            <v>titulaciones anteriores</v>
          </cell>
        </row>
        <row r="4113">
          <cell r="B4113">
            <v>21906</v>
          </cell>
          <cell r="C4113" t="str">
            <v>Idioma B I francés</v>
          </cell>
          <cell r="D4113" t="str">
            <v>Diplomado en Turismo</v>
          </cell>
          <cell r="E4113">
            <v>9</v>
          </cell>
          <cell r="F4113">
            <v>197</v>
          </cell>
          <cell r="G4113" t="str">
            <v>titulaciones anteriores</v>
          </cell>
        </row>
        <row r="4114">
          <cell r="B4114">
            <v>21907</v>
          </cell>
          <cell r="C4114" t="str">
            <v>Idioma B I inglés</v>
          </cell>
          <cell r="D4114" t="str">
            <v>Diplomado en Turismo</v>
          </cell>
          <cell r="E4114">
            <v>9</v>
          </cell>
          <cell r="F4114">
            <v>197</v>
          </cell>
          <cell r="G4114" t="str">
            <v>titulaciones anteriores</v>
          </cell>
        </row>
        <row r="4115">
          <cell r="B4115">
            <v>21908</v>
          </cell>
          <cell r="C4115" t="str">
            <v>Idioma B I alemán</v>
          </cell>
          <cell r="D4115" t="str">
            <v>Diplomado en Turismo</v>
          </cell>
          <cell r="E4115">
            <v>9</v>
          </cell>
          <cell r="F4115">
            <v>197</v>
          </cell>
          <cell r="G4115" t="str">
            <v>titulaciones anteriores</v>
          </cell>
        </row>
        <row r="4116">
          <cell r="B4116">
            <v>21909</v>
          </cell>
          <cell r="C4116" t="str">
            <v>Introducción a la economía</v>
          </cell>
          <cell r="D4116" t="str">
            <v>Diplomado en Turismo</v>
          </cell>
          <cell r="E4116">
            <v>6</v>
          </cell>
          <cell r="F4116">
            <v>197</v>
          </cell>
          <cell r="G4116" t="str">
            <v>titulaciones anteriores</v>
          </cell>
        </row>
        <row r="4117">
          <cell r="B4117">
            <v>21910</v>
          </cell>
          <cell r="C4117" t="str">
            <v>Recursos territoriales turísticos</v>
          </cell>
          <cell r="D4117" t="str">
            <v>Diplomado en Turismo</v>
          </cell>
          <cell r="E4117">
            <v>9</v>
          </cell>
          <cell r="F4117">
            <v>197</v>
          </cell>
          <cell r="G4117" t="str">
            <v>titulaciones anteriores</v>
          </cell>
        </row>
        <row r="4118">
          <cell r="B4118">
            <v>21911</v>
          </cell>
          <cell r="C4118" t="str">
            <v>Desarrollo turístico y turismo sostenible</v>
          </cell>
          <cell r="D4118" t="str">
            <v>Diplomado en Turismo</v>
          </cell>
          <cell r="E4118">
            <v>4.5</v>
          </cell>
          <cell r="F4118">
            <v>197</v>
          </cell>
          <cell r="G4118" t="str">
            <v>titulaciones anteriores</v>
          </cell>
        </row>
        <row r="4119">
          <cell r="B4119">
            <v>21912</v>
          </cell>
          <cell r="C4119" t="str">
            <v>Derecho y legislación turística II. Régimen jurídico público</v>
          </cell>
          <cell r="D4119" t="str">
            <v>Diplomado en Turismo</v>
          </cell>
          <cell r="E4119">
            <v>4.5</v>
          </cell>
          <cell r="F4119">
            <v>197</v>
          </cell>
          <cell r="G4119" t="str">
            <v>titulaciones anteriores</v>
          </cell>
        </row>
        <row r="4120">
          <cell r="B4120">
            <v>21913</v>
          </cell>
          <cell r="C4120" t="str">
            <v>Marketing  turístico</v>
          </cell>
          <cell r="D4120" t="str">
            <v>Diplomado en Turismo</v>
          </cell>
          <cell r="E4120">
            <v>6</v>
          </cell>
          <cell r="F4120">
            <v>197</v>
          </cell>
          <cell r="G4120" t="str">
            <v>titulaciones anteriores</v>
          </cell>
        </row>
        <row r="4121">
          <cell r="B4121">
            <v>21914</v>
          </cell>
          <cell r="C4121" t="str">
            <v>Operaciones y procesos de producción. Alojamiento y restauración I</v>
          </cell>
          <cell r="D4121" t="str">
            <v>Diplomado en Turismo</v>
          </cell>
          <cell r="E4121">
            <v>4.5</v>
          </cell>
          <cell r="F4121">
            <v>197</v>
          </cell>
          <cell r="G4121" t="str">
            <v>titulaciones anteriores</v>
          </cell>
        </row>
        <row r="4122">
          <cell r="B4122">
            <v>21915</v>
          </cell>
          <cell r="C4122" t="str">
            <v>Operaciones y procesos de producción. Intermediación turística y ocio I</v>
          </cell>
          <cell r="D4122" t="str">
            <v>Diplomado en Turismo</v>
          </cell>
          <cell r="E4122">
            <v>4.5</v>
          </cell>
          <cell r="F4122">
            <v>197</v>
          </cell>
          <cell r="G4122" t="str">
            <v>titulaciones anteriores</v>
          </cell>
        </row>
        <row r="4123">
          <cell r="B4123">
            <v>21916</v>
          </cell>
          <cell r="C4123" t="str">
            <v>Organización y gestión de empresas turísticas</v>
          </cell>
          <cell r="D4123" t="str">
            <v>Diplomado en Turismo</v>
          </cell>
          <cell r="E4123">
            <v>9</v>
          </cell>
          <cell r="F4123">
            <v>197</v>
          </cell>
          <cell r="G4123" t="str">
            <v>titulaciones anteriores</v>
          </cell>
        </row>
        <row r="4124">
          <cell r="B4124">
            <v>21917</v>
          </cell>
          <cell r="C4124" t="str">
            <v>Contabilidad de empresas turísticas</v>
          </cell>
          <cell r="D4124" t="str">
            <v>Diplomado en Turismo</v>
          </cell>
          <cell r="E4124">
            <v>4.5</v>
          </cell>
          <cell r="F4124">
            <v>197</v>
          </cell>
          <cell r="G4124" t="str">
            <v>titulaciones anteriores</v>
          </cell>
        </row>
        <row r="4125">
          <cell r="B4125">
            <v>21918</v>
          </cell>
          <cell r="C4125" t="str">
            <v>Derecho laboral y de la seguridad social</v>
          </cell>
          <cell r="D4125" t="str">
            <v>Diplomado en Turismo</v>
          </cell>
          <cell r="E4125">
            <v>4.5</v>
          </cell>
          <cell r="F4125">
            <v>197</v>
          </cell>
          <cell r="G4125" t="str">
            <v>titulaciones anteriores</v>
          </cell>
        </row>
        <row r="4126">
          <cell r="B4126">
            <v>21920</v>
          </cell>
          <cell r="C4126" t="str">
            <v>Idioma A II inglés</v>
          </cell>
          <cell r="D4126" t="str">
            <v>Diplomado en Turismo</v>
          </cell>
          <cell r="E4126">
            <v>6</v>
          </cell>
          <cell r="F4126">
            <v>197</v>
          </cell>
          <cell r="G4126" t="str">
            <v>titulaciones anteriores</v>
          </cell>
        </row>
        <row r="4127">
          <cell r="B4127">
            <v>21922</v>
          </cell>
          <cell r="C4127" t="str">
            <v>Idioma B II francés</v>
          </cell>
          <cell r="D4127" t="str">
            <v>Diplomado en Turismo</v>
          </cell>
          <cell r="E4127">
            <v>12</v>
          </cell>
          <cell r="F4127">
            <v>197</v>
          </cell>
          <cell r="G4127" t="str">
            <v>titulaciones anteriores</v>
          </cell>
        </row>
        <row r="4128">
          <cell r="B4128">
            <v>21924</v>
          </cell>
          <cell r="C4128" t="str">
            <v>Idioma B II alemán</v>
          </cell>
          <cell r="D4128" t="str">
            <v>Diplomado en Turismo</v>
          </cell>
          <cell r="E4128">
            <v>12</v>
          </cell>
          <cell r="F4128">
            <v>197</v>
          </cell>
          <cell r="G4128" t="str">
            <v>titulaciones anteriores</v>
          </cell>
        </row>
        <row r="4129">
          <cell r="B4129">
            <v>21925</v>
          </cell>
          <cell r="C4129" t="str">
            <v>Patrimonio cultural</v>
          </cell>
          <cell r="D4129" t="str">
            <v>Diplomado en Turismo</v>
          </cell>
          <cell r="E4129">
            <v>9</v>
          </cell>
          <cell r="F4129">
            <v>197</v>
          </cell>
          <cell r="G4129" t="str">
            <v>titulaciones anteriores</v>
          </cell>
        </row>
        <row r="4130">
          <cell r="B4130">
            <v>21926</v>
          </cell>
          <cell r="C4130" t="str">
            <v>Practicum</v>
          </cell>
          <cell r="D4130" t="str">
            <v>Diplomado en Turismo</v>
          </cell>
          <cell r="E4130">
            <v>10</v>
          </cell>
          <cell r="F4130">
            <v>197</v>
          </cell>
          <cell r="G4130" t="str">
            <v>titulaciones anteriores</v>
          </cell>
        </row>
        <row r="4131">
          <cell r="B4131">
            <v>21927</v>
          </cell>
          <cell r="C4131" t="str">
            <v>Alojamiento y restauración II</v>
          </cell>
          <cell r="D4131" t="str">
            <v>Diplomado en Turismo</v>
          </cell>
          <cell r="E4131">
            <v>4.5</v>
          </cell>
          <cell r="F4131">
            <v>197</v>
          </cell>
          <cell r="G4131" t="str">
            <v>titulaciones anteriores</v>
          </cell>
        </row>
        <row r="4132">
          <cell r="B4132">
            <v>21928</v>
          </cell>
          <cell r="C4132" t="str">
            <v>Derecho fiscal</v>
          </cell>
          <cell r="D4132" t="str">
            <v>Diplomado en Turismo</v>
          </cell>
          <cell r="E4132">
            <v>4.5</v>
          </cell>
          <cell r="F4132">
            <v>197</v>
          </cell>
          <cell r="G4132" t="str">
            <v>titulaciones anteriores</v>
          </cell>
        </row>
        <row r="4133">
          <cell r="B4133">
            <v>21929</v>
          </cell>
          <cell r="C4133" t="str">
            <v>Idioma B III francés</v>
          </cell>
          <cell r="D4133" t="str">
            <v>Diplomado en Turismo</v>
          </cell>
          <cell r="E4133">
            <v>6</v>
          </cell>
          <cell r="F4133">
            <v>197</v>
          </cell>
          <cell r="G4133" t="str">
            <v>titulaciones anteriores</v>
          </cell>
        </row>
        <row r="4134">
          <cell r="B4134">
            <v>21931</v>
          </cell>
          <cell r="C4134" t="str">
            <v>Idioma B III alemán</v>
          </cell>
          <cell r="D4134" t="str">
            <v>Diplomado en Turismo</v>
          </cell>
          <cell r="E4134">
            <v>6</v>
          </cell>
          <cell r="F4134">
            <v>197</v>
          </cell>
          <cell r="G4134" t="str">
            <v>titulaciones anteriores</v>
          </cell>
        </row>
        <row r="4135">
          <cell r="B4135">
            <v>21932</v>
          </cell>
          <cell r="C4135" t="str">
            <v>Intermediación turística y ocio II</v>
          </cell>
          <cell r="D4135" t="str">
            <v>Diplomado en Turismo</v>
          </cell>
          <cell r="E4135">
            <v>4.5</v>
          </cell>
          <cell r="F4135">
            <v>197</v>
          </cell>
          <cell r="G4135" t="str">
            <v>titulaciones anteriores</v>
          </cell>
        </row>
        <row r="4136">
          <cell r="B4136">
            <v>21933</v>
          </cell>
          <cell r="C4136" t="str">
            <v>Inversión y financiación en empresas turísticas</v>
          </cell>
          <cell r="D4136" t="str">
            <v>Diplomado en Turismo</v>
          </cell>
          <cell r="E4136">
            <v>6</v>
          </cell>
          <cell r="F4136">
            <v>197</v>
          </cell>
          <cell r="G4136" t="str">
            <v>titulaciones anteriores</v>
          </cell>
        </row>
        <row r="4137">
          <cell r="B4137">
            <v>21934</v>
          </cell>
          <cell r="C4137" t="str">
            <v>Planificación y política turística en Aragón</v>
          </cell>
          <cell r="D4137" t="str">
            <v>Diplomado en Turismo</v>
          </cell>
          <cell r="E4137">
            <v>6</v>
          </cell>
          <cell r="F4137">
            <v>197</v>
          </cell>
          <cell r="G4137" t="str">
            <v>titulaciones anteriores</v>
          </cell>
        </row>
        <row r="4138">
          <cell r="B4138">
            <v>21935</v>
          </cell>
          <cell r="C4138" t="str">
            <v>Relaciones laborales</v>
          </cell>
          <cell r="D4138" t="str">
            <v>Diplomado en Turismo</v>
          </cell>
          <cell r="E4138">
            <v>6</v>
          </cell>
          <cell r="F4138">
            <v>197</v>
          </cell>
          <cell r="G4138" t="str">
            <v>titulaciones anteriores</v>
          </cell>
        </row>
        <row r="4139">
          <cell r="B4139">
            <v>21936</v>
          </cell>
          <cell r="C4139" t="str">
            <v>Gestión de calidad en turismo</v>
          </cell>
          <cell r="D4139" t="str">
            <v>Diplomado en Turismo</v>
          </cell>
          <cell r="E4139">
            <v>6</v>
          </cell>
          <cell r="F4139">
            <v>197</v>
          </cell>
          <cell r="G4139" t="str">
            <v>titulaciones anteriores</v>
          </cell>
        </row>
        <row r="4140">
          <cell r="B4140">
            <v>21941</v>
          </cell>
          <cell r="C4140" t="str">
            <v>Idioma C II inglés</v>
          </cell>
          <cell r="D4140" t="str">
            <v>Diplomado en Turismo</v>
          </cell>
          <cell r="E4140">
            <v>6</v>
          </cell>
          <cell r="F4140">
            <v>197</v>
          </cell>
          <cell r="G4140" t="str">
            <v>titulaciones anteriores</v>
          </cell>
        </row>
        <row r="4141">
          <cell r="B4141">
            <v>21943</v>
          </cell>
          <cell r="C4141" t="str">
            <v>Idioma c III francés</v>
          </cell>
          <cell r="D4141" t="str">
            <v>Diplomado en Turismo</v>
          </cell>
          <cell r="E4141">
            <v>6</v>
          </cell>
          <cell r="F4141">
            <v>197</v>
          </cell>
          <cell r="G4141" t="str">
            <v>titulaciones anteriores</v>
          </cell>
        </row>
        <row r="4142">
          <cell r="B4142">
            <v>21944</v>
          </cell>
          <cell r="C4142" t="str">
            <v>Idioma C III inglés</v>
          </cell>
          <cell r="D4142" t="str">
            <v>Diplomado en Turismo</v>
          </cell>
          <cell r="E4142">
            <v>6</v>
          </cell>
          <cell r="F4142">
            <v>197</v>
          </cell>
          <cell r="G4142" t="str">
            <v>titulaciones anteriores</v>
          </cell>
        </row>
        <row r="4143">
          <cell r="B4143">
            <v>21945</v>
          </cell>
          <cell r="C4143" t="str">
            <v>Idioma c III alemán</v>
          </cell>
          <cell r="D4143" t="str">
            <v>Diplomado en Turismo</v>
          </cell>
          <cell r="E4143">
            <v>6</v>
          </cell>
          <cell r="F4143">
            <v>197</v>
          </cell>
          <cell r="G4143" t="str">
            <v>titulaciones anteriores</v>
          </cell>
        </row>
        <row r="4144">
          <cell r="B4144">
            <v>21946</v>
          </cell>
          <cell r="C4144" t="str">
            <v>Instituciones turísticas internacionales</v>
          </cell>
          <cell r="D4144" t="str">
            <v>Diplomado en Turismo</v>
          </cell>
          <cell r="E4144">
            <v>6</v>
          </cell>
          <cell r="F4144">
            <v>197</v>
          </cell>
          <cell r="G4144" t="str">
            <v>titulaciones anteriores</v>
          </cell>
        </row>
        <row r="4145">
          <cell r="B4145">
            <v>21947</v>
          </cell>
          <cell r="C4145" t="str">
            <v>Sociología del turismo</v>
          </cell>
          <cell r="D4145" t="str">
            <v>Diplomado en Turismo</v>
          </cell>
          <cell r="E4145">
            <v>6</v>
          </cell>
          <cell r="F4145">
            <v>197</v>
          </cell>
          <cell r="G4145" t="str">
            <v>titulaciones anteriores</v>
          </cell>
        </row>
        <row r="4146">
          <cell r="B4146">
            <v>21948</v>
          </cell>
          <cell r="C4146" t="str">
            <v>Turismo activo</v>
          </cell>
          <cell r="D4146" t="str">
            <v>Diplomado en Turismo</v>
          </cell>
          <cell r="E4146">
            <v>6</v>
          </cell>
          <cell r="F4146">
            <v>197</v>
          </cell>
          <cell r="G4146" t="str">
            <v>titulaciones anteriores</v>
          </cell>
        </row>
        <row r="4147">
          <cell r="B4147">
            <v>21949</v>
          </cell>
          <cell r="C4147" t="str">
            <v>Turismo y tecnologías de la información</v>
          </cell>
          <cell r="D4147" t="str">
            <v>Diplomado en Turismo</v>
          </cell>
          <cell r="E4147">
            <v>6</v>
          </cell>
          <cell r="F4147">
            <v>197</v>
          </cell>
          <cell r="G4147" t="str">
            <v>titulaciones anteriores</v>
          </cell>
        </row>
        <row r="4148">
          <cell r="B4148">
            <v>21950</v>
          </cell>
          <cell r="C4148" t="str">
            <v>Viabilidad e implantación de empresas turísticas</v>
          </cell>
          <cell r="D4148" t="str">
            <v>Diplomado en Turismo</v>
          </cell>
          <cell r="E4148">
            <v>6</v>
          </cell>
          <cell r="F4148">
            <v>197</v>
          </cell>
          <cell r="G4148" t="str">
            <v>titulaciones anteriores</v>
          </cell>
        </row>
        <row r="4149">
          <cell r="B4149">
            <v>22102</v>
          </cell>
          <cell r="C4149" t="str">
            <v>Diagnóstico en educación</v>
          </cell>
          <cell r="D4149" t="str">
            <v>Licenciado en Psicopedagogía</v>
          </cell>
          <cell r="E4149">
            <v>6</v>
          </cell>
          <cell r="F4149">
            <v>207</v>
          </cell>
          <cell r="G4149" t="str">
            <v>titulaciones anteriores</v>
          </cell>
        </row>
        <row r="4150">
          <cell r="B4150">
            <v>22103</v>
          </cell>
          <cell r="C4150" t="str">
            <v>Diseño, desarrollo e innovación del curriculum</v>
          </cell>
          <cell r="D4150" t="str">
            <v>Licenciado en Psicopedagogía</v>
          </cell>
          <cell r="E4150">
            <v>6</v>
          </cell>
          <cell r="F4150">
            <v>207</v>
          </cell>
          <cell r="G4150" t="str">
            <v>titulaciones anteriores</v>
          </cell>
        </row>
        <row r="4151">
          <cell r="B4151">
            <v>22104</v>
          </cell>
          <cell r="C4151" t="str">
            <v>Educación especial</v>
          </cell>
          <cell r="D4151" t="str">
            <v>Licenciado en Psicopedagogía</v>
          </cell>
          <cell r="E4151">
            <v>6</v>
          </cell>
          <cell r="F4151">
            <v>207</v>
          </cell>
          <cell r="G4151" t="str">
            <v>titulaciones anteriores</v>
          </cell>
        </row>
        <row r="4152">
          <cell r="B4152">
            <v>22105</v>
          </cell>
          <cell r="C4152" t="str">
            <v>Modelos de orientación e intervención psicopedagógica</v>
          </cell>
          <cell r="D4152" t="str">
            <v>Licenciado en Psicopedagogía</v>
          </cell>
          <cell r="E4152">
            <v>6</v>
          </cell>
          <cell r="F4152">
            <v>207</v>
          </cell>
          <cell r="G4152" t="str">
            <v>titulaciones anteriores</v>
          </cell>
        </row>
        <row r="4153">
          <cell r="B4153">
            <v>22106</v>
          </cell>
          <cell r="C4153" t="str">
            <v>Psicología de la instrucción</v>
          </cell>
          <cell r="D4153" t="str">
            <v>Licenciado en Psicopedagogía</v>
          </cell>
          <cell r="E4153">
            <v>6</v>
          </cell>
          <cell r="F4153">
            <v>207</v>
          </cell>
          <cell r="G4153" t="str">
            <v>titulaciones anteriores</v>
          </cell>
        </row>
        <row r="4154">
          <cell r="B4154">
            <v>22107</v>
          </cell>
          <cell r="C4154" t="str">
            <v>Intervención psicopedagógica en los trastornos del desarrollo</v>
          </cell>
          <cell r="D4154" t="str">
            <v>Licenciado en Psicopedagogía</v>
          </cell>
          <cell r="E4154">
            <v>6</v>
          </cell>
          <cell r="F4154">
            <v>207</v>
          </cell>
          <cell r="G4154" t="str">
            <v>titulaciones anteriores</v>
          </cell>
        </row>
        <row r="4155">
          <cell r="B4155">
            <v>22108</v>
          </cell>
          <cell r="C4155" t="str">
            <v>DIFICULTADES DE APRENDIZAJE E INTERVENCION PSICOPEDAGOGICA</v>
          </cell>
          <cell r="D4155" t="str">
            <v>Licenciado en Psicopedagogía</v>
          </cell>
          <cell r="E4155">
            <v>6</v>
          </cell>
          <cell r="F4155">
            <v>207</v>
          </cell>
          <cell r="G4155" t="str">
            <v>titulaciones anteriores</v>
          </cell>
        </row>
        <row r="4156">
          <cell r="B4156">
            <v>22109</v>
          </cell>
          <cell r="C4156" t="str">
            <v>METODOS DE INVESTIGACION EN EDUCACION</v>
          </cell>
          <cell r="D4156" t="str">
            <v>Licenciado en Psicopedagogía</v>
          </cell>
          <cell r="E4156">
            <v>6</v>
          </cell>
          <cell r="F4156">
            <v>207</v>
          </cell>
          <cell r="G4156" t="str">
            <v>titulaciones anteriores</v>
          </cell>
        </row>
        <row r="4157">
          <cell r="B4157">
            <v>22110</v>
          </cell>
          <cell r="C4157" t="str">
            <v>ORIENTACION PROFESIONAL</v>
          </cell>
          <cell r="D4157" t="str">
            <v>Licenciado en Psicopedagogía</v>
          </cell>
          <cell r="E4157">
            <v>6</v>
          </cell>
          <cell r="F4157">
            <v>207</v>
          </cell>
          <cell r="G4157" t="str">
            <v>titulaciones anteriores</v>
          </cell>
        </row>
        <row r="4158">
          <cell r="B4158">
            <v>22111</v>
          </cell>
          <cell r="C4158" t="str">
            <v>PRACTICUM</v>
          </cell>
          <cell r="D4158" t="str">
            <v>Licenciado en Psicopedagogía</v>
          </cell>
          <cell r="E4158">
            <v>12</v>
          </cell>
          <cell r="F4158">
            <v>207</v>
          </cell>
          <cell r="G4158" t="str">
            <v>titulaciones anteriores</v>
          </cell>
        </row>
        <row r="4159">
          <cell r="B4159">
            <v>22112</v>
          </cell>
          <cell r="C4159" t="str">
            <v>DESARROLLO PSICOMOTOR,PSICOLINGUIST Y COGNIT:PROGRAMAS DE</v>
          </cell>
          <cell r="D4159" t="str">
            <v>Licenciado en Psicopedagogía</v>
          </cell>
          <cell r="E4159">
            <v>6</v>
          </cell>
          <cell r="F4159">
            <v>207</v>
          </cell>
          <cell r="G4159" t="str">
            <v>titulaciones anteriores</v>
          </cell>
        </row>
        <row r="4160">
          <cell r="B4160">
            <v>22113</v>
          </cell>
          <cell r="C4160" t="str">
            <v>DESARROLLO SOCIOPERSONAL E INTERVENCION PSICOLOGICA</v>
          </cell>
          <cell r="D4160" t="str">
            <v>Licenciado en Psicopedagogía</v>
          </cell>
          <cell r="E4160">
            <v>6</v>
          </cell>
          <cell r="F4160">
            <v>207</v>
          </cell>
          <cell r="G4160" t="str">
            <v>titulaciones anteriores</v>
          </cell>
        </row>
        <row r="4161">
          <cell r="B4161">
            <v>22114</v>
          </cell>
          <cell r="C4161" t="str">
            <v>Dificultades de aprendizaje en matemáticas y ciencias de la naturaleza</v>
          </cell>
          <cell r="D4161" t="str">
            <v>Licenciado en Psicopedagogía</v>
          </cell>
          <cell r="E4161">
            <v>6</v>
          </cell>
          <cell r="F4161">
            <v>207</v>
          </cell>
          <cell r="G4161" t="str">
            <v>titulaciones anteriores</v>
          </cell>
        </row>
        <row r="4162">
          <cell r="B4162">
            <v>22115</v>
          </cell>
          <cell r="C4162" t="str">
            <v>Dificultades en el aprendizaje de las lenguas</v>
          </cell>
          <cell r="D4162" t="str">
            <v>Licenciado en Psicopedagogía</v>
          </cell>
          <cell r="E4162">
            <v>6</v>
          </cell>
          <cell r="F4162">
            <v>207</v>
          </cell>
          <cell r="G4162" t="str">
            <v>titulaciones anteriores</v>
          </cell>
        </row>
        <row r="4163">
          <cell r="B4163">
            <v>22116</v>
          </cell>
          <cell r="C4163" t="str">
            <v>DINAM DE GRUPOS Y RESOLUC DE CONFLICTOS EN CONTEX EDUCATIVOS</v>
          </cell>
          <cell r="D4163" t="str">
            <v>Licenciado en Psicopedagogía</v>
          </cell>
          <cell r="E4163">
            <v>6</v>
          </cell>
          <cell r="F4163">
            <v>207</v>
          </cell>
          <cell r="G4163" t="str">
            <v>titulaciones anteriores</v>
          </cell>
        </row>
        <row r="4164">
          <cell r="B4164">
            <v>22117</v>
          </cell>
          <cell r="C4164" t="str">
            <v>ESTRATEGIAS DE INFORMACION Y COMUNICACION</v>
          </cell>
          <cell r="D4164" t="str">
            <v>Licenciado en Psicopedagogía</v>
          </cell>
          <cell r="E4164">
            <v>6</v>
          </cell>
          <cell r="F4164">
            <v>207</v>
          </cell>
          <cell r="G4164" t="str">
            <v>titulaciones anteriores</v>
          </cell>
        </row>
        <row r="4165">
          <cell r="B4165">
            <v>22118</v>
          </cell>
          <cell r="C4165" t="str">
            <v>Evaluación de programas, centros y profesores</v>
          </cell>
          <cell r="D4165" t="str">
            <v>Licenciado en Psicopedagogía</v>
          </cell>
          <cell r="E4165">
            <v>6</v>
          </cell>
          <cell r="F4165">
            <v>207</v>
          </cell>
          <cell r="G4165" t="str">
            <v>titulaciones anteriores</v>
          </cell>
        </row>
        <row r="4166">
          <cell r="B4166">
            <v>22119</v>
          </cell>
          <cell r="C4166" t="str">
            <v>Instrumentos y estrategias de evaluación y diagnóstico psicológico</v>
          </cell>
          <cell r="D4166" t="str">
            <v>Licenciado en Psicopedagogía</v>
          </cell>
          <cell r="E4166">
            <v>6</v>
          </cell>
          <cell r="F4166">
            <v>207</v>
          </cell>
          <cell r="G4166" t="str">
            <v>titulaciones anteriores</v>
          </cell>
        </row>
        <row r="4167">
          <cell r="B4167">
            <v>22120</v>
          </cell>
          <cell r="C4167" t="str">
            <v>INTERVENCION PSICOPEDAGOGICA EN LA EDUCACION INFANTIL</v>
          </cell>
          <cell r="D4167" t="str">
            <v>Licenciado en Psicopedagogía</v>
          </cell>
          <cell r="E4167">
            <v>6</v>
          </cell>
          <cell r="F4167">
            <v>207</v>
          </cell>
          <cell r="G4167" t="str">
            <v>titulaciones anteriores</v>
          </cell>
        </row>
        <row r="4168">
          <cell r="B4168">
            <v>22121</v>
          </cell>
          <cell r="C4168" t="str">
            <v>INTERVENCION PSICOPEDAGOG EN TRASTORNOS DE CONDUCTA ESCOLAR</v>
          </cell>
          <cell r="D4168" t="str">
            <v>Licenciado en Psicopedagogía</v>
          </cell>
          <cell r="E4168">
            <v>6</v>
          </cell>
          <cell r="F4168">
            <v>207</v>
          </cell>
          <cell r="G4168" t="str">
            <v>titulaciones anteriores</v>
          </cell>
        </row>
        <row r="4169">
          <cell r="B4169">
            <v>22122</v>
          </cell>
          <cell r="C4169" t="str">
            <v>Modelos de gestión e innovación educativa</v>
          </cell>
          <cell r="D4169" t="str">
            <v>Licenciado en Psicopedagogía</v>
          </cell>
          <cell r="E4169">
            <v>6</v>
          </cell>
          <cell r="F4169">
            <v>207</v>
          </cell>
          <cell r="G4169" t="str">
            <v>titulaciones anteriores</v>
          </cell>
        </row>
        <row r="4170">
          <cell r="B4170">
            <v>22123</v>
          </cell>
          <cell r="C4170" t="str">
            <v>Modelos y técnicas de intervención socioeducativa</v>
          </cell>
          <cell r="D4170" t="str">
            <v>Licenciado en Psicopedagogía</v>
          </cell>
          <cell r="E4170">
            <v>6</v>
          </cell>
          <cell r="F4170">
            <v>207</v>
          </cell>
          <cell r="G4170" t="str">
            <v>titulaciones anteriores</v>
          </cell>
        </row>
        <row r="4171">
          <cell r="B4171">
            <v>22124</v>
          </cell>
          <cell r="C4171" t="str">
            <v>ORIENTACION FAMILIAR</v>
          </cell>
          <cell r="D4171" t="str">
            <v>Licenciado en Psicopedagogía</v>
          </cell>
          <cell r="E4171">
            <v>6</v>
          </cell>
          <cell r="F4171">
            <v>207</v>
          </cell>
          <cell r="G4171" t="str">
            <v>titulaciones anteriores</v>
          </cell>
        </row>
        <row r="4172">
          <cell r="B4172">
            <v>22125</v>
          </cell>
          <cell r="C4172" t="str">
            <v>PEDAGOGIA INTERCULTURAL</v>
          </cell>
          <cell r="D4172" t="str">
            <v>Licenciado en Psicopedagogía</v>
          </cell>
          <cell r="E4172">
            <v>6</v>
          </cell>
          <cell r="F4172">
            <v>207</v>
          </cell>
          <cell r="G4172" t="str">
            <v>titulaciones anteriores</v>
          </cell>
        </row>
        <row r="4173">
          <cell r="B4173">
            <v>22126</v>
          </cell>
          <cell r="C4173" t="str">
            <v>Política, innovación y reforma educativa</v>
          </cell>
          <cell r="D4173" t="str">
            <v>Licenciado en Psicopedagogía</v>
          </cell>
          <cell r="E4173">
            <v>6</v>
          </cell>
          <cell r="F4173">
            <v>207</v>
          </cell>
          <cell r="G4173" t="str">
            <v>titulaciones anteriores</v>
          </cell>
        </row>
        <row r="4174">
          <cell r="B4174">
            <v>22127</v>
          </cell>
          <cell r="C4174" t="str">
            <v>Psicología de la adolescencia y de la vida adulta</v>
          </cell>
          <cell r="D4174" t="str">
            <v>Licenciado en Psicopedagogía</v>
          </cell>
          <cell r="E4174">
            <v>6</v>
          </cell>
          <cell r="F4174">
            <v>207</v>
          </cell>
          <cell r="G4174" t="str">
            <v>titulaciones anteriores</v>
          </cell>
        </row>
        <row r="4175">
          <cell r="B4175">
            <v>22128</v>
          </cell>
          <cell r="C4175" t="str">
            <v>PSICOPATOLOGIA DEL NIÑO Y DEL ADOLESCENTE</v>
          </cell>
          <cell r="D4175" t="str">
            <v>Licenciado en Psicopedagogía</v>
          </cell>
          <cell r="E4175">
            <v>6</v>
          </cell>
          <cell r="F4175">
            <v>207</v>
          </cell>
          <cell r="G4175" t="str">
            <v>titulaciones anteriores</v>
          </cell>
        </row>
        <row r="4176">
          <cell r="B4176">
            <v>22129</v>
          </cell>
          <cell r="C4176" t="str">
            <v>Relaciones entre formación y empleo</v>
          </cell>
          <cell r="D4176" t="str">
            <v>Licenciado en Psicopedagogía</v>
          </cell>
          <cell r="E4176">
            <v>6</v>
          </cell>
          <cell r="F4176">
            <v>207</v>
          </cell>
          <cell r="G4176" t="str">
            <v>titulaciones anteriores</v>
          </cell>
        </row>
        <row r="4177">
          <cell r="B4177">
            <v>22130</v>
          </cell>
          <cell r="C4177" t="str">
            <v>Riesgos psicosociales en la infancia y adolescencia</v>
          </cell>
          <cell r="D4177" t="str">
            <v>Licenciado en Psicopedagogía</v>
          </cell>
          <cell r="E4177">
            <v>6</v>
          </cell>
          <cell r="F4177">
            <v>207</v>
          </cell>
          <cell r="G4177" t="str">
            <v>titulaciones anteriores</v>
          </cell>
        </row>
        <row r="4178">
          <cell r="B4178">
            <v>22131</v>
          </cell>
          <cell r="C4178" t="str">
            <v>SOCIOLOGIA DE LA JUVENTUD</v>
          </cell>
          <cell r="D4178" t="str">
            <v>Licenciado en Psicopedagogía</v>
          </cell>
          <cell r="E4178">
            <v>6</v>
          </cell>
          <cell r="F4178">
            <v>207</v>
          </cell>
          <cell r="G4178" t="str">
            <v>titulaciones anteriores</v>
          </cell>
        </row>
        <row r="4179">
          <cell r="B4179">
            <v>22132</v>
          </cell>
          <cell r="C4179" t="str">
            <v>Tratamiento didáctico y organizativo de la diversidad</v>
          </cell>
          <cell r="D4179" t="str">
            <v>Licenciado en Psicopedagogía</v>
          </cell>
          <cell r="E4179">
            <v>6</v>
          </cell>
          <cell r="F4179">
            <v>207</v>
          </cell>
          <cell r="G4179" t="str">
            <v>titulaciones anteriores</v>
          </cell>
        </row>
        <row r="4180">
          <cell r="B4180">
            <v>22133</v>
          </cell>
          <cell r="C4180" t="str">
            <v>PSICOLOGIA DE LA EDUCACION</v>
          </cell>
          <cell r="D4180" t="str">
            <v>Licenciado en Psicopedagogía</v>
          </cell>
          <cell r="E4180">
            <v>4.5</v>
          </cell>
          <cell r="F4180">
            <v>207</v>
          </cell>
          <cell r="G4180" t="str">
            <v>titulaciones anteriores</v>
          </cell>
        </row>
        <row r="4181">
          <cell r="B4181">
            <v>22134</v>
          </cell>
          <cell r="C4181" t="str">
            <v>DIDACTICA GENERAL</v>
          </cell>
          <cell r="D4181" t="str">
            <v>Licenciado en Psicopedagogía</v>
          </cell>
          <cell r="E4181">
            <v>6</v>
          </cell>
          <cell r="F4181">
            <v>207</v>
          </cell>
          <cell r="G4181" t="str">
            <v>titulaciones anteriores</v>
          </cell>
        </row>
        <row r="4182">
          <cell r="B4182">
            <v>22135</v>
          </cell>
          <cell r="C4182" t="str">
            <v>ORGANIZACION DEL CENTRO ESCOLAR</v>
          </cell>
          <cell r="D4182" t="str">
            <v>Licenciado en Psicopedagogía</v>
          </cell>
          <cell r="E4182">
            <v>4.5</v>
          </cell>
          <cell r="F4182">
            <v>207</v>
          </cell>
          <cell r="G4182" t="str">
            <v>titulaciones anteriores</v>
          </cell>
        </row>
        <row r="4183">
          <cell r="B4183">
            <v>22136</v>
          </cell>
          <cell r="C4183" t="str">
            <v>TEORIA E INSTITUCIONES CONTEMPORANEAS DE EDUCACION</v>
          </cell>
          <cell r="D4183" t="str">
            <v>Licenciado en Psicopedagogía</v>
          </cell>
          <cell r="E4183">
            <v>4.5</v>
          </cell>
          <cell r="F4183">
            <v>207</v>
          </cell>
          <cell r="G4183" t="str">
            <v>titulaciones anteriores</v>
          </cell>
        </row>
        <row r="4184">
          <cell r="B4184">
            <v>22137</v>
          </cell>
          <cell r="C4184" t="str">
            <v>TRABAJOS ACADEMICAMENTE DIRIGIDOS</v>
          </cell>
          <cell r="D4184" t="str">
            <v>Licenciado en Psicopedagogía</v>
          </cell>
          <cell r="E4184">
            <v>1</v>
          </cell>
          <cell r="F4184">
            <v>207</v>
          </cell>
          <cell r="G4184" t="str">
            <v>titulaciones anteriores</v>
          </cell>
        </row>
        <row r="4185">
          <cell r="B4185">
            <v>22138</v>
          </cell>
          <cell r="C4185" t="str">
            <v>TRABAJOS ACADEMICAMENTE DIRIGIDOS</v>
          </cell>
          <cell r="D4185" t="str">
            <v>Licenciado en Psicopedagogía</v>
          </cell>
          <cell r="E4185">
            <v>2</v>
          </cell>
          <cell r="F4185">
            <v>207</v>
          </cell>
          <cell r="G4185" t="str">
            <v>titulaciones anteriores</v>
          </cell>
        </row>
        <row r="4186">
          <cell r="B4186">
            <v>22139</v>
          </cell>
          <cell r="C4186" t="str">
            <v>TRABAJOS ACADEMICAMENTE DIRIGIDOS</v>
          </cell>
          <cell r="D4186" t="str">
            <v>Licenciado en Psicopedagogía</v>
          </cell>
          <cell r="E4186">
            <v>3</v>
          </cell>
          <cell r="F4186">
            <v>207</v>
          </cell>
          <cell r="G4186" t="str">
            <v>titulaciones anteriores</v>
          </cell>
        </row>
        <row r="4187">
          <cell r="B4187">
            <v>22140</v>
          </cell>
          <cell r="C4187" t="str">
            <v>TRABAJOS ACADEMICAMENTE DIRIGIDOS</v>
          </cell>
          <cell r="D4187" t="str">
            <v>Licenciado en Psicopedagogía</v>
          </cell>
          <cell r="E4187">
            <v>4</v>
          </cell>
          <cell r="F4187">
            <v>207</v>
          </cell>
          <cell r="G4187" t="str">
            <v>titulaciones anteriores</v>
          </cell>
        </row>
        <row r="4188">
          <cell r="B4188">
            <v>22141</v>
          </cell>
          <cell r="C4188" t="str">
            <v>TRABAJOS ACADEMICAMENE DIRIGIDOS</v>
          </cell>
          <cell r="D4188" t="str">
            <v>Licenciado en Psicopedagogía</v>
          </cell>
          <cell r="E4188">
            <v>5</v>
          </cell>
          <cell r="F4188">
            <v>207</v>
          </cell>
          <cell r="G4188" t="str">
            <v>titulaciones anteriores</v>
          </cell>
        </row>
        <row r="4189">
          <cell r="B4189">
            <v>22142</v>
          </cell>
          <cell r="C4189" t="str">
            <v>TRABAJOS ACADEMICAMENTE DIRIGIDOS</v>
          </cell>
          <cell r="D4189" t="str">
            <v>Licenciado en Psicopedagogía</v>
          </cell>
          <cell r="E4189">
            <v>6</v>
          </cell>
          <cell r="F4189">
            <v>207</v>
          </cell>
          <cell r="G4189" t="str">
            <v>titulaciones anteriores</v>
          </cell>
        </row>
        <row r="4190">
          <cell r="B4190">
            <v>22143</v>
          </cell>
          <cell r="C4190" t="str">
            <v>ESTUDIOS REALIZADOS EN EL MARCO DE CONVENIOS INTERNACIONALES</v>
          </cell>
          <cell r="D4190" t="str">
            <v>Licenciado en Psicopedagogía</v>
          </cell>
          <cell r="E4190">
            <v>1</v>
          </cell>
          <cell r="F4190">
            <v>207</v>
          </cell>
          <cell r="G4190" t="str">
            <v>titulaciones anteriores</v>
          </cell>
        </row>
        <row r="4191">
          <cell r="B4191">
            <v>22144</v>
          </cell>
          <cell r="C4191" t="str">
            <v>ESTUDIOS REALIZADOS EN EL MARCO DE CONVENIOS INTERNACIONALES</v>
          </cell>
          <cell r="D4191" t="str">
            <v>Licenciado en Psicopedagogía</v>
          </cell>
          <cell r="E4191">
            <v>2</v>
          </cell>
          <cell r="F4191">
            <v>207</v>
          </cell>
          <cell r="G4191" t="str">
            <v>titulaciones anteriores</v>
          </cell>
        </row>
        <row r="4192">
          <cell r="B4192">
            <v>22145</v>
          </cell>
          <cell r="C4192" t="str">
            <v>ESTUDIOS REALIZADOS EN EL MARCO DE CONVENIOS INTERNACIONALES</v>
          </cell>
          <cell r="D4192" t="str">
            <v>Licenciado en Psicopedagogía</v>
          </cell>
          <cell r="E4192">
            <v>3</v>
          </cell>
          <cell r="F4192">
            <v>207</v>
          </cell>
          <cell r="G4192" t="str">
            <v>titulaciones anteriores</v>
          </cell>
        </row>
        <row r="4193">
          <cell r="B4193">
            <v>22146</v>
          </cell>
          <cell r="C4193" t="str">
            <v>ESTUDIOS REALIZADOS EN EL MARCO DE CONVENIOS INTERNACIONALES</v>
          </cell>
          <cell r="D4193" t="str">
            <v>Licenciado en Psicopedagogía</v>
          </cell>
          <cell r="E4193">
            <v>4</v>
          </cell>
          <cell r="F4193">
            <v>207</v>
          </cell>
          <cell r="G4193" t="str">
            <v>titulaciones anteriores</v>
          </cell>
        </row>
        <row r="4194">
          <cell r="B4194">
            <v>22147</v>
          </cell>
          <cell r="C4194" t="str">
            <v>ESTUDIOS REALIZADOS EN EL MARCO DE CONVENIOS INTERNACIONALES</v>
          </cell>
          <cell r="D4194" t="str">
            <v>Licenciado en Psicopedagogía</v>
          </cell>
          <cell r="E4194">
            <v>5</v>
          </cell>
          <cell r="F4194">
            <v>207</v>
          </cell>
          <cell r="G4194" t="str">
            <v>titulaciones anteriores</v>
          </cell>
        </row>
        <row r="4195">
          <cell r="B4195">
            <v>22148</v>
          </cell>
          <cell r="C4195" t="str">
            <v>ESTUDIOS REALIZADOS EN EL MARCO DE CONVENIOS INTERNACIONALES</v>
          </cell>
          <cell r="D4195" t="str">
            <v>Licenciado en Psicopedagogía</v>
          </cell>
          <cell r="E4195">
            <v>6</v>
          </cell>
          <cell r="F4195">
            <v>207</v>
          </cell>
          <cell r="G4195" t="str">
            <v>titulaciones anteriores</v>
          </cell>
        </row>
        <row r="4196">
          <cell r="B4196">
            <v>22149</v>
          </cell>
          <cell r="C4196" t="str">
            <v>Métodos, diseños y técnicas de investigación psicológicos</v>
          </cell>
          <cell r="D4196" t="str">
            <v>Licenciado en Psicopedagogía</v>
          </cell>
          <cell r="E4196">
            <v>6</v>
          </cell>
          <cell r="F4196">
            <v>207</v>
          </cell>
          <cell r="G4196" t="str">
            <v>titulaciones anteriores</v>
          </cell>
        </row>
        <row r="4197">
          <cell r="B4197">
            <v>22150</v>
          </cell>
          <cell r="C4197" t="str">
            <v>Procesos Psicológicos Básicos</v>
          </cell>
          <cell r="D4197" t="str">
            <v>Licenciado en Psicopedagogía</v>
          </cell>
          <cell r="E4197">
            <v>6</v>
          </cell>
          <cell r="F4197">
            <v>207</v>
          </cell>
          <cell r="G4197" t="str">
            <v>titulaciones anteriores</v>
          </cell>
        </row>
        <row r="4198">
          <cell r="B4198">
            <v>22151</v>
          </cell>
          <cell r="C4198" t="str">
            <v>Psicología de la personalidad</v>
          </cell>
          <cell r="D4198" t="str">
            <v>Licenciado en Psicopedagogía</v>
          </cell>
          <cell r="E4198">
            <v>6</v>
          </cell>
          <cell r="F4198">
            <v>207</v>
          </cell>
          <cell r="G4198" t="str">
            <v>titulaciones anteriores</v>
          </cell>
        </row>
        <row r="4199">
          <cell r="B4199">
            <v>22152</v>
          </cell>
          <cell r="C4199" t="str">
            <v>Psicología social</v>
          </cell>
          <cell r="D4199" t="str">
            <v>Licenciado en Psicopedagogía</v>
          </cell>
          <cell r="E4199">
            <v>6</v>
          </cell>
          <cell r="F4199">
            <v>207</v>
          </cell>
          <cell r="G4199" t="str">
            <v>titulaciones anteriores</v>
          </cell>
        </row>
        <row r="4200">
          <cell r="B4200">
            <v>22200</v>
          </cell>
          <cell r="C4200" t="str">
            <v>Álgebra lineal</v>
          </cell>
          <cell r="D4200" t="str">
            <v>Licenciado en Matemáticas</v>
          </cell>
          <cell r="E4200">
            <v>16.5</v>
          </cell>
          <cell r="F4200">
            <v>202</v>
          </cell>
          <cell r="G4200" t="str">
            <v>titulaciones anteriores</v>
          </cell>
        </row>
        <row r="4201">
          <cell r="B4201">
            <v>22201</v>
          </cell>
          <cell r="C4201" t="str">
            <v>Análisis matemático I</v>
          </cell>
          <cell r="D4201" t="str">
            <v>Licenciado en Matemáticas</v>
          </cell>
          <cell r="E4201">
            <v>16.5</v>
          </cell>
          <cell r="F4201">
            <v>202</v>
          </cell>
          <cell r="G4201" t="str">
            <v>titulaciones anteriores</v>
          </cell>
        </row>
        <row r="4202">
          <cell r="B4202">
            <v>22202</v>
          </cell>
          <cell r="C4202" t="str">
            <v>Informática</v>
          </cell>
          <cell r="D4202" t="str">
            <v>Licenciado en Matemáticas</v>
          </cell>
          <cell r="E4202">
            <v>9</v>
          </cell>
          <cell r="F4202">
            <v>202</v>
          </cell>
          <cell r="G4202" t="str">
            <v>titulaciones anteriores</v>
          </cell>
        </row>
        <row r="4203">
          <cell r="B4203">
            <v>22203</v>
          </cell>
          <cell r="C4203" t="str">
            <v>Métodos numéricos</v>
          </cell>
          <cell r="D4203" t="str">
            <v>Licenciado en Matemáticas</v>
          </cell>
          <cell r="E4203">
            <v>10.5</v>
          </cell>
          <cell r="F4203">
            <v>202</v>
          </cell>
          <cell r="G4203" t="str">
            <v>titulaciones anteriores</v>
          </cell>
        </row>
        <row r="4204">
          <cell r="B4204">
            <v>22204</v>
          </cell>
          <cell r="C4204" t="str">
            <v>Números y conjuntos</v>
          </cell>
          <cell r="D4204" t="str">
            <v>Licenciado en Matemáticas</v>
          </cell>
          <cell r="E4204">
            <v>6</v>
          </cell>
          <cell r="F4204">
            <v>202</v>
          </cell>
          <cell r="G4204" t="str">
            <v>titulaciones anteriores</v>
          </cell>
        </row>
        <row r="4205">
          <cell r="B4205">
            <v>22205</v>
          </cell>
          <cell r="C4205" t="str">
            <v>Topología general I</v>
          </cell>
          <cell r="D4205" t="str">
            <v>Licenciado en Matemáticas</v>
          </cell>
          <cell r="E4205">
            <v>6</v>
          </cell>
          <cell r="F4205">
            <v>202</v>
          </cell>
          <cell r="G4205" t="str">
            <v>titulaciones anteriores</v>
          </cell>
        </row>
        <row r="4206">
          <cell r="B4206">
            <v>22206</v>
          </cell>
          <cell r="C4206" t="str">
            <v>Análisis matemático II</v>
          </cell>
          <cell r="D4206" t="str">
            <v>Licenciado en Matemáticas</v>
          </cell>
          <cell r="E4206">
            <v>16.5</v>
          </cell>
          <cell r="F4206">
            <v>202</v>
          </cell>
          <cell r="G4206" t="str">
            <v>titulaciones anteriores</v>
          </cell>
        </row>
        <row r="4207">
          <cell r="B4207">
            <v>22207</v>
          </cell>
          <cell r="C4207" t="str">
            <v>Geometría lineal</v>
          </cell>
          <cell r="D4207" t="str">
            <v>Licenciado en Matemáticas</v>
          </cell>
          <cell r="E4207">
            <v>6</v>
          </cell>
          <cell r="F4207">
            <v>202</v>
          </cell>
          <cell r="G4207" t="str">
            <v>titulaciones anteriores</v>
          </cell>
        </row>
        <row r="4208">
          <cell r="B4208">
            <v>22208</v>
          </cell>
          <cell r="C4208" t="str">
            <v>Estadística</v>
          </cell>
          <cell r="D4208" t="str">
            <v>Licenciado en Matemáticas</v>
          </cell>
          <cell r="E4208">
            <v>10.5</v>
          </cell>
          <cell r="F4208">
            <v>202</v>
          </cell>
          <cell r="G4208" t="str">
            <v>titulaciones anteriores</v>
          </cell>
        </row>
        <row r="4209">
          <cell r="B4209">
            <v>22209</v>
          </cell>
          <cell r="C4209" t="str">
            <v>Cálculo de probabilidades</v>
          </cell>
          <cell r="D4209" t="str">
            <v>Licenciado en Matemáticas</v>
          </cell>
          <cell r="E4209">
            <v>7.5</v>
          </cell>
          <cell r="F4209">
            <v>202</v>
          </cell>
          <cell r="G4209" t="str">
            <v>titulaciones anteriores</v>
          </cell>
        </row>
        <row r="4210">
          <cell r="B4210">
            <v>22210</v>
          </cell>
          <cell r="C4210" t="str">
            <v>Topología general II</v>
          </cell>
          <cell r="D4210" t="str">
            <v>Licenciado en Matemáticas</v>
          </cell>
          <cell r="E4210">
            <v>6</v>
          </cell>
          <cell r="F4210">
            <v>202</v>
          </cell>
          <cell r="G4210" t="str">
            <v>titulaciones anteriores</v>
          </cell>
        </row>
        <row r="4211">
          <cell r="B4211">
            <v>22211</v>
          </cell>
          <cell r="C4211" t="str">
            <v>Ecuaciones diferenciales</v>
          </cell>
          <cell r="D4211" t="str">
            <v>Licenciado en Matemáticas</v>
          </cell>
          <cell r="E4211">
            <v>7.5</v>
          </cell>
          <cell r="F4211">
            <v>202</v>
          </cell>
          <cell r="G4211" t="str">
            <v>titulaciones anteriores</v>
          </cell>
        </row>
        <row r="4212">
          <cell r="B4212">
            <v>22212</v>
          </cell>
          <cell r="C4212" t="str">
            <v>Introducción al álgebra</v>
          </cell>
          <cell r="D4212" t="str">
            <v>Licenciado en Matemáticas</v>
          </cell>
          <cell r="E4212">
            <v>6</v>
          </cell>
          <cell r="F4212">
            <v>202</v>
          </cell>
          <cell r="G4212" t="str">
            <v>titulaciones anteriores</v>
          </cell>
        </row>
        <row r="4213">
          <cell r="B4213">
            <v>22213</v>
          </cell>
          <cell r="C4213" t="str">
            <v>Geometría diferencial I</v>
          </cell>
          <cell r="D4213" t="str">
            <v>Licenciado en Matemáticas</v>
          </cell>
          <cell r="E4213">
            <v>7.5</v>
          </cell>
          <cell r="F4213">
            <v>202</v>
          </cell>
          <cell r="G4213" t="str">
            <v>titulaciones anteriores</v>
          </cell>
        </row>
        <row r="4214">
          <cell r="B4214">
            <v>22214</v>
          </cell>
          <cell r="C4214" t="str">
            <v>Ampliación de ecuaciones diferenciales</v>
          </cell>
          <cell r="D4214" t="str">
            <v>Licenciado en Matemáticas</v>
          </cell>
          <cell r="E4214">
            <v>6</v>
          </cell>
          <cell r="F4214">
            <v>202</v>
          </cell>
          <cell r="G4214" t="str">
            <v>titulaciones anteriores</v>
          </cell>
        </row>
        <row r="4215">
          <cell r="B4215">
            <v>22215</v>
          </cell>
          <cell r="C4215" t="str">
            <v>Análisis numérico</v>
          </cell>
          <cell r="D4215" t="str">
            <v>Licenciado en Matemáticas</v>
          </cell>
          <cell r="E4215">
            <v>7.5</v>
          </cell>
          <cell r="F4215">
            <v>202</v>
          </cell>
          <cell r="G4215" t="str">
            <v>titulaciones anteriores</v>
          </cell>
        </row>
        <row r="4216">
          <cell r="B4216">
            <v>22216</v>
          </cell>
          <cell r="C4216" t="str">
            <v>Medida e integración</v>
          </cell>
          <cell r="D4216" t="str">
            <v>Licenciado en Matemáticas</v>
          </cell>
          <cell r="E4216">
            <v>6</v>
          </cell>
          <cell r="F4216">
            <v>202</v>
          </cell>
          <cell r="G4216" t="str">
            <v>titulaciones anteriores</v>
          </cell>
        </row>
        <row r="4217">
          <cell r="B4217">
            <v>22217</v>
          </cell>
          <cell r="C4217" t="str">
            <v>Teoría de la probabilidad</v>
          </cell>
          <cell r="D4217" t="str">
            <v>Licenciado en Matemáticas</v>
          </cell>
          <cell r="E4217">
            <v>6</v>
          </cell>
          <cell r="F4217">
            <v>202</v>
          </cell>
          <cell r="G4217" t="str">
            <v>titulaciones anteriores</v>
          </cell>
        </row>
        <row r="4218">
          <cell r="B4218">
            <v>22218</v>
          </cell>
          <cell r="C4218" t="str">
            <v>Álgebra</v>
          </cell>
          <cell r="D4218" t="str">
            <v>Licenciado en Matemáticas</v>
          </cell>
          <cell r="E4218">
            <v>9</v>
          </cell>
          <cell r="F4218">
            <v>202</v>
          </cell>
          <cell r="G4218" t="str">
            <v>titulaciones anteriores</v>
          </cell>
        </row>
        <row r="4219">
          <cell r="B4219">
            <v>22219</v>
          </cell>
          <cell r="C4219" t="str">
            <v>Variable compleja</v>
          </cell>
          <cell r="D4219" t="str">
            <v>Licenciado en Matemáticas</v>
          </cell>
          <cell r="E4219">
            <v>6</v>
          </cell>
          <cell r="F4219">
            <v>202</v>
          </cell>
          <cell r="G4219" t="str">
            <v>titulaciones anteriores</v>
          </cell>
        </row>
        <row r="4220">
          <cell r="B4220">
            <v>22220</v>
          </cell>
          <cell r="C4220" t="str">
            <v>Geometría diferencial II</v>
          </cell>
          <cell r="D4220" t="str">
            <v>Licenciado en Matemáticas</v>
          </cell>
          <cell r="E4220">
            <v>6</v>
          </cell>
          <cell r="F4220">
            <v>202</v>
          </cell>
          <cell r="G4220" t="str">
            <v>titulaciones anteriores</v>
          </cell>
        </row>
        <row r="4221">
          <cell r="B4221">
            <v>22221</v>
          </cell>
          <cell r="C4221" t="str">
            <v>Cálculo numérico</v>
          </cell>
          <cell r="D4221" t="str">
            <v>Licenciado en Matemáticas</v>
          </cell>
          <cell r="E4221">
            <v>9</v>
          </cell>
          <cell r="F4221">
            <v>202</v>
          </cell>
          <cell r="G4221" t="str">
            <v>titulaciones anteriores</v>
          </cell>
        </row>
        <row r="4222">
          <cell r="B4222">
            <v>22222</v>
          </cell>
          <cell r="C4222" t="str">
            <v>Topología</v>
          </cell>
          <cell r="D4222" t="str">
            <v>Licenciado en Matemáticas</v>
          </cell>
          <cell r="E4222">
            <v>6</v>
          </cell>
          <cell r="F4222">
            <v>202</v>
          </cell>
          <cell r="G4222" t="str">
            <v>titulaciones anteriores</v>
          </cell>
        </row>
        <row r="4223">
          <cell r="B4223">
            <v>22223</v>
          </cell>
          <cell r="C4223" t="str">
            <v>Ecuaciones en derivadas parciales</v>
          </cell>
          <cell r="D4223" t="str">
            <v>Licenciado en Matemáticas</v>
          </cell>
          <cell r="E4223">
            <v>6</v>
          </cell>
          <cell r="F4223">
            <v>202</v>
          </cell>
          <cell r="G4223" t="str">
            <v>titulaciones anteriores</v>
          </cell>
        </row>
        <row r="4224">
          <cell r="B4224">
            <v>22224</v>
          </cell>
          <cell r="C4224" t="str">
            <v>Análisis funcional</v>
          </cell>
          <cell r="D4224" t="str">
            <v>Licenciado en Matemáticas</v>
          </cell>
          <cell r="E4224">
            <v>6</v>
          </cell>
          <cell r="F4224">
            <v>202</v>
          </cell>
          <cell r="G4224" t="str">
            <v>titulaciones anteriores</v>
          </cell>
        </row>
        <row r="4225">
          <cell r="B4225">
            <v>22225</v>
          </cell>
          <cell r="C4225" t="str">
            <v>Lógica</v>
          </cell>
          <cell r="D4225" t="str">
            <v>Licenciado en Matemáticas</v>
          </cell>
          <cell r="E4225">
            <v>7.5</v>
          </cell>
          <cell r="F4225">
            <v>202</v>
          </cell>
          <cell r="G4225" t="str">
            <v>titulaciones anteriores</v>
          </cell>
        </row>
        <row r="4226">
          <cell r="B4226">
            <v>22226</v>
          </cell>
          <cell r="C4226" t="str">
            <v>Modelización matemática</v>
          </cell>
          <cell r="D4226" t="str">
            <v>Licenciado en Matemáticas</v>
          </cell>
          <cell r="E4226">
            <v>7.5</v>
          </cell>
          <cell r="F4226">
            <v>202</v>
          </cell>
          <cell r="G4226" t="str">
            <v>titulaciones anteriores</v>
          </cell>
        </row>
        <row r="4227">
          <cell r="B4227">
            <v>22227</v>
          </cell>
          <cell r="C4227" t="str">
            <v>Análisis estadístico multivariante</v>
          </cell>
          <cell r="D4227" t="str">
            <v>Licenciado en Matemáticas</v>
          </cell>
          <cell r="E4227">
            <v>7.5</v>
          </cell>
          <cell r="F4227">
            <v>202</v>
          </cell>
          <cell r="G4227" t="str">
            <v>titulaciones anteriores</v>
          </cell>
        </row>
        <row r="4228">
          <cell r="B4228">
            <v>22228</v>
          </cell>
          <cell r="C4228" t="str">
            <v>Investigación operativa</v>
          </cell>
          <cell r="D4228" t="str">
            <v>Licenciado en Matemáticas</v>
          </cell>
          <cell r="E4228">
            <v>7.5</v>
          </cell>
          <cell r="F4228">
            <v>202</v>
          </cell>
          <cell r="G4228" t="str">
            <v>titulaciones anteriores</v>
          </cell>
        </row>
        <row r="4229">
          <cell r="B4229">
            <v>22229</v>
          </cell>
          <cell r="C4229" t="str">
            <v>Historia de la ciencia</v>
          </cell>
          <cell r="D4229" t="str">
            <v>Licenciado en Matemáticas</v>
          </cell>
          <cell r="E4229">
            <v>6</v>
          </cell>
          <cell r="F4229">
            <v>202</v>
          </cell>
          <cell r="G4229" t="str">
            <v>titulaciones anteriores</v>
          </cell>
        </row>
        <row r="4230">
          <cell r="B4230">
            <v>22230</v>
          </cell>
          <cell r="C4230" t="str">
            <v>Ampliación de geometría diferencial</v>
          </cell>
          <cell r="D4230" t="str">
            <v>Licenciado en Matemáticas</v>
          </cell>
          <cell r="E4230">
            <v>7.5</v>
          </cell>
          <cell r="F4230">
            <v>202</v>
          </cell>
          <cell r="G4230" t="str">
            <v>titulaciones anteriores</v>
          </cell>
        </row>
        <row r="4231">
          <cell r="B4231">
            <v>22231</v>
          </cell>
          <cell r="C4231" t="str">
            <v>Curvas algebraicas</v>
          </cell>
          <cell r="D4231" t="str">
            <v>Licenciado en Matemáticas</v>
          </cell>
          <cell r="E4231">
            <v>6</v>
          </cell>
          <cell r="F4231">
            <v>202</v>
          </cell>
          <cell r="G4231" t="str">
            <v>titulaciones anteriores</v>
          </cell>
        </row>
        <row r="4232">
          <cell r="B4232">
            <v>22232</v>
          </cell>
          <cell r="C4232" t="str">
            <v>Optimización en grafos y combinatoria</v>
          </cell>
          <cell r="D4232" t="str">
            <v>Licenciado en Matemáticas</v>
          </cell>
          <cell r="E4232">
            <v>7.5</v>
          </cell>
          <cell r="F4232">
            <v>202</v>
          </cell>
          <cell r="G4232" t="str">
            <v>titulaciones anteriores</v>
          </cell>
        </row>
        <row r="4233">
          <cell r="B4233">
            <v>22233</v>
          </cell>
          <cell r="C4233" t="str">
            <v>Informática II</v>
          </cell>
          <cell r="D4233" t="str">
            <v>Licenciado en Matemáticas</v>
          </cell>
          <cell r="E4233">
            <v>7.5</v>
          </cell>
          <cell r="F4233">
            <v>202</v>
          </cell>
          <cell r="G4233" t="str">
            <v>titulaciones anteriores</v>
          </cell>
        </row>
        <row r="4234">
          <cell r="B4234">
            <v>22234</v>
          </cell>
          <cell r="C4234" t="str">
            <v>Mecánica</v>
          </cell>
          <cell r="D4234" t="str">
            <v>Licenciado en Matemáticas</v>
          </cell>
          <cell r="E4234">
            <v>7.5</v>
          </cell>
          <cell r="F4234">
            <v>202</v>
          </cell>
          <cell r="G4234" t="str">
            <v>titulaciones anteriores</v>
          </cell>
        </row>
        <row r="4235">
          <cell r="B4235">
            <v>22235</v>
          </cell>
          <cell r="C4235" t="str">
            <v>Aproximación y funciones spline</v>
          </cell>
          <cell r="D4235" t="str">
            <v>Licenciado en Matemáticas</v>
          </cell>
          <cell r="E4235">
            <v>7.5</v>
          </cell>
          <cell r="F4235">
            <v>202</v>
          </cell>
          <cell r="G4235" t="str">
            <v>titulaciones anteriores</v>
          </cell>
        </row>
        <row r="4236">
          <cell r="B4236">
            <v>22236</v>
          </cell>
          <cell r="C4236" t="str">
            <v>SISTEMAS DINAMICOS</v>
          </cell>
          <cell r="D4236" t="str">
            <v>Licenciado en Matemáticas</v>
          </cell>
          <cell r="E4236">
            <v>7.5</v>
          </cell>
          <cell r="F4236">
            <v>202</v>
          </cell>
          <cell r="G4236" t="str">
            <v>titulaciones anteriores</v>
          </cell>
        </row>
        <row r="4237">
          <cell r="B4237">
            <v>22237</v>
          </cell>
          <cell r="C4237" t="str">
            <v>Métodos variacionales</v>
          </cell>
          <cell r="D4237" t="str">
            <v>Licenciado en Matemáticas</v>
          </cell>
          <cell r="E4237">
            <v>7.5</v>
          </cell>
          <cell r="F4237">
            <v>202</v>
          </cell>
          <cell r="G4237" t="str">
            <v>titulaciones anteriores</v>
          </cell>
        </row>
        <row r="4238">
          <cell r="B4238">
            <v>22238</v>
          </cell>
          <cell r="C4238" t="str">
            <v>ASTRONOMIA MATEMATICA</v>
          </cell>
          <cell r="D4238" t="str">
            <v>Licenciado en Matemáticas</v>
          </cell>
          <cell r="E4238">
            <v>7.5</v>
          </cell>
          <cell r="F4238">
            <v>202</v>
          </cell>
          <cell r="G4238" t="str">
            <v>titulaciones anteriores</v>
          </cell>
        </row>
        <row r="4239">
          <cell r="B4239">
            <v>22239</v>
          </cell>
          <cell r="C4239" t="str">
            <v>MECANICA CELESTE</v>
          </cell>
          <cell r="D4239" t="str">
            <v>Licenciado en Matemáticas</v>
          </cell>
          <cell r="E4239">
            <v>7.5</v>
          </cell>
          <cell r="F4239">
            <v>202</v>
          </cell>
          <cell r="G4239" t="str">
            <v>titulaciones anteriores</v>
          </cell>
        </row>
        <row r="4240">
          <cell r="B4240">
            <v>22240</v>
          </cell>
          <cell r="C4240" t="str">
            <v>Geodesia</v>
          </cell>
          <cell r="D4240" t="str">
            <v>Licenciado en Matemáticas</v>
          </cell>
          <cell r="E4240">
            <v>6</v>
          </cell>
          <cell r="F4240">
            <v>202</v>
          </cell>
          <cell r="G4240" t="str">
            <v>titulaciones anteriores</v>
          </cell>
        </row>
        <row r="4241">
          <cell r="B4241">
            <v>22241</v>
          </cell>
          <cell r="C4241" t="str">
            <v>Teoría algebraica de números</v>
          </cell>
          <cell r="D4241" t="str">
            <v>Licenciado en Matemáticas</v>
          </cell>
          <cell r="E4241">
            <v>7.5</v>
          </cell>
          <cell r="F4241">
            <v>202</v>
          </cell>
          <cell r="G4241" t="str">
            <v>titulaciones anteriores</v>
          </cell>
        </row>
        <row r="4242">
          <cell r="B4242">
            <v>22242</v>
          </cell>
          <cell r="C4242" t="str">
            <v>ANALISIS DE FOURIER</v>
          </cell>
          <cell r="D4242" t="str">
            <v>Licenciado en Matemáticas</v>
          </cell>
          <cell r="E4242">
            <v>7.5</v>
          </cell>
          <cell r="F4242">
            <v>202</v>
          </cell>
          <cell r="G4242" t="str">
            <v>titulaciones anteriores</v>
          </cell>
        </row>
        <row r="4243">
          <cell r="B4243">
            <v>22243</v>
          </cell>
          <cell r="C4243" t="str">
            <v>Ampliación de análisis complejo</v>
          </cell>
          <cell r="D4243" t="str">
            <v>Licenciado en Matemáticas</v>
          </cell>
          <cell r="E4243">
            <v>7.5</v>
          </cell>
          <cell r="F4243">
            <v>202</v>
          </cell>
          <cell r="G4243" t="str">
            <v>titulaciones anteriores</v>
          </cell>
        </row>
        <row r="4244">
          <cell r="B4244">
            <v>22244</v>
          </cell>
          <cell r="C4244" t="str">
            <v>Teoría analítica de números</v>
          </cell>
          <cell r="D4244" t="str">
            <v>Licenciado en Matemáticas</v>
          </cell>
          <cell r="E4244">
            <v>7.5</v>
          </cell>
          <cell r="F4244">
            <v>202</v>
          </cell>
          <cell r="G4244" t="str">
            <v>titulaciones anteriores</v>
          </cell>
        </row>
        <row r="4245">
          <cell r="B4245">
            <v>22245</v>
          </cell>
          <cell r="C4245" t="str">
            <v>FUNDAMENTOS DE ANALISIS MATEMATICO</v>
          </cell>
          <cell r="D4245" t="str">
            <v>Licenciado en Matemáticas</v>
          </cell>
          <cell r="E4245">
            <v>7.5</v>
          </cell>
          <cell r="F4245">
            <v>202</v>
          </cell>
          <cell r="G4245" t="str">
            <v>titulaciones anteriores</v>
          </cell>
        </row>
        <row r="4246">
          <cell r="B4246">
            <v>22246</v>
          </cell>
          <cell r="C4246" t="str">
            <v>Topología diferencial</v>
          </cell>
          <cell r="D4246" t="str">
            <v>Licenciado en Matemáticas</v>
          </cell>
          <cell r="E4246">
            <v>6</v>
          </cell>
          <cell r="F4246">
            <v>202</v>
          </cell>
          <cell r="G4246" t="str">
            <v>titulaciones anteriores</v>
          </cell>
        </row>
        <row r="4247">
          <cell r="B4247">
            <v>22247</v>
          </cell>
          <cell r="C4247" t="str">
            <v>Topología algebraica</v>
          </cell>
          <cell r="D4247" t="str">
            <v>Licenciado en Matemáticas</v>
          </cell>
          <cell r="E4247">
            <v>9</v>
          </cell>
          <cell r="F4247">
            <v>202</v>
          </cell>
          <cell r="G4247" t="str">
            <v>titulaciones anteriores</v>
          </cell>
        </row>
        <row r="4248">
          <cell r="B4248">
            <v>22248</v>
          </cell>
          <cell r="C4248" t="str">
            <v>Geometría diferencial III</v>
          </cell>
          <cell r="D4248" t="str">
            <v>Licenciado en Matemáticas</v>
          </cell>
          <cell r="E4248">
            <v>6</v>
          </cell>
          <cell r="F4248">
            <v>202</v>
          </cell>
          <cell r="G4248" t="str">
            <v>titulaciones anteriores</v>
          </cell>
        </row>
        <row r="4249">
          <cell r="B4249">
            <v>22249</v>
          </cell>
          <cell r="C4249" t="str">
            <v>Geometría riemanniana</v>
          </cell>
          <cell r="D4249" t="str">
            <v>Licenciado en Matemáticas</v>
          </cell>
          <cell r="E4249">
            <v>6</v>
          </cell>
          <cell r="F4249">
            <v>202</v>
          </cell>
          <cell r="G4249" t="str">
            <v>titulaciones anteriores</v>
          </cell>
        </row>
        <row r="4250">
          <cell r="B4250">
            <v>22250</v>
          </cell>
          <cell r="C4250" t="str">
            <v>Geometría</v>
          </cell>
          <cell r="D4250" t="str">
            <v>Licenciado en Matemáticas</v>
          </cell>
          <cell r="E4250">
            <v>6</v>
          </cell>
          <cell r="F4250">
            <v>202</v>
          </cell>
          <cell r="G4250" t="str">
            <v>titulaciones anteriores</v>
          </cell>
        </row>
        <row r="4251">
          <cell r="B4251">
            <v>22251</v>
          </cell>
          <cell r="C4251" t="str">
            <v>Didáctica de las matemáticas</v>
          </cell>
          <cell r="D4251" t="str">
            <v>Licenciado en Matemáticas</v>
          </cell>
          <cell r="E4251">
            <v>7.5</v>
          </cell>
          <cell r="F4251">
            <v>202</v>
          </cell>
          <cell r="G4251" t="str">
            <v>titulaciones anteriores</v>
          </cell>
        </row>
        <row r="4252">
          <cell r="B4252">
            <v>22252</v>
          </cell>
          <cell r="C4252" t="str">
            <v>Historia de las matemáticas</v>
          </cell>
          <cell r="D4252" t="str">
            <v>Licenciado en Matemáticas</v>
          </cell>
          <cell r="E4252">
            <v>7.5</v>
          </cell>
          <cell r="F4252">
            <v>202</v>
          </cell>
          <cell r="G4252" t="str">
            <v>titulaciones anteriores</v>
          </cell>
        </row>
        <row r="4253">
          <cell r="B4253">
            <v>22253</v>
          </cell>
          <cell r="C4253" t="str">
            <v>ELEMENTOS DE TEORIA DE PROCESOS</v>
          </cell>
          <cell r="D4253" t="str">
            <v>Licenciado en Matemáticas</v>
          </cell>
          <cell r="E4253">
            <v>7.5</v>
          </cell>
          <cell r="F4253">
            <v>202</v>
          </cell>
          <cell r="G4253" t="str">
            <v>titulaciones anteriores</v>
          </cell>
        </row>
        <row r="4254">
          <cell r="B4254">
            <v>22254</v>
          </cell>
          <cell r="C4254" t="str">
            <v>MODELOS MATEMATICOS EN BASES DE DATOS</v>
          </cell>
          <cell r="D4254" t="str">
            <v>Licenciado en Matemáticas</v>
          </cell>
          <cell r="E4254">
            <v>7.5</v>
          </cell>
          <cell r="F4254">
            <v>202</v>
          </cell>
          <cell r="G4254" t="str">
            <v>titulaciones anteriores</v>
          </cell>
        </row>
        <row r="4255">
          <cell r="B4255">
            <v>22255</v>
          </cell>
          <cell r="C4255" t="str">
            <v>METODOS MATEMATICOS EN INGENIERIA DEL SOFTWARE</v>
          </cell>
          <cell r="D4255" t="str">
            <v>Licenciado en Matemáticas</v>
          </cell>
          <cell r="E4255">
            <v>7.5</v>
          </cell>
          <cell r="F4255">
            <v>202</v>
          </cell>
          <cell r="G4255" t="str">
            <v>titulaciones anteriores</v>
          </cell>
        </row>
        <row r="4256">
          <cell r="B4256">
            <v>22256</v>
          </cell>
          <cell r="C4256" t="str">
            <v>Mecánica teórica</v>
          </cell>
          <cell r="D4256" t="str">
            <v>Licenciado en Matemáticas</v>
          </cell>
          <cell r="E4256">
            <v>7.5</v>
          </cell>
          <cell r="F4256">
            <v>202</v>
          </cell>
          <cell r="G4256" t="str">
            <v>titulaciones anteriores</v>
          </cell>
        </row>
        <row r="4257">
          <cell r="B4257">
            <v>22257</v>
          </cell>
          <cell r="C4257" t="str">
            <v>Categorías y módulos</v>
          </cell>
          <cell r="D4257" t="str">
            <v>Licenciado en Matemáticas</v>
          </cell>
          <cell r="E4257">
            <v>7.5</v>
          </cell>
          <cell r="F4257">
            <v>202</v>
          </cell>
          <cell r="G4257" t="str">
            <v>titulaciones anteriores</v>
          </cell>
        </row>
        <row r="4258">
          <cell r="B4258">
            <v>22258</v>
          </cell>
          <cell r="C4258" t="str">
            <v>Algebra no conmutativa</v>
          </cell>
          <cell r="D4258" t="str">
            <v>Licenciado en Matemáticas</v>
          </cell>
          <cell r="E4258">
            <v>6</v>
          </cell>
          <cell r="F4258">
            <v>202</v>
          </cell>
          <cell r="G4258" t="str">
            <v>titulaciones anteriores</v>
          </cell>
        </row>
        <row r="4259">
          <cell r="B4259">
            <v>22259</v>
          </cell>
          <cell r="C4259" t="str">
            <v>GRUPOS Y CARACTERES</v>
          </cell>
          <cell r="D4259" t="str">
            <v>Licenciado en Matemáticas</v>
          </cell>
          <cell r="E4259">
            <v>6</v>
          </cell>
          <cell r="F4259">
            <v>202</v>
          </cell>
          <cell r="G4259" t="str">
            <v>titulaciones anteriores</v>
          </cell>
        </row>
        <row r="4260">
          <cell r="B4260">
            <v>22260</v>
          </cell>
          <cell r="C4260" t="str">
            <v>ALGEBRA ABSTRACTA APLICADA</v>
          </cell>
          <cell r="D4260" t="str">
            <v>Licenciado en Matemáticas</v>
          </cell>
          <cell r="E4260">
            <v>7.5</v>
          </cell>
          <cell r="F4260">
            <v>202</v>
          </cell>
          <cell r="G4260" t="str">
            <v>titulaciones anteriores</v>
          </cell>
        </row>
        <row r="4261">
          <cell r="B4261">
            <v>22261</v>
          </cell>
          <cell r="C4261" t="str">
            <v>Distribuciones y teoría espectral</v>
          </cell>
          <cell r="D4261" t="str">
            <v>Licenciado en Matemáticas</v>
          </cell>
          <cell r="E4261">
            <v>7.5</v>
          </cell>
          <cell r="F4261">
            <v>202</v>
          </cell>
          <cell r="G4261" t="str">
            <v>titulaciones anteriores</v>
          </cell>
        </row>
        <row r="4262">
          <cell r="B4262">
            <v>22262</v>
          </cell>
          <cell r="C4262" t="str">
            <v>MODELOS ESTOCASTICOS</v>
          </cell>
          <cell r="D4262" t="str">
            <v>Licenciado en Matemáticas</v>
          </cell>
          <cell r="E4262">
            <v>7.5</v>
          </cell>
          <cell r="F4262">
            <v>202</v>
          </cell>
          <cell r="G4262" t="str">
            <v>titulaciones anteriores</v>
          </cell>
        </row>
        <row r="4263">
          <cell r="B4263">
            <v>22263</v>
          </cell>
          <cell r="C4263" t="str">
            <v>Modelos lineales generalizados</v>
          </cell>
          <cell r="D4263" t="str">
            <v>Licenciado en Matemáticas</v>
          </cell>
          <cell r="E4263">
            <v>7.5</v>
          </cell>
          <cell r="F4263">
            <v>202</v>
          </cell>
          <cell r="G4263" t="str">
            <v>titulaciones anteriores</v>
          </cell>
        </row>
        <row r="4264">
          <cell r="B4264">
            <v>22264</v>
          </cell>
          <cell r="C4264" t="str">
            <v>Análisis de series temporales</v>
          </cell>
          <cell r="D4264" t="str">
            <v>Licenciado en Matemáticas</v>
          </cell>
          <cell r="E4264">
            <v>6</v>
          </cell>
          <cell r="F4264">
            <v>202</v>
          </cell>
          <cell r="G4264" t="str">
            <v>titulaciones anteriores</v>
          </cell>
        </row>
        <row r="4265">
          <cell r="B4265">
            <v>22265</v>
          </cell>
          <cell r="C4265" t="str">
            <v>INTEGRACION NUMERICA DE ECUACIONES EN DERIVADAS PARCIALES</v>
          </cell>
          <cell r="D4265" t="str">
            <v>Licenciado en Matemáticas</v>
          </cell>
          <cell r="E4265">
            <v>7.5</v>
          </cell>
          <cell r="F4265">
            <v>202</v>
          </cell>
          <cell r="G4265" t="str">
            <v>titulaciones anteriores</v>
          </cell>
        </row>
        <row r="4266">
          <cell r="B4266">
            <v>22266</v>
          </cell>
          <cell r="C4266" t="str">
            <v>IDIOMA MODERNO CIENTIFICO:INGLES</v>
          </cell>
          <cell r="D4266" t="str">
            <v>Licenciado en Matemáticas</v>
          </cell>
          <cell r="E4266">
            <v>6</v>
          </cell>
          <cell r="F4266">
            <v>202</v>
          </cell>
          <cell r="G4266" t="str">
            <v>titulaciones anteriores</v>
          </cell>
        </row>
        <row r="4267">
          <cell r="B4267">
            <v>22267</v>
          </cell>
          <cell r="C4267" t="str">
            <v>Idioma moderno científico (Francés)</v>
          </cell>
          <cell r="D4267" t="str">
            <v>Licenciado en Matemáticas</v>
          </cell>
          <cell r="E4267">
            <v>6</v>
          </cell>
          <cell r="F4267">
            <v>202</v>
          </cell>
          <cell r="G4267" t="str">
            <v>titulaciones anteriores</v>
          </cell>
        </row>
        <row r="4268">
          <cell r="B4268">
            <v>22268</v>
          </cell>
          <cell r="C4268" t="str">
            <v>Differential equations</v>
          </cell>
          <cell r="D4268" t="str">
            <v>Licenciado en Matemáticas</v>
          </cell>
          <cell r="E4268">
            <v>7.5</v>
          </cell>
          <cell r="F4268">
            <v>202</v>
          </cell>
          <cell r="G4268" t="str">
            <v>titulaciones anteriores</v>
          </cell>
        </row>
        <row r="4269">
          <cell r="B4269">
            <v>22269</v>
          </cell>
          <cell r="C4269" t="str">
            <v>Introduction to algebra</v>
          </cell>
          <cell r="D4269" t="str">
            <v>Licenciado en Matemáticas</v>
          </cell>
          <cell r="E4269">
            <v>6</v>
          </cell>
          <cell r="F4269">
            <v>202</v>
          </cell>
          <cell r="G4269" t="str">
            <v>titulaciones anteriores</v>
          </cell>
        </row>
        <row r="4270">
          <cell r="B4270">
            <v>22270</v>
          </cell>
          <cell r="C4270" t="str">
            <v>Mechanics</v>
          </cell>
          <cell r="D4270" t="str">
            <v>Licenciado en Matemáticas</v>
          </cell>
          <cell r="E4270">
            <v>7.5</v>
          </cell>
          <cell r="F4270">
            <v>202</v>
          </cell>
          <cell r="G4270" t="str">
            <v>titulaciones anteriores</v>
          </cell>
        </row>
        <row r="4271">
          <cell r="B4271">
            <v>22271</v>
          </cell>
          <cell r="C4271" t="str">
            <v>Elementos de variable compleja</v>
          </cell>
          <cell r="D4271" t="str">
            <v>Licenciado en Matemáticas</v>
          </cell>
          <cell r="E4271">
            <v>9</v>
          </cell>
          <cell r="F4271">
            <v>202</v>
          </cell>
          <cell r="G4271" t="str">
            <v>titulaciones anteriores</v>
          </cell>
        </row>
        <row r="4272">
          <cell r="B4272">
            <v>22272</v>
          </cell>
          <cell r="C4272" t="str">
            <v>Complementos de geometría y topología</v>
          </cell>
          <cell r="D4272" t="str">
            <v>Licenciado en Matemáticas</v>
          </cell>
          <cell r="E4272">
            <v>9</v>
          </cell>
          <cell r="F4272">
            <v>202</v>
          </cell>
          <cell r="G4272" t="str">
            <v>titulaciones anteriores</v>
          </cell>
        </row>
        <row r="4273">
          <cell r="B4273">
            <v>22273</v>
          </cell>
          <cell r="C4273" t="str">
            <v>Cálculo numérico</v>
          </cell>
          <cell r="D4273" t="str">
            <v>Licenciado en Matemáticas</v>
          </cell>
          <cell r="E4273">
            <v>6</v>
          </cell>
          <cell r="F4273">
            <v>202</v>
          </cell>
          <cell r="G4273" t="str">
            <v>titulaciones anteriores</v>
          </cell>
        </row>
        <row r="4274">
          <cell r="B4274">
            <v>22274</v>
          </cell>
          <cell r="C4274" t="str">
            <v>Algebra</v>
          </cell>
          <cell r="D4274" t="str">
            <v>Licenciado en Matemáticas</v>
          </cell>
          <cell r="E4274">
            <v>9</v>
          </cell>
          <cell r="F4274">
            <v>202</v>
          </cell>
          <cell r="G4274" t="str">
            <v>titulaciones anteriores</v>
          </cell>
        </row>
        <row r="4275">
          <cell r="B4275">
            <v>22275</v>
          </cell>
          <cell r="C4275" t="str">
            <v>Prácticas en empresas</v>
          </cell>
          <cell r="D4275" t="str">
            <v>Licenciado en Matemáticas</v>
          </cell>
          <cell r="E4275">
            <v>6</v>
          </cell>
          <cell r="F4275">
            <v>202</v>
          </cell>
          <cell r="G4275" t="str">
            <v>titulaciones anteriores</v>
          </cell>
        </row>
        <row r="4276">
          <cell r="B4276">
            <v>22276</v>
          </cell>
          <cell r="C4276" t="str">
            <v>Prácticas en empresas</v>
          </cell>
          <cell r="D4276" t="str">
            <v>Licenciado en Matemáticas</v>
          </cell>
          <cell r="E4276">
            <v>7</v>
          </cell>
          <cell r="F4276">
            <v>202</v>
          </cell>
          <cell r="G4276" t="str">
            <v>titulaciones anteriores</v>
          </cell>
        </row>
        <row r="4277">
          <cell r="B4277">
            <v>22277</v>
          </cell>
          <cell r="C4277" t="str">
            <v>Prácticas en empresas</v>
          </cell>
          <cell r="D4277" t="str">
            <v>Licenciado en Matemáticas</v>
          </cell>
          <cell r="E4277">
            <v>8</v>
          </cell>
          <cell r="F4277">
            <v>202</v>
          </cell>
          <cell r="G4277" t="str">
            <v>titulaciones anteriores</v>
          </cell>
        </row>
        <row r="4278">
          <cell r="B4278">
            <v>22278</v>
          </cell>
          <cell r="C4278" t="str">
            <v>Prácticas en empresas</v>
          </cell>
          <cell r="D4278" t="str">
            <v>Licenciado en Matemáticas</v>
          </cell>
          <cell r="E4278">
            <v>9</v>
          </cell>
          <cell r="F4278">
            <v>202</v>
          </cell>
          <cell r="G4278" t="str">
            <v>titulaciones anteriores</v>
          </cell>
        </row>
        <row r="4279">
          <cell r="B4279">
            <v>22279</v>
          </cell>
          <cell r="C4279" t="str">
            <v>Prácticas en empresas</v>
          </cell>
          <cell r="D4279" t="str">
            <v>Licenciado en Matemáticas</v>
          </cell>
          <cell r="E4279">
            <v>10</v>
          </cell>
          <cell r="F4279">
            <v>202</v>
          </cell>
          <cell r="G4279" t="str">
            <v>titulaciones anteriores</v>
          </cell>
        </row>
        <row r="4280">
          <cell r="B4280">
            <v>22280</v>
          </cell>
          <cell r="C4280" t="str">
            <v>Prácticas en empresas</v>
          </cell>
          <cell r="D4280" t="str">
            <v>Licenciado en Matemáticas</v>
          </cell>
          <cell r="E4280">
            <v>11</v>
          </cell>
          <cell r="F4280">
            <v>202</v>
          </cell>
          <cell r="G4280" t="str">
            <v>titulaciones anteriores</v>
          </cell>
        </row>
        <row r="4281">
          <cell r="B4281">
            <v>22281</v>
          </cell>
          <cell r="C4281" t="str">
            <v>Prácticas en empresas</v>
          </cell>
          <cell r="D4281" t="str">
            <v>Licenciado en Matemáticas</v>
          </cell>
          <cell r="E4281">
            <v>12</v>
          </cell>
          <cell r="F4281">
            <v>202</v>
          </cell>
          <cell r="G4281" t="str">
            <v>titulaciones anteriores</v>
          </cell>
        </row>
        <row r="4282">
          <cell r="B4282">
            <v>22282</v>
          </cell>
          <cell r="C4282" t="str">
            <v>TRABAJOS ACADÉMICAMENTE DIRIGIDOS</v>
          </cell>
          <cell r="D4282" t="str">
            <v>Licenciado en Matemáticas</v>
          </cell>
          <cell r="E4282">
            <v>7.5</v>
          </cell>
          <cell r="F4282">
            <v>202</v>
          </cell>
          <cell r="G4282" t="str">
            <v>titulaciones anteriores</v>
          </cell>
        </row>
        <row r="4283">
          <cell r="B4283">
            <v>22300</v>
          </cell>
          <cell r="C4283" t="str">
            <v>Derecho romano</v>
          </cell>
          <cell r="D4283" t="str">
            <v>Programa conjunto ADE/DERECHO</v>
          </cell>
          <cell r="E4283">
            <v>9</v>
          </cell>
          <cell r="F4283">
            <v>206</v>
          </cell>
          <cell r="G4283" t="str">
            <v>titulaciones anteriores</v>
          </cell>
        </row>
        <row r="4284">
          <cell r="B4284">
            <v>22301</v>
          </cell>
          <cell r="C4284" t="str">
            <v>Teoría del derecho</v>
          </cell>
          <cell r="D4284" t="str">
            <v>Programa conjunto ADE/DERECHO</v>
          </cell>
          <cell r="E4284">
            <v>6</v>
          </cell>
          <cell r="F4284">
            <v>206</v>
          </cell>
          <cell r="G4284" t="str">
            <v>titulaciones anteriores</v>
          </cell>
        </row>
        <row r="4285">
          <cell r="B4285">
            <v>22302</v>
          </cell>
          <cell r="C4285" t="str">
            <v>Derecho constitucional I</v>
          </cell>
          <cell r="D4285" t="str">
            <v>Programa conjunto ADE/DERECHO</v>
          </cell>
          <cell r="E4285">
            <v>12</v>
          </cell>
          <cell r="F4285">
            <v>206</v>
          </cell>
          <cell r="G4285" t="str">
            <v>titulaciones anteriores</v>
          </cell>
        </row>
        <row r="4286">
          <cell r="B4286">
            <v>22303</v>
          </cell>
          <cell r="C4286" t="str">
            <v>Derecho civil I</v>
          </cell>
          <cell r="D4286" t="str">
            <v>Programa conjunto ADE/DERECHO</v>
          </cell>
          <cell r="E4286">
            <v>4.5</v>
          </cell>
          <cell r="F4286">
            <v>206</v>
          </cell>
          <cell r="G4286" t="str">
            <v>titulaciones anteriores</v>
          </cell>
        </row>
        <row r="4287">
          <cell r="B4287">
            <v>22304</v>
          </cell>
          <cell r="C4287" t="str">
            <v>Historia del derecho español</v>
          </cell>
          <cell r="D4287" t="str">
            <v>Programa conjunto ADE/DERECHO</v>
          </cell>
          <cell r="E4287">
            <v>7.5</v>
          </cell>
          <cell r="F4287">
            <v>206</v>
          </cell>
          <cell r="G4287" t="str">
            <v>titulaciones anteriores</v>
          </cell>
        </row>
        <row r="4288">
          <cell r="B4288">
            <v>22305</v>
          </cell>
          <cell r="C4288" t="str">
            <v>Derecho penal I</v>
          </cell>
          <cell r="D4288" t="str">
            <v>Programa conjunto ADE/DERECHO</v>
          </cell>
          <cell r="E4288">
            <v>9</v>
          </cell>
          <cell r="F4288">
            <v>206</v>
          </cell>
          <cell r="G4288" t="str">
            <v>titulaciones anteriores</v>
          </cell>
        </row>
        <row r="4289">
          <cell r="B4289">
            <v>22306</v>
          </cell>
          <cell r="C4289" t="str">
            <v>Derecho internacional público</v>
          </cell>
          <cell r="D4289" t="str">
            <v>Programa conjunto ADE/DERECHO</v>
          </cell>
          <cell r="E4289">
            <v>9</v>
          </cell>
          <cell r="F4289">
            <v>206</v>
          </cell>
          <cell r="G4289" t="str">
            <v>titulaciones anteriores</v>
          </cell>
        </row>
        <row r="4290">
          <cell r="B4290">
            <v>22307</v>
          </cell>
          <cell r="C4290" t="str">
            <v>Derecho constitucional II</v>
          </cell>
          <cell r="D4290" t="str">
            <v>Programa conjunto ADE/DERECHO</v>
          </cell>
          <cell r="E4290">
            <v>6</v>
          </cell>
          <cell r="F4290">
            <v>206</v>
          </cell>
          <cell r="G4290" t="str">
            <v>titulaciones anteriores</v>
          </cell>
        </row>
        <row r="4291">
          <cell r="B4291">
            <v>22308</v>
          </cell>
          <cell r="C4291" t="str">
            <v>Derecho civil II</v>
          </cell>
          <cell r="D4291" t="str">
            <v>Programa conjunto ADE/DERECHO</v>
          </cell>
          <cell r="E4291">
            <v>12</v>
          </cell>
          <cell r="F4291">
            <v>206</v>
          </cell>
          <cell r="G4291" t="str">
            <v>titulaciones anteriores</v>
          </cell>
        </row>
        <row r="4292">
          <cell r="B4292">
            <v>22309</v>
          </cell>
          <cell r="C4292" t="str">
            <v>Instituciones de derecho comunitario</v>
          </cell>
          <cell r="D4292" t="str">
            <v>Programa conjunto ADE/DERECHO</v>
          </cell>
          <cell r="E4292">
            <v>6</v>
          </cell>
          <cell r="F4292">
            <v>206</v>
          </cell>
          <cell r="G4292" t="str">
            <v>titulaciones anteriores</v>
          </cell>
        </row>
        <row r="4293">
          <cell r="B4293">
            <v>22310</v>
          </cell>
          <cell r="C4293" t="str">
            <v>Derecho penal II</v>
          </cell>
          <cell r="D4293" t="str">
            <v>Programa conjunto ADE/DERECHO</v>
          </cell>
          <cell r="E4293">
            <v>9</v>
          </cell>
          <cell r="F4293">
            <v>206</v>
          </cell>
          <cell r="G4293" t="str">
            <v>titulaciones anteriores</v>
          </cell>
        </row>
        <row r="4294">
          <cell r="B4294">
            <v>22311</v>
          </cell>
          <cell r="C4294" t="str">
            <v>Derecho administrativo I</v>
          </cell>
          <cell r="D4294" t="str">
            <v>Programa conjunto ADE/DERECHO</v>
          </cell>
          <cell r="E4294">
            <v>12</v>
          </cell>
          <cell r="F4294">
            <v>206</v>
          </cell>
          <cell r="G4294" t="str">
            <v>titulaciones anteriores</v>
          </cell>
        </row>
        <row r="4295">
          <cell r="B4295">
            <v>22312</v>
          </cell>
          <cell r="C4295" t="str">
            <v>Introducción al derecho procesal</v>
          </cell>
          <cell r="D4295" t="str">
            <v>Programa conjunto ADE/DERECHO</v>
          </cell>
          <cell r="E4295">
            <v>6</v>
          </cell>
          <cell r="F4295">
            <v>206</v>
          </cell>
          <cell r="G4295" t="str">
            <v>titulaciones anteriores</v>
          </cell>
        </row>
        <row r="4296">
          <cell r="B4296">
            <v>22313</v>
          </cell>
          <cell r="C4296" t="str">
            <v>Derecho civil III</v>
          </cell>
          <cell r="D4296" t="str">
            <v>Programa conjunto ADE/DERECHO</v>
          </cell>
          <cell r="E4296">
            <v>4.5</v>
          </cell>
          <cell r="F4296">
            <v>206</v>
          </cell>
          <cell r="G4296" t="str">
            <v>titulaciones anteriores</v>
          </cell>
        </row>
        <row r="4297">
          <cell r="B4297">
            <v>22314</v>
          </cell>
          <cell r="C4297" t="str">
            <v>Derecho de la protección social</v>
          </cell>
          <cell r="D4297" t="str">
            <v>Programa conjunto ADE/DERECHO</v>
          </cell>
          <cell r="E4297">
            <v>6</v>
          </cell>
          <cell r="F4297">
            <v>206</v>
          </cell>
          <cell r="G4297" t="str">
            <v>titulaciones anteriores</v>
          </cell>
        </row>
        <row r="4298">
          <cell r="B4298">
            <v>22315</v>
          </cell>
          <cell r="C4298" t="str">
            <v>Derecho público aragonés</v>
          </cell>
          <cell r="D4298" t="str">
            <v>Programa conjunto ADE/DERECHO</v>
          </cell>
          <cell r="E4298">
            <v>6</v>
          </cell>
          <cell r="F4298">
            <v>206</v>
          </cell>
          <cell r="G4298" t="str">
            <v>titulaciones anteriores</v>
          </cell>
        </row>
        <row r="4299">
          <cell r="B4299">
            <v>22316</v>
          </cell>
          <cell r="C4299" t="str">
            <v>Derecho mercantil I</v>
          </cell>
          <cell r="D4299" t="str">
            <v>Programa conjunto ADE/DERECHO</v>
          </cell>
          <cell r="E4299">
            <v>9</v>
          </cell>
          <cell r="F4299">
            <v>206</v>
          </cell>
          <cell r="G4299" t="str">
            <v>titulaciones anteriores</v>
          </cell>
        </row>
        <row r="4300">
          <cell r="B4300">
            <v>22317</v>
          </cell>
          <cell r="C4300" t="str">
            <v>DERECHO MERCANTIL II</v>
          </cell>
          <cell r="D4300" t="str">
            <v>Programa conjunto ADE/DERECHO</v>
          </cell>
          <cell r="E4300">
            <v>9</v>
          </cell>
          <cell r="F4300">
            <v>206</v>
          </cell>
          <cell r="G4300" t="str">
            <v>titulaciones anteriores</v>
          </cell>
        </row>
        <row r="4301">
          <cell r="B4301">
            <v>22318</v>
          </cell>
          <cell r="C4301" t="str">
            <v>Derecho de la competencia</v>
          </cell>
          <cell r="D4301" t="str">
            <v>Programa conjunto ADE/DERECHO</v>
          </cell>
          <cell r="E4301">
            <v>6</v>
          </cell>
          <cell r="F4301">
            <v>206</v>
          </cell>
          <cell r="G4301" t="str">
            <v>titulaciones anteriores</v>
          </cell>
        </row>
        <row r="4302">
          <cell r="B4302">
            <v>22319</v>
          </cell>
          <cell r="C4302" t="str">
            <v>Derecho administrativo II</v>
          </cell>
          <cell r="D4302" t="str">
            <v>Programa conjunto ADE/DERECHO</v>
          </cell>
          <cell r="E4302">
            <v>7.5</v>
          </cell>
          <cell r="F4302">
            <v>206</v>
          </cell>
          <cell r="G4302" t="str">
            <v>titulaciones anteriores</v>
          </cell>
        </row>
        <row r="4303">
          <cell r="B4303">
            <v>22320</v>
          </cell>
          <cell r="C4303" t="str">
            <v>Derecho procesal</v>
          </cell>
          <cell r="D4303" t="str">
            <v>Programa conjunto ADE/DERECHO</v>
          </cell>
          <cell r="E4303">
            <v>12</v>
          </cell>
          <cell r="F4303">
            <v>206</v>
          </cell>
          <cell r="G4303" t="str">
            <v>titulaciones anteriores</v>
          </cell>
        </row>
        <row r="4304">
          <cell r="B4304">
            <v>22321</v>
          </cell>
          <cell r="C4304" t="str">
            <v>FILOSOFIA DEL DERECHO</v>
          </cell>
          <cell r="D4304" t="str">
            <v>Programa conjunto ADE/DERECHO</v>
          </cell>
          <cell r="E4304">
            <v>6</v>
          </cell>
          <cell r="F4304">
            <v>206</v>
          </cell>
          <cell r="G4304" t="str">
            <v>titulaciones anteriores</v>
          </cell>
        </row>
        <row r="4305">
          <cell r="B4305">
            <v>22322</v>
          </cell>
          <cell r="C4305" t="str">
            <v>DERECHO DEL TRABAJO</v>
          </cell>
          <cell r="D4305" t="str">
            <v>Programa conjunto ADE/DERECHO</v>
          </cell>
          <cell r="E4305">
            <v>7.5</v>
          </cell>
          <cell r="F4305">
            <v>206</v>
          </cell>
          <cell r="G4305" t="str">
            <v>titulaciones anteriores</v>
          </cell>
        </row>
        <row r="4306">
          <cell r="B4306">
            <v>22323</v>
          </cell>
          <cell r="C4306" t="str">
            <v>Derecho financiero I</v>
          </cell>
          <cell r="D4306" t="str">
            <v>Programa conjunto ADE/DERECHO</v>
          </cell>
          <cell r="E4306">
            <v>9</v>
          </cell>
          <cell r="F4306">
            <v>206</v>
          </cell>
          <cell r="G4306" t="str">
            <v>titulaciones anteriores</v>
          </cell>
        </row>
        <row r="4307">
          <cell r="B4307">
            <v>22324</v>
          </cell>
          <cell r="C4307" t="str">
            <v>DERECHO FINANCIERO II</v>
          </cell>
          <cell r="D4307" t="str">
            <v>Programa conjunto ADE/DERECHO</v>
          </cell>
          <cell r="E4307">
            <v>9</v>
          </cell>
          <cell r="F4307">
            <v>206</v>
          </cell>
          <cell r="G4307" t="str">
            <v>titulaciones anteriores</v>
          </cell>
        </row>
        <row r="4308">
          <cell r="B4308">
            <v>22325</v>
          </cell>
          <cell r="C4308" t="str">
            <v>DERECHO CIVIL IV</v>
          </cell>
          <cell r="D4308" t="str">
            <v>Programa conjunto ADE/DERECHO</v>
          </cell>
          <cell r="E4308">
            <v>7.5</v>
          </cell>
          <cell r="F4308">
            <v>206</v>
          </cell>
          <cell r="G4308" t="str">
            <v>titulaciones anteriores</v>
          </cell>
        </row>
        <row r="4309">
          <cell r="B4309">
            <v>22326</v>
          </cell>
          <cell r="C4309" t="str">
            <v>DERECHO CIVIL ARAGONES</v>
          </cell>
          <cell r="D4309" t="str">
            <v>Programa conjunto ADE/DERECHO</v>
          </cell>
          <cell r="E4309">
            <v>6</v>
          </cell>
          <cell r="F4309">
            <v>206</v>
          </cell>
          <cell r="G4309" t="str">
            <v>titulaciones anteriores</v>
          </cell>
        </row>
        <row r="4310">
          <cell r="B4310">
            <v>22327</v>
          </cell>
          <cell r="C4310" t="str">
            <v>DERECHO DE SOCIEDADES DEL MERCADO DE VALORES</v>
          </cell>
          <cell r="D4310" t="str">
            <v>Programa conjunto ADE/DERECHO</v>
          </cell>
          <cell r="E4310">
            <v>6</v>
          </cell>
          <cell r="F4310">
            <v>206</v>
          </cell>
          <cell r="G4310" t="str">
            <v>titulaciones anteriores</v>
          </cell>
        </row>
        <row r="4311">
          <cell r="B4311">
            <v>22328</v>
          </cell>
          <cell r="C4311" t="str">
            <v>DERECHO INTERNACIONAL PRIVADO</v>
          </cell>
          <cell r="D4311" t="str">
            <v>Programa conjunto ADE/DERECHO</v>
          </cell>
          <cell r="E4311">
            <v>9</v>
          </cell>
          <cell r="F4311">
            <v>206</v>
          </cell>
          <cell r="G4311" t="str">
            <v>titulaciones anteriores</v>
          </cell>
        </row>
        <row r="4312">
          <cell r="B4312">
            <v>22329</v>
          </cell>
          <cell r="C4312" t="str">
            <v>DERECHO ECLESIASTICO DEL ESTADO</v>
          </cell>
          <cell r="D4312" t="str">
            <v>Programa conjunto ADE/DERECHO</v>
          </cell>
          <cell r="E4312">
            <v>6</v>
          </cell>
          <cell r="F4312">
            <v>206</v>
          </cell>
          <cell r="G4312" t="str">
            <v>titulaciones anteriores</v>
          </cell>
        </row>
        <row r="4313">
          <cell r="B4313">
            <v>22330</v>
          </cell>
          <cell r="C4313" t="str">
            <v>PRACTICUM</v>
          </cell>
          <cell r="D4313" t="str">
            <v>Programa conjunto ADE/DERECHO</v>
          </cell>
          <cell r="E4313">
            <v>14</v>
          </cell>
          <cell r="F4313">
            <v>206</v>
          </cell>
          <cell r="G4313" t="str">
            <v>titulaciones anteriores</v>
          </cell>
        </row>
        <row r="4314">
          <cell r="B4314">
            <v>22332</v>
          </cell>
          <cell r="C4314" t="str">
            <v>TECNICAS ECONOMICAS PARA JURISTAS</v>
          </cell>
          <cell r="D4314" t="str">
            <v>Programa conjunto ADE/DERECHO</v>
          </cell>
          <cell r="E4314">
            <v>6</v>
          </cell>
          <cell r="F4314">
            <v>206</v>
          </cell>
          <cell r="G4314" t="str">
            <v>titulaciones anteriores</v>
          </cell>
        </row>
        <row r="4315">
          <cell r="B4315">
            <v>22333</v>
          </cell>
          <cell r="C4315" t="str">
            <v>ECONOMIA PUBLICA</v>
          </cell>
          <cell r="D4315" t="str">
            <v>Programa conjunto ADE/DERECHO</v>
          </cell>
          <cell r="E4315">
            <v>6</v>
          </cell>
          <cell r="F4315">
            <v>206</v>
          </cell>
          <cell r="G4315" t="str">
            <v>titulaciones anteriores</v>
          </cell>
        </row>
        <row r="4316">
          <cell r="B4316">
            <v>22334</v>
          </cell>
          <cell r="C4316" t="str">
            <v>ORGANIZACIONES INTERNACIONALES</v>
          </cell>
          <cell r="D4316" t="str">
            <v>Programa conjunto ADE/DERECHO</v>
          </cell>
          <cell r="E4316">
            <v>6</v>
          </cell>
          <cell r="F4316">
            <v>206</v>
          </cell>
          <cell r="G4316" t="str">
            <v>titulaciones anteriores</v>
          </cell>
        </row>
        <row r="4317">
          <cell r="B4317">
            <v>22335</v>
          </cell>
          <cell r="C4317" t="str">
            <v>DERECHO ADMINISTRATIVO ECONOMICO</v>
          </cell>
          <cell r="D4317" t="str">
            <v>Programa conjunto ADE/DERECHO</v>
          </cell>
          <cell r="E4317">
            <v>6</v>
          </cell>
          <cell r="F4317">
            <v>206</v>
          </cell>
          <cell r="G4317" t="str">
            <v>titulaciones anteriores</v>
          </cell>
        </row>
        <row r="4318">
          <cell r="B4318">
            <v>22336</v>
          </cell>
          <cell r="C4318" t="str">
            <v>DERECHO CONCURSAL</v>
          </cell>
          <cell r="D4318" t="str">
            <v>Programa conjunto ADE/DERECHO</v>
          </cell>
          <cell r="E4318">
            <v>6</v>
          </cell>
          <cell r="F4318">
            <v>206</v>
          </cell>
          <cell r="G4318" t="str">
            <v>titulaciones anteriores</v>
          </cell>
        </row>
        <row r="4319">
          <cell r="B4319">
            <v>22337</v>
          </cell>
          <cell r="C4319" t="str">
            <v>ARBITRAJE PRIVADO INTERNO E INTERNACIONAL</v>
          </cell>
          <cell r="D4319" t="str">
            <v>Programa conjunto ADE/DERECHO</v>
          </cell>
          <cell r="E4319">
            <v>6</v>
          </cell>
          <cell r="F4319">
            <v>206</v>
          </cell>
          <cell r="G4319" t="str">
            <v>titulaciones anteriores</v>
          </cell>
        </row>
        <row r="4320">
          <cell r="B4320">
            <v>22338</v>
          </cell>
          <cell r="C4320" t="str">
            <v>DERECHO DEL COMERCIO INTERNACIONAL</v>
          </cell>
          <cell r="D4320" t="str">
            <v>Programa conjunto ADE/DERECHO</v>
          </cell>
          <cell r="E4320">
            <v>6</v>
          </cell>
          <cell r="F4320">
            <v>206</v>
          </cell>
          <cell r="G4320" t="str">
            <v>titulaciones anteriores</v>
          </cell>
        </row>
        <row r="4321">
          <cell r="B4321">
            <v>22339</v>
          </cell>
          <cell r="C4321" t="str">
            <v>DERECHO PENAL ECONOMICO Y DE LA EMPRESA</v>
          </cell>
          <cell r="D4321" t="str">
            <v>Programa conjunto ADE/DERECHO</v>
          </cell>
          <cell r="E4321">
            <v>6</v>
          </cell>
          <cell r="F4321">
            <v>206</v>
          </cell>
          <cell r="G4321" t="str">
            <v>titulaciones anteriores</v>
          </cell>
        </row>
        <row r="4322">
          <cell r="B4322">
            <v>22340</v>
          </cell>
          <cell r="C4322" t="str">
            <v>DERECHO DEL CONSUMO</v>
          </cell>
          <cell r="D4322" t="str">
            <v>Programa conjunto ADE/DERECHO</v>
          </cell>
          <cell r="E4322">
            <v>6</v>
          </cell>
          <cell r="F4322">
            <v>206</v>
          </cell>
          <cell r="G4322" t="str">
            <v>titulaciones anteriores</v>
          </cell>
        </row>
        <row r="4323">
          <cell r="B4323">
            <v>22341</v>
          </cell>
          <cell r="C4323" t="str">
            <v>DERECHO COLECTIVO DEL TRABAJO</v>
          </cell>
          <cell r="D4323" t="str">
            <v>Programa conjunto ADE/DERECHO</v>
          </cell>
          <cell r="E4323">
            <v>6</v>
          </cell>
          <cell r="F4323">
            <v>206</v>
          </cell>
          <cell r="G4323" t="str">
            <v>titulaciones anteriores</v>
          </cell>
        </row>
        <row r="4324">
          <cell r="B4324">
            <v>22342</v>
          </cell>
          <cell r="C4324" t="str">
            <v>PROCESOS ESPECIALES Y JURISDICCION VOLUNTARIA</v>
          </cell>
          <cell r="D4324" t="str">
            <v>Programa conjunto ADE/DERECHO</v>
          </cell>
          <cell r="E4324">
            <v>6</v>
          </cell>
          <cell r="F4324">
            <v>206</v>
          </cell>
          <cell r="G4324" t="str">
            <v>titulaciones anteriores</v>
          </cell>
        </row>
        <row r="4325">
          <cell r="B4325">
            <v>22400</v>
          </cell>
          <cell r="C4325" t="str">
            <v>Expresión gráfica y diseño asistido por ordenador</v>
          </cell>
          <cell r="D4325" t="str">
            <v>Ingeniero Técnico Industrial, especialidad Mecánica</v>
          </cell>
          <cell r="E4325">
            <v>12</v>
          </cell>
          <cell r="F4325">
            <v>204</v>
          </cell>
          <cell r="G4325" t="str">
            <v>titulaciones anteriores</v>
          </cell>
        </row>
        <row r="4326">
          <cell r="B4326">
            <v>22401</v>
          </cell>
          <cell r="C4326" t="str">
            <v>Fundamentos de ciencia de los materiales</v>
          </cell>
          <cell r="D4326" t="str">
            <v>Ingeniero Técnico Industrial, especialidad Mecánica</v>
          </cell>
          <cell r="E4326">
            <v>10.5</v>
          </cell>
          <cell r="F4326">
            <v>204</v>
          </cell>
          <cell r="G4326" t="str">
            <v>titulaciones anteriores</v>
          </cell>
        </row>
        <row r="4327">
          <cell r="B4327">
            <v>22402</v>
          </cell>
          <cell r="C4327" t="str">
            <v>Fundamentos de informática</v>
          </cell>
          <cell r="D4327" t="str">
            <v>Ingeniero Técnico Industrial, especialidad Mecánica</v>
          </cell>
          <cell r="E4327">
            <v>7.5</v>
          </cell>
          <cell r="F4327">
            <v>204</v>
          </cell>
          <cell r="G4327" t="str">
            <v>titulaciones anteriores</v>
          </cell>
        </row>
        <row r="4328">
          <cell r="B4328">
            <v>22403</v>
          </cell>
          <cell r="C4328" t="str">
            <v>Fundamentos físicos de la ingeniería</v>
          </cell>
          <cell r="D4328" t="str">
            <v>Ingeniero Técnico Industrial, especialidad Mecánica</v>
          </cell>
          <cell r="E4328">
            <v>10.5</v>
          </cell>
          <cell r="F4328">
            <v>204</v>
          </cell>
          <cell r="G4328" t="str">
            <v>titulaciones anteriores</v>
          </cell>
        </row>
        <row r="4329">
          <cell r="B4329">
            <v>22404</v>
          </cell>
          <cell r="C4329" t="str">
            <v>Fundamentos matemáticos de la ingeniería</v>
          </cell>
          <cell r="D4329" t="str">
            <v>Ingeniero Técnico Industrial, especialidad Mecánica</v>
          </cell>
          <cell r="E4329">
            <v>15</v>
          </cell>
          <cell r="F4329">
            <v>204</v>
          </cell>
          <cell r="G4329" t="str">
            <v>titulaciones anteriores</v>
          </cell>
        </row>
        <row r="4330">
          <cell r="B4330">
            <v>22405</v>
          </cell>
          <cell r="C4330" t="str">
            <v>Métodos estadísticos en la ingeniería</v>
          </cell>
          <cell r="D4330" t="str">
            <v>Ingeniero Técnico Industrial, especialidad Mecánica</v>
          </cell>
          <cell r="E4330">
            <v>6</v>
          </cell>
          <cell r="F4330">
            <v>204</v>
          </cell>
          <cell r="G4330" t="str">
            <v>titulaciones anteriores</v>
          </cell>
        </row>
        <row r="4331">
          <cell r="B4331">
            <v>22406</v>
          </cell>
          <cell r="C4331" t="str">
            <v>Tecnología mecánica</v>
          </cell>
          <cell r="D4331" t="str">
            <v>Ingeniero Técnico Industrial, especialidad Mecánica</v>
          </cell>
          <cell r="E4331">
            <v>6</v>
          </cell>
          <cell r="F4331">
            <v>204</v>
          </cell>
          <cell r="G4331" t="str">
            <v>titulaciones anteriores</v>
          </cell>
        </row>
        <row r="4332">
          <cell r="B4332">
            <v>22407</v>
          </cell>
          <cell r="C4332" t="str">
            <v>Introducción a la mecánica</v>
          </cell>
          <cell r="D4332" t="str">
            <v>Ingeniero Técnico Industrial, especialidad Mecánica</v>
          </cell>
          <cell r="E4332">
            <v>4.5</v>
          </cell>
          <cell r="F4332">
            <v>204</v>
          </cell>
          <cell r="G4332" t="str">
            <v>titulaciones anteriores</v>
          </cell>
        </row>
        <row r="4333">
          <cell r="B4333">
            <v>22408</v>
          </cell>
          <cell r="C4333" t="str">
            <v>Elasticidad y resistencia de materiales</v>
          </cell>
          <cell r="D4333" t="str">
            <v>Ingeniero Técnico Industrial, especialidad Mecánica</v>
          </cell>
          <cell r="E4333">
            <v>15</v>
          </cell>
          <cell r="F4333">
            <v>204</v>
          </cell>
          <cell r="G4333" t="str">
            <v>titulaciones anteriores</v>
          </cell>
        </row>
        <row r="4334">
          <cell r="B4334">
            <v>22409</v>
          </cell>
          <cell r="C4334" t="str">
            <v>Fundamentos de tecnología eléctrica</v>
          </cell>
          <cell r="D4334" t="str">
            <v>Ingeniero Técnico Industrial, especialidad Mecánica</v>
          </cell>
          <cell r="E4334">
            <v>7.5</v>
          </cell>
          <cell r="F4334">
            <v>204</v>
          </cell>
          <cell r="G4334" t="str">
            <v>titulaciones anteriores</v>
          </cell>
        </row>
        <row r="4335">
          <cell r="B4335">
            <v>22410</v>
          </cell>
          <cell r="C4335" t="str">
            <v>Ingeniería fluidomecánica</v>
          </cell>
          <cell r="D4335" t="str">
            <v>Ingeniero Técnico Industrial, especialidad Mecánica</v>
          </cell>
          <cell r="E4335">
            <v>7.5</v>
          </cell>
          <cell r="F4335">
            <v>204</v>
          </cell>
          <cell r="G4335" t="str">
            <v>titulaciones anteriores</v>
          </cell>
        </row>
        <row r="4336">
          <cell r="B4336">
            <v>22411</v>
          </cell>
          <cell r="C4336" t="str">
            <v>Ingeniería térmica</v>
          </cell>
          <cell r="D4336" t="str">
            <v>Ingeniero Técnico Industrial, especialidad Mecánica</v>
          </cell>
          <cell r="E4336">
            <v>10.5</v>
          </cell>
          <cell r="F4336">
            <v>204</v>
          </cell>
          <cell r="G4336" t="str">
            <v>titulaciones anteriores</v>
          </cell>
        </row>
        <row r="4337">
          <cell r="B4337">
            <v>22412</v>
          </cell>
          <cell r="C4337" t="str">
            <v>Mecánica y teoría de mecanismos</v>
          </cell>
          <cell r="D4337" t="str">
            <v>Ingeniero Técnico Industrial, especialidad Mecánica</v>
          </cell>
          <cell r="E4337">
            <v>12</v>
          </cell>
          <cell r="F4337">
            <v>204</v>
          </cell>
          <cell r="G4337" t="str">
            <v>titulaciones anteriores</v>
          </cell>
        </row>
        <row r="4338">
          <cell r="B4338">
            <v>22413</v>
          </cell>
          <cell r="C4338" t="str">
            <v>Dibujo</v>
          </cell>
          <cell r="D4338" t="str">
            <v>Ingeniero Técnico Industrial, especialidad Mecánica</v>
          </cell>
          <cell r="E4338">
            <v>5</v>
          </cell>
          <cell r="F4338">
            <v>204</v>
          </cell>
          <cell r="G4338" t="str">
            <v>titulaciones anteriores</v>
          </cell>
        </row>
        <row r="4339">
          <cell r="B4339">
            <v>22414</v>
          </cell>
          <cell r="C4339" t="str">
            <v>Idioma moderno técnico (inglés)</v>
          </cell>
          <cell r="D4339" t="str">
            <v>Ingeniero Técnico Industrial, especialidad Mecánica</v>
          </cell>
          <cell r="E4339">
            <v>4.5</v>
          </cell>
          <cell r="F4339">
            <v>204</v>
          </cell>
          <cell r="G4339" t="str">
            <v>titulaciones anteriores</v>
          </cell>
        </row>
        <row r="4340">
          <cell r="B4340">
            <v>22415</v>
          </cell>
          <cell r="C4340" t="str">
            <v>Matemáticas</v>
          </cell>
          <cell r="D4340" t="str">
            <v>Ingeniero Técnico Industrial, especialidad Mecánica</v>
          </cell>
          <cell r="E4340">
            <v>6</v>
          </cell>
          <cell r="F4340">
            <v>204</v>
          </cell>
          <cell r="G4340" t="str">
            <v>titulaciones anteriores</v>
          </cell>
        </row>
        <row r="4341">
          <cell r="B4341">
            <v>22416</v>
          </cell>
          <cell r="C4341" t="str">
            <v>Tecnología mecánica II</v>
          </cell>
          <cell r="D4341" t="str">
            <v>Ingeniero Técnico Industrial, especialidad Mecánica</v>
          </cell>
          <cell r="E4341">
            <v>6</v>
          </cell>
          <cell r="F4341">
            <v>204</v>
          </cell>
          <cell r="G4341" t="str">
            <v>titulaciones anteriores</v>
          </cell>
        </row>
        <row r="4342">
          <cell r="B4342">
            <v>22417</v>
          </cell>
          <cell r="C4342" t="str">
            <v>Administración de empresas y organización de la producción</v>
          </cell>
          <cell r="D4342" t="str">
            <v>Ingeniero Técnico Industrial, especialidad Mecánica</v>
          </cell>
          <cell r="E4342">
            <v>6</v>
          </cell>
          <cell r="F4342">
            <v>204</v>
          </cell>
          <cell r="G4342" t="str">
            <v>titulaciones anteriores</v>
          </cell>
        </row>
        <row r="4343">
          <cell r="B4343">
            <v>22418</v>
          </cell>
          <cell r="C4343" t="str">
            <v>Diseño de máquinas</v>
          </cell>
          <cell r="D4343" t="str">
            <v>Ingeniero Técnico Industrial, especialidad Mecánica</v>
          </cell>
          <cell r="E4343">
            <v>7.5</v>
          </cell>
          <cell r="F4343">
            <v>204</v>
          </cell>
          <cell r="G4343" t="str">
            <v>titulaciones anteriores</v>
          </cell>
        </row>
        <row r="4344">
          <cell r="B4344">
            <v>22419</v>
          </cell>
          <cell r="C4344" t="str">
            <v>Oficina técnica</v>
          </cell>
          <cell r="D4344" t="str">
            <v>Ingeniero Técnico Industrial, especialidad Mecánica</v>
          </cell>
          <cell r="E4344">
            <v>7.5</v>
          </cell>
          <cell r="F4344">
            <v>204</v>
          </cell>
          <cell r="G4344" t="str">
            <v>titulaciones anteriores</v>
          </cell>
        </row>
        <row r="4345">
          <cell r="B4345">
            <v>22420</v>
          </cell>
          <cell r="C4345" t="str">
            <v>Teoría de estructuras y construcciones industriales</v>
          </cell>
          <cell r="D4345" t="str">
            <v>Ingeniero Técnico Industrial, especialidad Mecánica</v>
          </cell>
          <cell r="E4345">
            <v>9</v>
          </cell>
          <cell r="F4345">
            <v>204</v>
          </cell>
          <cell r="G4345" t="str">
            <v>titulaciones anteriores</v>
          </cell>
        </row>
        <row r="4346">
          <cell r="B4346">
            <v>22421</v>
          </cell>
          <cell r="C4346" t="str">
            <v>PROYECTO FIN DE CARRERA</v>
          </cell>
          <cell r="D4346" t="str">
            <v>Ingeniero Técnico Industrial, especialidad Mecánica</v>
          </cell>
          <cell r="E4346">
            <v>6</v>
          </cell>
          <cell r="F4346">
            <v>204</v>
          </cell>
          <cell r="G4346" t="str">
            <v>titulaciones anteriores</v>
          </cell>
        </row>
        <row r="4347">
          <cell r="B4347">
            <v>22422</v>
          </cell>
          <cell r="C4347" t="str">
            <v>Automatización industrial</v>
          </cell>
          <cell r="D4347" t="str">
            <v>Ingeniero Técnico Industrial, especialidad Mecánica</v>
          </cell>
          <cell r="E4347">
            <v>9</v>
          </cell>
          <cell r="F4347">
            <v>204</v>
          </cell>
          <cell r="G4347" t="str">
            <v>titulaciones anteriores</v>
          </cell>
        </row>
        <row r="4348">
          <cell r="B4348">
            <v>22423</v>
          </cell>
          <cell r="C4348" t="str">
            <v>Cálculo y construcción de máquinas</v>
          </cell>
          <cell r="D4348" t="str">
            <v>Ingeniero Técnico Industrial, especialidad Mecánica</v>
          </cell>
          <cell r="E4348">
            <v>9</v>
          </cell>
          <cell r="F4348">
            <v>204</v>
          </cell>
          <cell r="G4348" t="str">
            <v>titulaciones anteriores</v>
          </cell>
        </row>
        <row r="4349">
          <cell r="B4349">
            <v>22424</v>
          </cell>
          <cell r="C4349" t="str">
            <v>CALIDAD Y ENSAYOS C.A.T.</v>
          </cell>
          <cell r="D4349" t="str">
            <v>Ingeniero Técnico Industrial, especialidad Mecánica</v>
          </cell>
          <cell r="E4349">
            <v>9</v>
          </cell>
          <cell r="F4349">
            <v>204</v>
          </cell>
          <cell r="G4349" t="str">
            <v>titulaciones anteriores</v>
          </cell>
        </row>
        <row r="4350">
          <cell r="B4350">
            <v>22425</v>
          </cell>
          <cell r="C4350" t="str">
            <v>Cinemática y dinámica de máquinas</v>
          </cell>
          <cell r="D4350" t="str">
            <v>Ingeniero Técnico Industrial, especialidad Mecánica</v>
          </cell>
          <cell r="E4350">
            <v>6</v>
          </cell>
          <cell r="F4350">
            <v>204</v>
          </cell>
          <cell r="G4350" t="str">
            <v>titulaciones anteriores</v>
          </cell>
        </row>
        <row r="4351">
          <cell r="B4351">
            <v>22426</v>
          </cell>
          <cell r="C4351" t="str">
            <v>CLIMATIZACION</v>
          </cell>
          <cell r="D4351" t="str">
            <v>Ingeniero Técnico Industrial, especialidad Mecánica</v>
          </cell>
          <cell r="E4351">
            <v>9</v>
          </cell>
          <cell r="F4351">
            <v>204</v>
          </cell>
          <cell r="G4351" t="str">
            <v>titulaciones anteriores</v>
          </cell>
        </row>
        <row r="4352">
          <cell r="B4352">
            <v>22427</v>
          </cell>
          <cell r="C4352" t="str">
            <v>DISEÑO Y FABRICACION INTEGRADA</v>
          </cell>
          <cell r="D4352" t="str">
            <v>Ingeniero Técnico Industrial, especialidad Mecánica</v>
          </cell>
          <cell r="E4352">
            <v>12</v>
          </cell>
          <cell r="F4352">
            <v>204</v>
          </cell>
          <cell r="G4352" t="str">
            <v>titulaciones anteriores</v>
          </cell>
        </row>
        <row r="4353">
          <cell r="B4353">
            <v>22428</v>
          </cell>
          <cell r="C4353" t="str">
            <v>ECONOMIA DE EMPRESA</v>
          </cell>
          <cell r="D4353" t="str">
            <v>Ingeniero Técnico Industrial, especialidad Mecánica</v>
          </cell>
          <cell r="E4353">
            <v>6</v>
          </cell>
          <cell r="F4353">
            <v>204</v>
          </cell>
          <cell r="G4353" t="str">
            <v>titulaciones anteriores</v>
          </cell>
        </row>
        <row r="4354">
          <cell r="B4354">
            <v>22429</v>
          </cell>
          <cell r="C4354" t="str">
            <v>FLUIDODINAMICA</v>
          </cell>
          <cell r="D4354" t="str">
            <v>Ingeniero Técnico Industrial, especialidad Mecánica</v>
          </cell>
          <cell r="E4354">
            <v>9</v>
          </cell>
          <cell r="F4354">
            <v>204</v>
          </cell>
          <cell r="G4354" t="str">
            <v>titulaciones anteriores</v>
          </cell>
        </row>
        <row r="4355">
          <cell r="B4355">
            <v>22430</v>
          </cell>
          <cell r="C4355" t="str">
            <v>INGENIERIA DE LA CALIDAD</v>
          </cell>
          <cell r="D4355" t="str">
            <v>Ingeniero Técnico Industrial, especialidad Mecánica</v>
          </cell>
          <cell r="E4355">
            <v>6</v>
          </cell>
          <cell r="F4355">
            <v>204</v>
          </cell>
          <cell r="G4355" t="str">
            <v>titulaciones anteriores</v>
          </cell>
        </row>
        <row r="4356">
          <cell r="B4356">
            <v>22431</v>
          </cell>
          <cell r="C4356" t="str">
            <v>INSTALACIONES INDUSTRIALES</v>
          </cell>
          <cell r="D4356" t="str">
            <v>Ingeniero Técnico Industrial, especialidad Mecánica</v>
          </cell>
          <cell r="E4356">
            <v>6</v>
          </cell>
          <cell r="F4356">
            <v>204</v>
          </cell>
          <cell r="G4356" t="str">
            <v>titulaciones anteriores</v>
          </cell>
        </row>
        <row r="4357">
          <cell r="B4357">
            <v>22432</v>
          </cell>
          <cell r="C4357" t="str">
            <v>INSTRUMENTACION INDUSTRIAL</v>
          </cell>
          <cell r="D4357" t="str">
            <v>Ingeniero Técnico Industrial, especialidad Mecánica</v>
          </cell>
          <cell r="E4357">
            <v>6</v>
          </cell>
          <cell r="F4357">
            <v>204</v>
          </cell>
          <cell r="G4357" t="str">
            <v>titulaciones anteriores</v>
          </cell>
        </row>
        <row r="4358">
          <cell r="B4358">
            <v>22433</v>
          </cell>
          <cell r="C4358" t="str">
            <v>LEGISLACION</v>
          </cell>
          <cell r="D4358" t="str">
            <v>Ingeniero Técnico Industrial, especialidad Mecánica</v>
          </cell>
          <cell r="E4358">
            <v>6</v>
          </cell>
          <cell r="F4358">
            <v>204</v>
          </cell>
          <cell r="G4358" t="str">
            <v>titulaciones anteriores</v>
          </cell>
        </row>
        <row r="4359">
          <cell r="B4359">
            <v>22434</v>
          </cell>
          <cell r="C4359" t="str">
            <v>MANTENIMIENTO INTEGRAL</v>
          </cell>
          <cell r="D4359" t="str">
            <v>Ingeniero Técnico Industrial, especialidad Mecánica</v>
          </cell>
          <cell r="E4359">
            <v>6</v>
          </cell>
          <cell r="F4359">
            <v>204</v>
          </cell>
          <cell r="G4359" t="str">
            <v>titulaciones anteriores</v>
          </cell>
        </row>
        <row r="4360">
          <cell r="B4360">
            <v>22435</v>
          </cell>
          <cell r="C4360" t="str">
            <v>MATERIALES</v>
          </cell>
          <cell r="D4360" t="str">
            <v>Ingeniero Técnico Industrial, especialidad Mecánica</v>
          </cell>
          <cell r="E4360">
            <v>6</v>
          </cell>
          <cell r="F4360">
            <v>204</v>
          </cell>
          <cell r="G4360" t="str">
            <v>titulaciones anteriores</v>
          </cell>
        </row>
        <row r="4361">
          <cell r="B4361">
            <v>22436</v>
          </cell>
          <cell r="C4361" t="str">
            <v>Mecánica de fluidos</v>
          </cell>
          <cell r="D4361" t="str">
            <v>Ingeniero Técnico Industrial, especialidad Mecánica</v>
          </cell>
          <cell r="E4361">
            <v>9</v>
          </cell>
          <cell r="F4361">
            <v>204</v>
          </cell>
          <cell r="G4361" t="str">
            <v>titulaciones anteriores</v>
          </cell>
        </row>
        <row r="4362">
          <cell r="B4362">
            <v>22437</v>
          </cell>
          <cell r="C4362" t="str">
            <v>Mecánica experimental</v>
          </cell>
          <cell r="D4362" t="str">
            <v>Ingeniero Técnico Industrial, especialidad Mecánica</v>
          </cell>
          <cell r="E4362">
            <v>6</v>
          </cell>
          <cell r="F4362">
            <v>204</v>
          </cell>
          <cell r="G4362" t="str">
            <v>titulaciones anteriores</v>
          </cell>
        </row>
        <row r="4363">
          <cell r="B4363">
            <v>22438</v>
          </cell>
          <cell r="C4363" t="str">
            <v>MERCADOTECNIA</v>
          </cell>
          <cell r="D4363" t="str">
            <v>Ingeniero Técnico Industrial, especialidad Mecánica</v>
          </cell>
          <cell r="E4363">
            <v>6</v>
          </cell>
          <cell r="F4363">
            <v>204</v>
          </cell>
          <cell r="G4363" t="str">
            <v>titulaciones anteriores</v>
          </cell>
        </row>
        <row r="4364">
          <cell r="B4364">
            <v>22439</v>
          </cell>
          <cell r="C4364" t="str">
            <v>PREVENCION DE RIESGOS LABORALES</v>
          </cell>
          <cell r="D4364" t="str">
            <v>Ingeniero Técnico Industrial, especialidad Mecánica</v>
          </cell>
          <cell r="E4364">
            <v>6</v>
          </cell>
          <cell r="F4364">
            <v>204</v>
          </cell>
          <cell r="G4364" t="str">
            <v>titulaciones anteriores</v>
          </cell>
        </row>
        <row r="4365">
          <cell r="B4365">
            <v>22440</v>
          </cell>
          <cell r="C4365" t="str">
            <v>Procesos y productos industriales</v>
          </cell>
          <cell r="D4365" t="str">
            <v>Ingeniero Técnico Industrial, especialidad Mecánica</v>
          </cell>
          <cell r="E4365">
            <v>9</v>
          </cell>
          <cell r="F4365">
            <v>204</v>
          </cell>
          <cell r="G4365" t="str">
            <v>titulaciones anteriores</v>
          </cell>
        </row>
        <row r="4366">
          <cell r="B4366">
            <v>22441</v>
          </cell>
          <cell r="C4366" t="str">
            <v>Química</v>
          </cell>
          <cell r="D4366" t="str">
            <v>Ingeniero Técnico Industrial, especialidad Mecánica</v>
          </cell>
          <cell r="E4366">
            <v>9</v>
          </cell>
          <cell r="F4366">
            <v>204</v>
          </cell>
          <cell r="G4366" t="str">
            <v>titulaciones anteriores</v>
          </cell>
        </row>
        <row r="4367">
          <cell r="B4367">
            <v>22442</v>
          </cell>
          <cell r="C4367" t="str">
            <v>Idioma moderno (inglés)</v>
          </cell>
          <cell r="D4367" t="str">
            <v>Ingeniero Técnico Industrial, especialidad Mecánica</v>
          </cell>
          <cell r="E4367">
            <v>6</v>
          </cell>
          <cell r="F4367">
            <v>204</v>
          </cell>
          <cell r="G4367" t="str">
            <v>titulaciones anteriores</v>
          </cell>
        </row>
        <row r="4368">
          <cell r="B4368">
            <v>22443</v>
          </cell>
          <cell r="C4368" t="str">
            <v>PRACTICAS EN EMPRESAS</v>
          </cell>
          <cell r="D4368" t="str">
            <v>Ingeniero Técnico Industrial, especialidad Mecánica</v>
          </cell>
          <cell r="E4368">
            <v>1</v>
          </cell>
          <cell r="F4368">
            <v>204</v>
          </cell>
          <cell r="G4368" t="str">
            <v>titulaciones anteriores</v>
          </cell>
        </row>
        <row r="4369">
          <cell r="B4369">
            <v>22444</v>
          </cell>
          <cell r="C4369" t="str">
            <v>PRACTICAS EN EMPRESAS</v>
          </cell>
          <cell r="D4369" t="str">
            <v>Ingeniero Técnico Industrial, especialidad Mecánica</v>
          </cell>
          <cell r="E4369">
            <v>2</v>
          </cell>
          <cell r="F4369">
            <v>204</v>
          </cell>
          <cell r="G4369" t="str">
            <v>titulaciones anteriores</v>
          </cell>
        </row>
        <row r="4370">
          <cell r="B4370">
            <v>22445</v>
          </cell>
          <cell r="C4370" t="str">
            <v>PRACTICAS EN EMPRESAS</v>
          </cell>
          <cell r="D4370" t="str">
            <v>Ingeniero Técnico Industrial, especialidad Mecánica</v>
          </cell>
          <cell r="E4370">
            <v>3</v>
          </cell>
          <cell r="F4370">
            <v>204</v>
          </cell>
          <cell r="G4370" t="str">
            <v>titulaciones anteriores</v>
          </cell>
        </row>
        <row r="4371">
          <cell r="B4371">
            <v>22446</v>
          </cell>
          <cell r="C4371" t="str">
            <v>PRACTICAS EN EMPRESAS</v>
          </cell>
          <cell r="D4371" t="str">
            <v>Ingeniero Técnico Industrial, especialidad Mecánica</v>
          </cell>
          <cell r="E4371">
            <v>4</v>
          </cell>
          <cell r="F4371">
            <v>204</v>
          </cell>
          <cell r="G4371" t="str">
            <v>titulaciones anteriores</v>
          </cell>
        </row>
        <row r="4372">
          <cell r="B4372">
            <v>22447</v>
          </cell>
          <cell r="C4372" t="str">
            <v>PRACTICAS EN EMPRESAS</v>
          </cell>
          <cell r="D4372" t="str">
            <v>Ingeniero Técnico Industrial, especialidad Mecánica</v>
          </cell>
          <cell r="E4372">
            <v>5</v>
          </cell>
          <cell r="F4372">
            <v>204</v>
          </cell>
          <cell r="G4372" t="str">
            <v>titulaciones anteriores</v>
          </cell>
        </row>
        <row r="4373">
          <cell r="B4373">
            <v>22448</v>
          </cell>
          <cell r="C4373" t="str">
            <v>PRACTICAS EN EMPRESAS</v>
          </cell>
          <cell r="D4373" t="str">
            <v>Ingeniero Técnico Industrial, especialidad Mecánica</v>
          </cell>
          <cell r="E4373">
            <v>6</v>
          </cell>
          <cell r="F4373">
            <v>204</v>
          </cell>
          <cell r="G4373" t="str">
            <v>titulaciones anteriores</v>
          </cell>
        </row>
        <row r="4374">
          <cell r="B4374">
            <v>22449</v>
          </cell>
          <cell r="C4374" t="str">
            <v>PRACTICAS EN EMPRESAS</v>
          </cell>
          <cell r="D4374" t="str">
            <v>Ingeniero Técnico Industrial, especialidad Mecánica</v>
          </cell>
          <cell r="E4374">
            <v>7</v>
          </cell>
          <cell r="F4374">
            <v>204</v>
          </cell>
          <cell r="G4374" t="str">
            <v>titulaciones anteriores</v>
          </cell>
        </row>
        <row r="4375">
          <cell r="B4375">
            <v>22450</v>
          </cell>
          <cell r="C4375" t="str">
            <v>PRACTICAS EN EMPRESAS</v>
          </cell>
          <cell r="D4375" t="str">
            <v>Ingeniero Técnico Industrial, especialidad Mecánica</v>
          </cell>
          <cell r="E4375">
            <v>8</v>
          </cell>
          <cell r="F4375">
            <v>204</v>
          </cell>
          <cell r="G4375" t="str">
            <v>titulaciones anteriores</v>
          </cell>
        </row>
        <row r="4376">
          <cell r="B4376">
            <v>22451</v>
          </cell>
          <cell r="C4376" t="str">
            <v>PRACTICAS EN EMPRESAS</v>
          </cell>
          <cell r="D4376" t="str">
            <v>Ingeniero Técnico Industrial, especialidad Mecánica</v>
          </cell>
          <cell r="E4376">
            <v>9</v>
          </cell>
          <cell r="F4376">
            <v>204</v>
          </cell>
          <cell r="G4376" t="str">
            <v>titulaciones anteriores</v>
          </cell>
        </row>
        <row r="4377">
          <cell r="B4377">
            <v>22452</v>
          </cell>
          <cell r="C4377" t="str">
            <v>PRACTICAS EN EMPRESAS</v>
          </cell>
          <cell r="D4377" t="str">
            <v>Ingeniero Técnico Industrial, especialidad Mecánica</v>
          </cell>
          <cell r="E4377">
            <v>10</v>
          </cell>
          <cell r="F4377">
            <v>204</v>
          </cell>
          <cell r="G4377" t="str">
            <v>titulaciones anteriores</v>
          </cell>
        </row>
        <row r="4378">
          <cell r="B4378">
            <v>22453</v>
          </cell>
          <cell r="C4378" t="str">
            <v>PRACTICAS EN EMPRESAS</v>
          </cell>
          <cell r="D4378" t="str">
            <v>Ingeniero Técnico Industrial, especialidad Mecánica</v>
          </cell>
          <cell r="E4378">
            <v>11</v>
          </cell>
          <cell r="F4378">
            <v>204</v>
          </cell>
          <cell r="G4378" t="str">
            <v>titulaciones anteriores</v>
          </cell>
        </row>
        <row r="4379">
          <cell r="B4379">
            <v>22454</v>
          </cell>
          <cell r="C4379" t="str">
            <v>PRACTICAS EN EMPRESAS</v>
          </cell>
          <cell r="D4379" t="str">
            <v>Ingeniero Técnico Industrial, especialidad Mecánica</v>
          </cell>
          <cell r="E4379">
            <v>12</v>
          </cell>
          <cell r="F4379">
            <v>204</v>
          </cell>
          <cell r="G4379" t="str">
            <v>titulaciones anteriores</v>
          </cell>
        </row>
        <row r="4380">
          <cell r="B4380">
            <v>22455</v>
          </cell>
          <cell r="C4380" t="str">
            <v>PRACTICAS EN EMPRESAS</v>
          </cell>
          <cell r="D4380" t="str">
            <v>Ingeniero Técnico Industrial, especialidad Mecánica</v>
          </cell>
          <cell r="E4380">
            <v>13</v>
          </cell>
          <cell r="F4380">
            <v>204</v>
          </cell>
          <cell r="G4380" t="str">
            <v>titulaciones anteriores</v>
          </cell>
        </row>
        <row r="4381">
          <cell r="B4381">
            <v>22456</v>
          </cell>
          <cell r="C4381" t="str">
            <v>PRACTICAS EN EMPRESAS</v>
          </cell>
          <cell r="D4381" t="str">
            <v>Ingeniero Técnico Industrial, especialidad Mecánica</v>
          </cell>
          <cell r="E4381">
            <v>14</v>
          </cell>
          <cell r="F4381">
            <v>204</v>
          </cell>
          <cell r="G4381" t="str">
            <v>titulaciones anteriores</v>
          </cell>
        </row>
        <row r="4382">
          <cell r="B4382">
            <v>22457</v>
          </cell>
          <cell r="C4382" t="str">
            <v>PRACTICAS EN EMPRESAS</v>
          </cell>
          <cell r="D4382" t="str">
            <v>Ingeniero Técnico Industrial, especialidad Mecánica</v>
          </cell>
          <cell r="E4382">
            <v>15</v>
          </cell>
          <cell r="F4382">
            <v>204</v>
          </cell>
          <cell r="G4382" t="str">
            <v>titulaciones anteriores</v>
          </cell>
        </row>
        <row r="4383">
          <cell r="B4383">
            <v>22458</v>
          </cell>
          <cell r="C4383" t="str">
            <v>TRABAJOS ACADEMICOS</v>
          </cell>
          <cell r="D4383" t="str">
            <v>Ingeniero Técnico Industrial, especialidad Mecánica</v>
          </cell>
          <cell r="E4383">
            <v>1</v>
          </cell>
          <cell r="F4383">
            <v>204</v>
          </cell>
          <cell r="G4383" t="str">
            <v>titulaciones anteriores</v>
          </cell>
        </row>
        <row r="4384">
          <cell r="B4384">
            <v>22459</v>
          </cell>
          <cell r="C4384" t="str">
            <v>TRABAJOS ACADEMICOS</v>
          </cell>
          <cell r="D4384" t="str">
            <v>Ingeniero Técnico Industrial, especialidad Mecánica</v>
          </cell>
          <cell r="E4384">
            <v>2</v>
          </cell>
          <cell r="F4384">
            <v>204</v>
          </cell>
          <cell r="G4384" t="str">
            <v>titulaciones anteriores</v>
          </cell>
        </row>
        <row r="4385">
          <cell r="B4385">
            <v>22460</v>
          </cell>
          <cell r="C4385" t="str">
            <v>TRABAJOS ACADEMICOS</v>
          </cell>
          <cell r="D4385" t="str">
            <v>Ingeniero Técnico Industrial, especialidad Mecánica</v>
          </cell>
          <cell r="E4385">
            <v>3</v>
          </cell>
          <cell r="F4385">
            <v>204</v>
          </cell>
          <cell r="G4385" t="str">
            <v>titulaciones anteriores</v>
          </cell>
        </row>
        <row r="4386">
          <cell r="B4386">
            <v>22461</v>
          </cell>
          <cell r="C4386" t="str">
            <v>TRABAJOS ACADEMICOS</v>
          </cell>
          <cell r="D4386" t="str">
            <v>Ingeniero Técnico Industrial, especialidad Mecánica</v>
          </cell>
          <cell r="E4386">
            <v>4</v>
          </cell>
          <cell r="F4386">
            <v>204</v>
          </cell>
          <cell r="G4386" t="str">
            <v>titulaciones anteriores</v>
          </cell>
        </row>
        <row r="4387">
          <cell r="B4387">
            <v>22462</v>
          </cell>
          <cell r="C4387" t="str">
            <v>TRABAJOS ACADEMICOS</v>
          </cell>
          <cell r="D4387" t="str">
            <v>Ingeniero Técnico Industrial, especialidad Mecánica</v>
          </cell>
          <cell r="E4387">
            <v>5</v>
          </cell>
          <cell r="F4387">
            <v>204</v>
          </cell>
          <cell r="G4387" t="str">
            <v>titulaciones anteriores</v>
          </cell>
        </row>
        <row r="4388">
          <cell r="B4388">
            <v>22463</v>
          </cell>
          <cell r="C4388" t="str">
            <v>TRABAJOS ACADEMICOS</v>
          </cell>
          <cell r="D4388" t="str">
            <v>Ingeniero Técnico Industrial, especialidad Mecánica</v>
          </cell>
          <cell r="E4388">
            <v>6</v>
          </cell>
          <cell r="F4388">
            <v>204</v>
          </cell>
          <cell r="G4388" t="str">
            <v>titulaciones anteriores</v>
          </cell>
        </row>
        <row r="4389">
          <cell r="B4389">
            <v>22464</v>
          </cell>
          <cell r="C4389" t="str">
            <v>TRABAJOS ACADEMICOS</v>
          </cell>
          <cell r="D4389" t="str">
            <v>Ingeniero Técnico Industrial, especialidad Mecánica</v>
          </cell>
          <cell r="E4389">
            <v>7</v>
          </cell>
          <cell r="F4389">
            <v>204</v>
          </cell>
          <cell r="G4389" t="str">
            <v>titulaciones anteriores</v>
          </cell>
        </row>
        <row r="4390">
          <cell r="B4390">
            <v>22465</v>
          </cell>
          <cell r="C4390" t="str">
            <v>TRABAJOS ACADEMICOS</v>
          </cell>
          <cell r="D4390" t="str">
            <v>Ingeniero Técnico Industrial, especialidad Mecánica</v>
          </cell>
          <cell r="E4390">
            <v>8</v>
          </cell>
          <cell r="F4390">
            <v>204</v>
          </cell>
          <cell r="G4390" t="str">
            <v>titulaciones anteriores</v>
          </cell>
        </row>
        <row r="4391">
          <cell r="B4391">
            <v>22466</v>
          </cell>
          <cell r="C4391" t="str">
            <v>TRABAJOS ACADEMICOS</v>
          </cell>
          <cell r="D4391" t="str">
            <v>Ingeniero Técnico Industrial, especialidad Mecánica</v>
          </cell>
          <cell r="E4391">
            <v>9</v>
          </cell>
          <cell r="F4391">
            <v>204</v>
          </cell>
          <cell r="G4391" t="str">
            <v>titulaciones anteriores</v>
          </cell>
        </row>
        <row r="4392">
          <cell r="B4392">
            <v>22467</v>
          </cell>
          <cell r="C4392" t="str">
            <v>TRABAJOS ACADEMICOS</v>
          </cell>
          <cell r="D4392" t="str">
            <v>Ingeniero Técnico Industrial, especialidad Mecánica</v>
          </cell>
          <cell r="E4392">
            <v>10</v>
          </cell>
          <cell r="F4392">
            <v>204</v>
          </cell>
          <cell r="G4392" t="str">
            <v>titulaciones anteriores</v>
          </cell>
        </row>
        <row r="4393">
          <cell r="B4393">
            <v>22468</v>
          </cell>
          <cell r="C4393" t="str">
            <v>TRABAJOS ACADEMICOS</v>
          </cell>
          <cell r="D4393" t="str">
            <v>Ingeniero Técnico Industrial, especialidad Mecánica</v>
          </cell>
          <cell r="E4393">
            <v>11</v>
          </cell>
          <cell r="F4393">
            <v>204</v>
          </cell>
          <cell r="G4393" t="str">
            <v>titulaciones anteriores</v>
          </cell>
        </row>
        <row r="4394">
          <cell r="B4394">
            <v>22469</v>
          </cell>
          <cell r="C4394" t="str">
            <v>TRABAJOS ACADEMICOS</v>
          </cell>
          <cell r="D4394" t="str">
            <v>Ingeniero Técnico Industrial, especialidad Mecánica</v>
          </cell>
          <cell r="E4394">
            <v>12</v>
          </cell>
          <cell r="F4394">
            <v>204</v>
          </cell>
          <cell r="G4394" t="str">
            <v>titulaciones anteriores</v>
          </cell>
        </row>
        <row r="4395">
          <cell r="B4395">
            <v>22470</v>
          </cell>
          <cell r="C4395" t="str">
            <v>TRABAJOS ACADEMICOS</v>
          </cell>
          <cell r="D4395" t="str">
            <v>Ingeniero Técnico Industrial, especialidad Mecánica</v>
          </cell>
          <cell r="E4395">
            <v>13</v>
          </cell>
          <cell r="F4395">
            <v>204</v>
          </cell>
          <cell r="G4395" t="str">
            <v>titulaciones anteriores</v>
          </cell>
        </row>
        <row r="4396">
          <cell r="B4396">
            <v>22471</v>
          </cell>
          <cell r="C4396" t="str">
            <v>TRABAJOS ACADEMICOS</v>
          </cell>
          <cell r="D4396" t="str">
            <v>Ingeniero Técnico Industrial, especialidad Mecánica</v>
          </cell>
          <cell r="E4396">
            <v>14</v>
          </cell>
          <cell r="F4396">
            <v>204</v>
          </cell>
          <cell r="G4396" t="str">
            <v>titulaciones anteriores</v>
          </cell>
        </row>
        <row r="4397">
          <cell r="B4397">
            <v>22472</v>
          </cell>
          <cell r="C4397" t="str">
            <v>TRABAJOS ACADEMICOS</v>
          </cell>
          <cell r="D4397" t="str">
            <v>Ingeniero Técnico Industrial, especialidad Mecánica</v>
          </cell>
          <cell r="E4397">
            <v>15</v>
          </cell>
          <cell r="F4397">
            <v>204</v>
          </cell>
          <cell r="G4397" t="str">
            <v>titulaciones anteriores</v>
          </cell>
        </row>
        <row r="4398">
          <cell r="B4398">
            <v>22500</v>
          </cell>
          <cell r="C4398" t="str">
            <v>Historia del diseño industrial</v>
          </cell>
          <cell r="D4398" t="str">
            <v>Ingeniero Técnico en Diseño Industrial</v>
          </cell>
          <cell r="E4398">
            <v>6</v>
          </cell>
          <cell r="F4398">
            <v>203</v>
          </cell>
          <cell r="G4398" t="str">
            <v>titulaciones anteriores</v>
          </cell>
        </row>
        <row r="4399">
          <cell r="B4399">
            <v>22501</v>
          </cell>
          <cell r="C4399" t="str">
            <v>Expresión artística</v>
          </cell>
          <cell r="D4399" t="str">
            <v>Ingeniero Técnico en Diseño Industrial</v>
          </cell>
          <cell r="E4399">
            <v>12</v>
          </cell>
          <cell r="F4399">
            <v>203</v>
          </cell>
          <cell r="G4399" t="str">
            <v>titulaciones anteriores</v>
          </cell>
        </row>
        <row r="4400">
          <cell r="B4400">
            <v>22502</v>
          </cell>
          <cell r="C4400" t="str">
            <v>Expresión gráfica I</v>
          </cell>
          <cell r="D4400" t="str">
            <v>Ingeniero Técnico en Diseño Industrial</v>
          </cell>
          <cell r="E4400">
            <v>12</v>
          </cell>
          <cell r="F4400">
            <v>203</v>
          </cell>
          <cell r="G4400" t="str">
            <v>titulaciones anteriores</v>
          </cell>
        </row>
        <row r="4401">
          <cell r="B4401">
            <v>22503</v>
          </cell>
          <cell r="C4401" t="str">
            <v>Fundamentos de física</v>
          </cell>
          <cell r="D4401" t="str">
            <v>Ingeniero Técnico en Diseño Industrial</v>
          </cell>
          <cell r="E4401">
            <v>10.5</v>
          </cell>
          <cell r="F4401">
            <v>203</v>
          </cell>
          <cell r="G4401" t="str">
            <v>titulaciones anteriores</v>
          </cell>
        </row>
        <row r="4402">
          <cell r="B4402">
            <v>22504</v>
          </cell>
          <cell r="C4402" t="str">
            <v>Fundamentos matemáticos de la ingeniería</v>
          </cell>
          <cell r="D4402" t="str">
            <v>Ingeniero Técnico en Diseño Industrial</v>
          </cell>
          <cell r="E4402">
            <v>10.5</v>
          </cell>
          <cell r="F4402">
            <v>203</v>
          </cell>
          <cell r="G4402" t="str">
            <v>titulaciones anteriores</v>
          </cell>
        </row>
        <row r="4403">
          <cell r="B4403">
            <v>22505</v>
          </cell>
          <cell r="C4403" t="str">
            <v>Materiales I</v>
          </cell>
          <cell r="D4403" t="str">
            <v>Ingeniero Técnico en Diseño Industrial</v>
          </cell>
          <cell r="E4403">
            <v>6</v>
          </cell>
          <cell r="F4403">
            <v>203</v>
          </cell>
          <cell r="G4403" t="str">
            <v>titulaciones anteriores</v>
          </cell>
        </row>
        <row r="4404">
          <cell r="B4404">
            <v>22506</v>
          </cell>
          <cell r="C4404" t="str">
            <v>Informática básica</v>
          </cell>
          <cell r="D4404" t="str">
            <v>Ingeniero Técnico en Diseño Industrial</v>
          </cell>
          <cell r="E4404">
            <v>6</v>
          </cell>
          <cell r="F4404">
            <v>203</v>
          </cell>
          <cell r="G4404" t="str">
            <v>titulaciones anteriores</v>
          </cell>
        </row>
        <row r="4405">
          <cell r="B4405">
            <v>22507</v>
          </cell>
          <cell r="C4405" t="str">
            <v>Introducción a la metodología del diseño</v>
          </cell>
          <cell r="D4405" t="str">
            <v>Ingeniero Técnico en Diseño Industrial</v>
          </cell>
          <cell r="E4405">
            <v>7</v>
          </cell>
          <cell r="F4405">
            <v>203</v>
          </cell>
          <cell r="G4405" t="str">
            <v>titulaciones anteriores</v>
          </cell>
        </row>
        <row r="4406">
          <cell r="B4406">
            <v>22508</v>
          </cell>
          <cell r="C4406" t="str">
            <v>Diseño asistido por ordenador</v>
          </cell>
          <cell r="D4406" t="str">
            <v>Ingeniero Técnico en Diseño Industrial</v>
          </cell>
          <cell r="E4406">
            <v>12</v>
          </cell>
          <cell r="F4406">
            <v>203</v>
          </cell>
          <cell r="G4406" t="str">
            <v>titulaciones anteriores</v>
          </cell>
        </row>
        <row r="4407">
          <cell r="B4407">
            <v>22509</v>
          </cell>
          <cell r="C4407" t="str">
            <v>Estética del mundo contemporáneo</v>
          </cell>
          <cell r="D4407" t="str">
            <v>Ingeniero Técnico en Diseño Industrial</v>
          </cell>
          <cell r="E4407">
            <v>4.5</v>
          </cell>
          <cell r="F4407">
            <v>203</v>
          </cell>
          <cell r="G4407" t="str">
            <v>titulaciones anteriores</v>
          </cell>
        </row>
        <row r="4408">
          <cell r="B4408">
            <v>22510</v>
          </cell>
          <cell r="C4408" t="str">
            <v>Expresión gráfica II</v>
          </cell>
          <cell r="D4408" t="str">
            <v>Ingeniero Técnico en Diseño Industrial</v>
          </cell>
          <cell r="E4408">
            <v>6</v>
          </cell>
          <cell r="F4408">
            <v>203</v>
          </cell>
          <cell r="G4408" t="str">
            <v>titulaciones anteriores</v>
          </cell>
        </row>
        <row r="4409">
          <cell r="B4409">
            <v>22511</v>
          </cell>
          <cell r="C4409" t="str">
            <v>Materiales II</v>
          </cell>
          <cell r="D4409" t="str">
            <v>Ingeniero Técnico en Diseño Industrial</v>
          </cell>
          <cell r="E4409">
            <v>6</v>
          </cell>
          <cell r="F4409">
            <v>203</v>
          </cell>
          <cell r="G4409" t="str">
            <v>titulaciones anteriores</v>
          </cell>
        </row>
        <row r="4410">
          <cell r="B4410">
            <v>22512</v>
          </cell>
          <cell r="C4410" t="str">
            <v>Metodología del diseño</v>
          </cell>
          <cell r="D4410" t="str">
            <v>Ingeniero Técnico en Diseño Industrial</v>
          </cell>
          <cell r="E4410">
            <v>7.5</v>
          </cell>
          <cell r="F4410">
            <v>203</v>
          </cell>
          <cell r="G4410" t="str">
            <v>titulaciones anteriores</v>
          </cell>
        </row>
        <row r="4411">
          <cell r="B4411">
            <v>22513</v>
          </cell>
          <cell r="C4411" t="str">
            <v>Procesos industriales</v>
          </cell>
          <cell r="D4411" t="str">
            <v>Ingeniero Técnico en Diseño Industrial</v>
          </cell>
          <cell r="E4411">
            <v>12</v>
          </cell>
          <cell r="F4411">
            <v>203</v>
          </cell>
          <cell r="G4411" t="str">
            <v>titulaciones anteriores</v>
          </cell>
        </row>
        <row r="4412">
          <cell r="B4412">
            <v>22514</v>
          </cell>
          <cell r="C4412" t="str">
            <v>Sistemas mecánicos</v>
          </cell>
          <cell r="D4412" t="str">
            <v>Ingeniero Técnico en Diseño Industrial</v>
          </cell>
          <cell r="E4412">
            <v>12</v>
          </cell>
          <cell r="F4412">
            <v>203</v>
          </cell>
          <cell r="G4412" t="str">
            <v>titulaciones anteriores</v>
          </cell>
        </row>
        <row r="4413">
          <cell r="B4413">
            <v>22515</v>
          </cell>
          <cell r="C4413" t="str">
            <v>Metodología del diseño: taller de diseño</v>
          </cell>
          <cell r="D4413" t="str">
            <v>Ingeniero Técnico en Diseño Industrial</v>
          </cell>
          <cell r="E4413">
            <v>6</v>
          </cell>
          <cell r="F4413">
            <v>203</v>
          </cell>
          <cell r="G4413" t="str">
            <v>titulaciones anteriores</v>
          </cell>
        </row>
        <row r="4414">
          <cell r="B4414">
            <v>22516</v>
          </cell>
          <cell r="C4414" t="str">
            <v>Tecnología eléctrica</v>
          </cell>
          <cell r="D4414" t="str">
            <v>Ingeniero Técnico en Diseño Industrial</v>
          </cell>
          <cell r="E4414">
            <v>6</v>
          </cell>
          <cell r="F4414">
            <v>203</v>
          </cell>
          <cell r="G4414" t="str">
            <v>titulaciones anteriores</v>
          </cell>
        </row>
        <row r="4415">
          <cell r="B4415">
            <v>22517</v>
          </cell>
          <cell r="C4415" t="str">
            <v>Aspectos económicos y empresariales del diseño</v>
          </cell>
          <cell r="D4415" t="str">
            <v>Ingeniero Técnico en Diseño Industrial</v>
          </cell>
          <cell r="E4415">
            <v>9</v>
          </cell>
          <cell r="F4415">
            <v>203</v>
          </cell>
          <cell r="G4415" t="str">
            <v>titulaciones anteriores</v>
          </cell>
        </row>
        <row r="4416">
          <cell r="B4416">
            <v>22518</v>
          </cell>
          <cell r="C4416" t="str">
            <v>Diseño y producto</v>
          </cell>
          <cell r="D4416" t="str">
            <v>Ingeniero Técnico en Diseño Industrial</v>
          </cell>
          <cell r="E4416">
            <v>10</v>
          </cell>
          <cell r="F4416">
            <v>203</v>
          </cell>
          <cell r="G4416" t="str">
            <v>titulaciones anteriores</v>
          </cell>
        </row>
        <row r="4417">
          <cell r="B4417">
            <v>22519</v>
          </cell>
          <cell r="C4417" t="str">
            <v>Idioma moderno técnico: inglés</v>
          </cell>
          <cell r="D4417" t="str">
            <v>Ingeniero Técnico en Diseño Industrial</v>
          </cell>
          <cell r="E4417">
            <v>4.5</v>
          </cell>
          <cell r="F4417">
            <v>203</v>
          </cell>
          <cell r="G4417" t="str">
            <v>titulaciones anteriores</v>
          </cell>
        </row>
        <row r="4418">
          <cell r="B4418">
            <v>22520</v>
          </cell>
          <cell r="C4418" t="str">
            <v>Oficina técnica</v>
          </cell>
          <cell r="D4418" t="str">
            <v>Ingeniero Técnico en Diseño Industrial</v>
          </cell>
          <cell r="E4418">
            <v>4.5</v>
          </cell>
          <cell r="F4418">
            <v>203</v>
          </cell>
          <cell r="G4418" t="str">
            <v>titulaciones anteriores</v>
          </cell>
        </row>
        <row r="4419">
          <cell r="B4419">
            <v>22521</v>
          </cell>
          <cell r="C4419" t="str">
            <v>Proyecto fin de carrera</v>
          </cell>
          <cell r="D4419" t="str">
            <v>Ingeniero Técnico en Diseño Industrial</v>
          </cell>
          <cell r="E4419">
            <v>12</v>
          </cell>
          <cell r="F4419">
            <v>203</v>
          </cell>
          <cell r="G4419" t="str">
            <v>titulaciones anteriores</v>
          </cell>
        </row>
        <row r="4420">
          <cell r="B4420">
            <v>22522</v>
          </cell>
          <cell r="C4420" t="str">
            <v>Ampliación de procesos industriales</v>
          </cell>
          <cell r="D4420" t="str">
            <v>Ingeniero Técnico en Diseño Industrial</v>
          </cell>
          <cell r="E4420">
            <v>6</v>
          </cell>
          <cell r="F4420">
            <v>203</v>
          </cell>
          <cell r="G4420" t="str">
            <v>titulaciones anteriores</v>
          </cell>
        </row>
        <row r="4421">
          <cell r="B4421">
            <v>22523</v>
          </cell>
          <cell r="C4421" t="str">
            <v>Análisis de valor</v>
          </cell>
          <cell r="D4421" t="str">
            <v>Ingeniero Técnico en Diseño Industrial</v>
          </cell>
          <cell r="E4421">
            <v>6</v>
          </cell>
          <cell r="F4421">
            <v>203</v>
          </cell>
          <cell r="G4421" t="str">
            <v>titulaciones anteriores</v>
          </cell>
        </row>
        <row r="4422">
          <cell r="B4422">
            <v>22524</v>
          </cell>
          <cell r="C4422" t="str">
            <v>Composición y edición de imágenes</v>
          </cell>
          <cell r="D4422" t="str">
            <v>Ingeniero Técnico en Diseño Industrial</v>
          </cell>
          <cell r="E4422">
            <v>12</v>
          </cell>
          <cell r="F4422">
            <v>203</v>
          </cell>
          <cell r="G4422" t="str">
            <v>titulaciones anteriores</v>
          </cell>
        </row>
        <row r="4423">
          <cell r="B4423">
            <v>22525</v>
          </cell>
          <cell r="C4423" t="str">
            <v>Criterios de diseño formal en plástico</v>
          </cell>
          <cell r="D4423" t="str">
            <v>Ingeniero Técnico en Diseño Industrial</v>
          </cell>
          <cell r="E4423">
            <v>6</v>
          </cell>
          <cell r="F4423">
            <v>203</v>
          </cell>
          <cell r="G4423" t="str">
            <v>titulaciones anteriores</v>
          </cell>
        </row>
        <row r="4424">
          <cell r="B4424">
            <v>22526</v>
          </cell>
          <cell r="C4424" t="str">
            <v>Diseño y elaboración de páginas web</v>
          </cell>
          <cell r="D4424" t="str">
            <v>Ingeniero Técnico en Diseño Industrial</v>
          </cell>
          <cell r="E4424">
            <v>6</v>
          </cell>
          <cell r="F4424">
            <v>203</v>
          </cell>
          <cell r="G4424" t="str">
            <v>titulaciones anteriores</v>
          </cell>
        </row>
        <row r="4425">
          <cell r="B4425">
            <v>22527</v>
          </cell>
          <cell r="C4425" t="str">
            <v>Diseño y fabricación de objetos de plástico</v>
          </cell>
          <cell r="D4425" t="str">
            <v>Ingeniero Técnico en Diseño Industrial</v>
          </cell>
          <cell r="E4425">
            <v>12</v>
          </cell>
          <cell r="F4425">
            <v>203</v>
          </cell>
          <cell r="G4425" t="str">
            <v>titulaciones anteriores</v>
          </cell>
        </row>
        <row r="4426">
          <cell r="B4426">
            <v>22528</v>
          </cell>
          <cell r="C4426" t="str">
            <v>Elementos de neumática e hidráulica</v>
          </cell>
          <cell r="D4426" t="str">
            <v>Ingeniero Técnico en Diseño Industrial</v>
          </cell>
          <cell r="E4426">
            <v>6</v>
          </cell>
          <cell r="F4426">
            <v>203</v>
          </cell>
          <cell r="G4426" t="str">
            <v>titulaciones anteriores</v>
          </cell>
        </row>
        <row r="4427">
          <cell r="B4427">
            <v>22529</v>
          </cell>
          <cell r="C4427" t="str">
            <v>Envase y embalaje</v>
          </cell>
          <cell r="D4427" t="str">
            <v>Ingeniero Técnico en Diseño Industrial</v>
          </cell>
          <cell r="E4427">
            <v>6</v>
          </cell>
          <cell r="F4427">
            <v>203</v>
          </cell>
          <cell r="G4427" t="str">
            <v>titulaciones anteriores</v>
          </cell>
        </row>
        <row r="4428">
          <cell r="B4428">
            <v>22530</v>
          </cell>
          <cell r="C4428" t="str">
            <v>Estrategias de mercadotecnia</v>
          </cell>
          <cell r="D4428" t="str">
            <v>Ingeniero Técnico en Diseño Industrial</v>
          </cell>
          <cell r="E4428">
            <v>6</v>
          </cell>
          <cell r="F4428">
            <v>203</v>
          </cell>
          <cell r="G4428" t="str">
            <v>titulaciones anteriores</v>
          </cell>
        </row>
        <row r="4429">
          <cell r="B4429">
            <v>22531</v>
          </cell>
          <cell r="C4429" t="str">
            <v>Fotografía</v>
          </cell>
          <cell r="D4429" t="str">
            <v>Ingeniero Técnico en Diseño Industrial</v>
          </cell>
          <cell r="E4429">
            <v>6</v>
          </cell>
          <cell r="F4429">
            <v>203</v>
          </cell>
          <cell r="G4429" t="str">
            <v>titulaciones anteriores</v>
          </cell>
        </row>
        <row r="4430">
          <cell r="B4430">
            <v>22532</v>
          </cell>
          <cell r="C4430" t="str">
            <v>Gestión de diseño de objetos de plástico</v>
          </cell>
          <cell r="D4430" t="str">
            <v>Ingeniero Técnico en Diseño Industrial</v>
          </cell>
          <cell r="E4430">
            <v>6</v>
          </cell>
          <cell r="F4430">
            <v>203</v>
          </cell>
          <cell r="G4430" t="str">
            <v>titulaciones anteriores</v>
          </cell>
        </row>
        <row r="4431">
          <cell r="B4431">
            <v>22533</v>
          </cell>
          <cell r="C4431" t="str">
            <v>Habitat y diseño de mobiliario urbano</v>
          </cell>
          <cell r="D4431" t="str">
            <v>Ingeniero Técnico en Diseño Industrial</v>
          </cell>
          <cell r="E4431">
            <v>6</v>
          </cell>
          <cell r="F4431">
            <v>203</v>
          </cell>
          <cell r="G4431" t="str">
            <v>titulaciones anteriores</v>
          </cell>
        </row>
        <row r="4432">
          <cell r="B4432">
            <v>22534</v>
          </cell>
          <cell r="C4432" t="str">
            <v>Idioma moderno: inglés</v>
          </cell>
          <cell r="D4432" t="str">
            <v>Ingeniero Técnico en Diseño Industrial</v>
          </cell>
          <cell r="E4432">
            <v>6</v>
          </cell>
          <cell r="F4432">
            <v>203</v>
          </cell>
          <cell r="G4432" t="str">
            <v>titulaciones anteriores</v>
          </cell>
        </row>
        <row r="4433">
          <cell r="B4433">
            <v>22535</v>
          </cell>
          <cell r="C4433" t="str">
            <v>Imagen corporativa y gráfica</v>
          </cell>
          <cell r="D4433" t="str">
            <v>Ingeniero Técnico en Diseño Industrial</v>
          </cell>
          <cell r="E4433">
            <v>6</v>
          </cell>
          <cell r="F4433">
            <v>203</v>
          </cell>
          <cell r="G4433" t="str">
            <v>titulaciones anteriores</v>
          </cell>
        </row>
        <row r="4434">
          <cell r="B4434">
            <v>22536</v>
          </cell>
          <cell r="C4434" t="str">
            <v>Ingeniería de la calidad y normalización industrial</v>
          </cell>
          <cell r="D4434" t="str">
            <v>Ingeniero Técnico en Diseño Industrial</v>
          </cell>
          <cell r="E4434">
            <v>6</v>
          </cell>
          <cell r="F4434">
            <v>203</v>
          </cell>
          <cell r="G4434" t="str">
            <v>titulaciones anteriores</v>
          </cell>
        </row>
        <row r="4435">
          <cell r="B4435">
            <v>22537</v>
          </cell>
          <cell r="C4435" t="str">
            <v>Interacción entre usuario y producto</v>
          </cell>
          <cell r="D4435" t="str">
            <v>Ingeniero Técnico en Diseño Industrial</v>
          </cell>
          <cell r="E4435">
            <v>12</v>
          </cell>
          <cell r="F4435">
            <v>203</v>
          </cell>
          <cell r="G4435" t="str">
            <v>titulaciones anteriores</v>
          </cell>
        </row>
        <row r="4436">
          <cell r="B4436">
            <v>22538</v>
          </cell>
          <cell r="C4436" t="str">
            <v>Prospección en el diseño e innovación</v>
          </cell>
          <cell r="D4436" t="str">
            <v>Ingeniero Técnico en Diseño Industrial</v>
          </cell>
          <cell r="E4436">
            <v>6</v>
          </cell>
          <cell r="F4436">
            <v>203</v>
          </cell>
          <cell r="G4436" t="str">
            <v>titulaciones anteriores</v>
          </cell>
        </row>
        <row r="4437">
          <cell r="B4437">
            <v>22539</v>
          </cell>
          <cell r="C4437" t="str">
            <v>Luz y color en el diseño industrial</v>
          </cell>
          <cell r="D4437" t="str">
            <v>Ingeniero Técnico en Diseño Industrial</v>
          </cell>
          <cell r="E4437">
            <v>6</v>
          </cell>
          <cell r="F4437">
            <v>203</v>
          </cell>
          <cell r="G4437" t="str">
            <v>titulaciones anteriores</v>
          </cell>
        </row>
        <row r="4438">
          <cell r="B4438">
            <v>22540</v>
          </cell>
          <cell r="C4438" t="str">
            <v>Semiótica</v>
          </cell>
          <cell r="D4438" t="str">
            <v>Ingeniero Técnico en Diseño Industrial</v>
          </cell>
          <cell r="E4438">
            <v>6</v>
          </cell>
          <cell r="F4438">
            <v>203</v>
          </cell>
          <cell r="G4438" t="str">
            <v>titulaciones anteriores</v>
          </cell>
        </row>
        <row r="4439">
          <cell r="B4439">
            <v>22541</v>
          </cell>
          <cell r="C4439" t="str">
            <v>Sistemas multimedia</v>
          </cell>
          <cell r="D4439" t="str">
            <v>Ingeniero Técnico en Diseño Industrial</v>
          </cell>
          <cell r="E4439">
            <v>6</v>
          </cell>
          <cell r="F4439">
            <v>203</v>
          </cell>
          <cell r="G4439" t="str">
            <v>titulaciones anteriores</v>
          </cell>
        </row>
        <row r="4440">
          <cell r="B4440">
            <v>22542</v>
          </cell>
          <cell r="C4440" t="str">
            <v>Taller de diseño de componentes de plástico</v>
          </cell>
          <cell r="D4440" t="str">
            <v>Ingeniero Técnico en Diseño Industrial</v>
          </cell>
          <cell r="E4440">
            <v>6</v>
          </cell>
          <cell r="F4440">
            <v>203</v>
          </cell>
          <cell r="G4440" t="str">
            <v>titulaciones anteriores</v>
          </cell>
        </row>
        <row r="4441">
          <cell r="B4441">
            <v>22543</v>
          </cell>
          <cell r="C4441" t="str">
            <v>PRACTICAS EN EMPRESAS</v>
          </cell>
          <cell r="D4441" t="str">
            <v>Ingeniero Técnico en Diseño Industrial</v>
          </cell>
          <cell r="E4441">
            <v>1</v>
          </cell>
          <cell r="F4441">
            <v>203</v>
          </cell>
          <cell r="G4441" t="str">
            <v>titulaciones anteriores</v>
          </cell>
        </row>
        <row r="4442">
          <cell r="B4442">
            <v>22544</v>
          </cell>
          <cell r="C4442" t="str">
            <v>PRACTICAS EN EMPRESAS</v>
          </cell>
          <cell r="D4442" t="str">
            <v>Ingeniero Técnico en Diseño Industrial</v>
          </cell>
          <cell r="E4442">
            <v>2</v>
          </cell>
          <cell r="F4442">
            <v>203</v>
          </cell>
          <cell r="G4442" t="str">
            <v>titulaciones anteriores</v>
          </cell>
        </row>
        <row r="4443">
          <cell r="B4443">
            <v>22545</v>
          </cell>
          <cell r="C4443" t="str">
            <v>PRACTICAS EN EMPRESAS</v>
          </cell>
          <cell r="D4443" t="str">
            <v>Ingeniero Técnico en Diseño Industrial</v>
          </cell>
          <cell r="E4443">
            <v>3</v>
          </cell>
          <cell r="F4443">
            <v>203</v>
          </cell>
          <cell r="G4443" t="str">
            <v>titulaciones anteriores</v>
          </cell>
        </row>
        <row r="4444">
          <cell r="B4444">
            <v>22546</v>
          </cell>
          <cell r="C4444" t="str">
            <v>PRACTICAS EN EMPRESAS</v>
          </cell>
          <cell r="D4444" t="str">
            <v>Ingeniero Técnico en Diseño Industrial</v>
          </cell>
          <cell r="E4444">
            <v>4</v>
          </cell>
          <cell r="F4444">
            <v>203</v>
          </cell>
          <cell r="G4444" t="str">
            <v>titulaciones anteriores</v>
          </cell>
        </row>
        <row r="4445">
          <cell r="B4445">
            <v>22547</v>
          </cell>
          <cell r="C4445" t="str">
            <v>PRACTICAS EN EMPRESAS</v>
          </cell>
          <cell r="D4445" t="str">
            <v>Ingeniero Técnico en Diseño Industrial</v>
          </cell>
          <cell r="E4445">
            <v>5</v>
          </cell>
          <cell r="F4445">
            <v>203</v>
          </cell>
          <cell r="G4445" t="str">
            <v>titulaciones anteriores</v>
          </cell>
        </row>
        <row r="4446">
          <cell r="B4446">
            <v>22548</v>
          </cell>
          <cell r="C4446" t="str">
            <v>PRACTICAS EN EMPRESAS</v>
          </cell>
          <cell r="D4446" t="str">
            <v>Ingeniero Técnico en Diseño Industrial</v>
          </cell>
          <cell r="E4446">
            <v>6</v>
          </cell>
          <cell r="F4446">
            <v>203</v>
          </cell>
          <cell r="G4446" t="str">
            <v>titulaciones anteriores</v>
          </cell>
        </row>
        <row r="4447">
          <cell r="B4447">
            <v>22549</v>
          </cell>
          <cell r="C4447" t="str">
            <v>PRACTICAS EN EMPRESAS</v>
          </cell>
          <cell r="D4447" t="str">
            <v>Ingeniero Técnico en Diseño Industrial</v>
          </cell>
          <cell r="E4447">
            <v>7</v>
          </cell>
          <cell r="F4447">
            <v>203</v>
          </cell>
          <cell r="G4447" t="str">
            <v>titulaciones anteriores</v>
          </cell>
        </row>
        <row r="4448">
          <cell r="B4448">
            <v>22550</v>
          </cell>
          <cell r="C4448" t="str">
            <v>PRACTICAS EN EMPRESAS</v>
          </cell>
          <cell r="D4448" t="str">
            <v>Ingeniero Técnico en Diseño Industrial</v>
          </cell>
          <cell r="E4448">
            <v>8</v>
          </cell>
          <cell r="F4448">
            <v>203</v>
          </cell>
          <cell r="G4448" t="str">
            <v>titulaciones anteriores</v>
          </cell>
        </row>
        <row r="4449">
          <cell r="B4449">
            <v>22551</v>
          </cell>
          <cell r="C4449" t="str">
            <v>PRACTICAS EN EMPRESAS</v>
          </cell>
          <cell r="D4449" t="str">
            <v>Ingeniero Técnico en Diseño Industrial</v>
          </cell>
          <cell r="E4449">
            <v>9</v>
          </cell>
          <cell r="F4449">
            <v>203</v>
          </cell>
          <cell r="G4449" t="str">
            <v>titulaciones anteriores</v>
          </cell>
        </row>
        <row r="4450">
          <cell r="B4450">
            <v>22552</v>
          </cell>
          <cell r="C4450" t="str">
            <v>PRACTICAS EN EMPRESAS</v>
          </cell>
          <cell r="D4450" t="str">
            <v>Ingeniero Técnico en Diseño Industrial</v>
          </cell>
          <cell r="E4450">
            <v>10</v>
          </cell>
          <cell r="F4450">
            <v>203</v>
          </cell>
          <cell r="G4450" t="str">
            <v>titulaciones anteriores</v>
          </cell>
        </row>
        <row r="4451">
          <cell r="B4451">
            <v>22553</v>
          </cell>
          <cell r="C4451" t="str">
            <v>PRACTICAS EN EMPRESAS</v>
          </cell>
          <cell r="D4451" t="str">
            <v>Ingeniero Técnico en Diseño Industrial</v>
          </cell>
          <cell r="E4451">
            <v>11</v>
          </cell>
          <cell r="F4451">
            <v>203</v>
          </cell>
          <cell r="G4451" t="str">
            <v>titulaciones anteriores</v>
          </cell>
        </row>
        <row r="4452">
          <cell r="B4452">
            <v>22554</v>
          </cell>
          <cell r="C4452" t="str">
            <v>PRACTICAS EN EMPRESAS</v>
          </cell>
          <cell r="D4452" t="str">
            <v>Ingeniero Técnico en Diseño Industrial</v>
          </cell>
          <cell r="E4452">
            <v>12</v>
          </cell>
          <cell r="F4452">
            <v>203</v>
          </cell>
          <cell r="G4452" t="str">
            <v>titulaciones anteriores</v>
          </cell>
        </row>
        <row r="4453">
          <cell r="B4453">
            <v>22555</v>
          </cell>
          <cell r="C4453" t="str">
            <v>PRACTICAS EN EMPRESAS</v>
          </cell>
          <cell r="D4453" t="str">
            <v>Ingeniero Técnico en Diseño Industrial</v>
          </cell>
          <cell r="E4453">
            <v>13</v>
          </cell>
          <cell r="F4453">
            <v>203</v>
          </cell>
          <cell r="G4453" t="str">
            <v>titulaciones anteriores</v>
          </cell>
        </row>
        <row r="4454">
          <cell r="B4454">
            <v>22556</v>
          </cell>
          <cell r="C4454" t="str">
            <v>PRACTICAS EN EMPRESAS</v>
          </cell>
          <cell r="D4454" t="str">
            <v>Ingeniero Técnico en Diseño Industrial</v>
          </cell>
          <cell r="E4454">
            <v>14</v>
          </cell>
          <cell r="F4454">
            <v>203</v>
          </cell>
          <cell r="G4454" t="str">
            <v>titulaciones anteriores</v>
          </cell>
        </row>
        <row r="4455">
          <cell r="B4455">
            <v>22557</v>
          </cell>
          <cell r="C4455" t="str">
            <v>PRACTICAS EN EMPRESAS</v>
          </cell>
          <cell r="D4455" t="str">
            <v>Ingeniero Técnico en Diseño Industrial</v>
          </cell>
          <cell r="E4455">
            <v>15</v>
          </cell>
          <cell r="F4455">
            <v>203</v>
          </cell>
          <cell r="G4455" t="str">
            <v>titulaciones anteriores</v>
          </cell>
        </row>
        <row r="4456">
          <cell r="B4456">
            <v>22558</v>
          </cell>
          <cell r="C4456" t="str">
            <v>TRABAJOS ACADEMICAMENTE DIRIGIDOS</v>
          </cell>
          <cell r="D4456" t="str">
            <v>Ingeniero Técnico en Diseño Industrial</v>
          </cell>
          <cell r="E4456">
            <v>1</v>
          </cell>
          <cell r="F4456">
            <v>203</v>
          </cell>
          <cell r="G4456" t="str">
            <v>titulaciones anteriores</v>
          </cell>
        </row>
        <row r="4457">
          <cell r="B4457">
            <v>22559</v>
          </cell>
          <cell r="C4457" t="str">
            <v>TRABAJOS ACADEMICAMENTE DIRIGIDOS</v>
          </cell>
          <cell r="D4457" t="str">
            <v>Ingeniero Técnico en Diseño Industrial</v>
          </cell>
          <cell r="E4457">
            <v>2</v>
          </cell>
          <cell r="F4457">
            <v>203</v>
          </cell>
          <cell r="G4457" t="str">
            <v>titulaciones anteriores</v>
          </cell>
        </row>
        <row r="4458">
          <cell r="B4458">
            <v>22560</v>
          </cell>
          <cell r="C4458" t="str">
            <v>TRABAJOS ACADEMICAMENTE DIRIGIDOS</v>
          </cell>
          <cell r="D4458" t="str">
            <v>Ingeniero Técnico en Diseño Industrial</v>
          </cell>
          <cell r="E4458">
            <v>3</v>
          </cell>
          <cell r="F4458">
            <v>203</v>
          </cell>
          <cell r="G4458" t="str">
            <v>titulaciones anteriores</v>
          </cell>
        </row>
        <row r="4459">
          <cell r="B4459">
            <v>22561</v>
          </cell>
          <cell r="C4459" t="str">
            <v>TRABAJOS ACADEMICAMENTE DIRIGIDOS</v>
          </cell>
          <cell r="D4459" t="str">
            <v>Ingeniero Técnico en Diseño Industrial</v>
          </cell>
          <cell r="E4459">
            <v>4</v>
          </cell>
          <cell r="F4459">
            <v>203</v>
          </cell>
          <cell r="G4459" t="str">
            <v>titulaciones anteriores</v>
          </cell>
        </row>
        <row r="4460">
          <cell r="B4460">
            <v>22600</v>
          </cell>
          <cell r="C4460" t="str">
            <v>Bioquímica</v>
          </cell>
          <cell r="D4460" t="str">
            <v>Diplomado en Nutrición Humana y Dietética</v>
          </cell>
          <cell r="E4460">
            <v>7</v>
          </cell>
          <cell r="F4460">
            <v>205</v>
          </cell>
          <cell r="G4460" t="str">
            <v>titulaciones anteriores</v>
          </cell>
        </row>
        <row r="4461">
          <cell r="B4461">
            <v>22601</v>
          </cell>
          <cell r="C4461" t="str">
            <v>Anatomía humana</v>
          </cell>
          <cell r="D4461" t="str">
            <v>Diplomado en Nutrición Humana y Dietética</v>
          </cell>
          <cell r="E4461">
            <v>6</v>
          </cell>
          <cell r="F4461">
            <v>205</v>
          </cell>
          <cell r="G4461" t="str">
            <v>titulaciones anteriores</v>
          </cell>
        </row>
        <row r="4462">
          <cell r="B4462">
            <v>22602</v>
          </cell>
          <cell r="C4462" t="str">
            <v>Fisiología humana</v>
          </cell>
          <cell r="D4462" t="str">
            <v>Diplomado en Nutrición Humana y Dietética</v>
          </cell>
          <cell r="E4462">
            <v>6</v>
          </cell>
          <cell r="F4462">
            <v>205</v>
          </cell>
          <cell r="G4462" t="str">
            <v>titulaciones anteriores</v>
          </cell>
        </row>
        <row r="4463">
          <cell r="B4463">
            <v>22603</v>
          </cell>
          <cell r="C4463" t="str">
            <v>Fisiopatología</v>
          </cell>
          <cell r="D4463" t="str">
            <v>Diplomado en Nutrición Humana y Dietética</v>
          </cell>
          <cell r="E4463">
            <v>6</v>
          </cell>
          <cell r="F4463">
            <v>205</v>
          </cell>
          <cell r="G4463" t="str">
            <v>titulaciones anteriores</v>
          </cell>
        </row>
        <row r="4464">
          <cell r="B4464">
            <v>22604</v>
          </cell>
          <cell r="C4464" t="str">
            <v>Microbiología general</v>
          </cell>
          <cell r="D4464" t="str">
            <v>Diplomado en Nutrición Humana y Dietética</v>
          </cell>
          <cell r="E4464">
            <v>6</v>
          </cell>
          <cell r="F4464">
            <v>205</v>
          </cell>
          <cell r="G4464" t="str">
            <v>titulaciones anteriores</v>
          </cell>
        </row>
        <row r="4465">
          <cell r="B4465">
            <v>22605</v>
          </cell>
          <cell r="C4465" t="str">
            <v>Toxicología general</v>
          </cell>
          <cell r="D4465" t="str">
            <v>Diplomado en Nutrición Humana y Dietética</v>
          </cell>
          <cell r="E4465">
            <v>6</v>
          </cell>
          <cell r="F4465">
            <v>205</v>
          </cell>
          <cell r="G4465" t="str">
            <v>titulaciones anteriores</v>
          </cell>
        </row>
        <row r="4466">
          <cell r="B4466">
            <v>22606</v>
          </cell>
          <cell r="C4466" t="str">
            <v>Nutrición</v>
          </cell>
          <cell r="D4466" t="str">
            <v>Diplomado en Nutrición Humana y Dietética</v>
          </cell>
          <cell r="E4466">
            <v>9</v>
          </cell>
          <cell r="F4466">
            <v>205</v>
          </cell>
          <cell r="G4466" t="str">
            <v>titulaciones anteriores</v>
          </cell>
        </row>
        <row r="4467">
          <cell r="B4467">
            <v>22607</v>
          </cell>
          <cell r="C4467" t="str">
            <v>Química aplicada</v>
          </cell>
          <cell r="D4467" t="str">
            <v>Diplomado en Nutrición Humana y Dietética</v>
          </cell>
          <cell r="E4467">
            <v>6</v>
          </cell>
          <cell r="F4467">
            <v>205</v>
          </cell>
          <cell r="G4467" t="str">
            <v>titulaciones anteriores</v>
          </cell>
        </row>
        <row r="4468">
          <cell r="B4468">
            <v>22608</v>
          </cell>
          <cell r="C4468" t="str">
            <v>Salud pública</v>
          </cell>
          <cell r="D4468" t="str">
            <v>Diplomado en Nutrición Humana y Dietética</v>
          </cell>
          <cell r="E4468">
            <v>6</v>
          </cell>
          <cell r="F4468">
            <v>205</v>
          </cell>
          <cell r="G4468" t="str">
            <v>titulaciones anteriores</v>
          </cell>
        </row>
        <row r="4469">
          <cell r="B4469">
            <v>22609</v>
          </cell>
          <cell r="C4469" t="str">
            <v>Bromatología</v>
          </cell>
          <cell r="D4469" t="str">
            <v>Diplomado en Nutrición Humana y Dietética</v>
          </cell>
          <cell r="E4469">
            <v>9</v>
          </cell>
          <cell r="F4469">
            <v>205</v>
          </cell>
          <cell r="G4469" t="str">
            <v>titulaciones anteriores</v>
          </cell>
        </row>
        <row r="4470">
          <cell r="B4470">
            <v>22610</v>
          </cell>
          <cell r="C4470" t="str">
            <v>Tecnología de los alimentos</v>
          </cell>
          <cell r="D4470" t="str">
            <v>Diplomado en Nutrición Humana y Dietética</v>
          </cell>
          <cell r="E4470">
            <v>6</v>
          </cell>
          <cell r="F4470">
            <v>205</v>
          </cell>
          <cell r="G4470" t="str">
            <v>titulaciones anteriores</v>
          </cell>
        </row>
        <row r="4471">
          <cell r="B4471">
            <v>22611</v>
          </cell>
          <cell r="C4471" t="str">
            <v>Dietética</v>
          </cell>
          <cell r="D4471" t="str">
            <v>Diplomado en Nutrición Humana y Dietética</v>
          </cell>
          <cell r="E4471">
            <v>12</v>
          </cell>
          <cell r="F4471">
            <v>205</v>
          </cell>
          <cell r="G4471" t="str">
            <v>titulaciones anteriores</v>
          </cell>
        </row>
        <row r="4472">
          <cell r="B4472">
            <v>22612</v>
          </cell>
          <cell r="C4472" t="str">
            <v>Higiene alimentaria</v>
          </cell>
          <cell r="D4472" t="str">
            <v>Diplomado en Nutrición Humana y Dietética</v>
          </cell>
          <cell r="E4472">
            <v>6</v>
          </cell>
          <cell r="F4472">
            <v>205</v>
          </cell>
          <cell r="G4472" t="str">
            <v>titulaciones anteriores</v>
          </cell>
        </row>
        <row r="4473">
          <cell r="B4473">
            <v>22613</v>
          </cell>
          <cell r="C4473" t="str">
            <v>Bioestadística I</v>
          </cell>
          <cell r="D4473" t="str">
            <v>Diplomado en Nutrición Humana y Dietética</v>
          </cell>
          <cell r="E4473">
            <v>6</v>
          </cell>
          <cell r="F4473">
            <v>205</v>
          </cell>
          <cell r="G4473" t="str">
            <v>titulaciones anteriores</v>
          </cell>
        </row>
        <row r="4474">
          <cell r="B4474">
            <v>22614</v>
          </cell>
          <cell r="C4474" t="str">
            <v>Nutrición y actividad física</v>
          </cell>
          <cell r="D4474" t="str">
            <v>Diplomado en Nutrición Humana y Dietética</v>
          </cell>
          <cell r="E4474">
            <v>6</v>
          </cell>
          <cell r="F4474">
            <v>205</v>
          </cell>
          <cell r="G4474" t="str">
            <v>titulaciones anteriores</v>
          </cell>
        </row>
        <row r="4475">
          <cell r="B4475">
            <v>22615</v>
          </cell>
          <cell r="C4475" t="str">
            <v>Nutrición y ciclo vital</v>
          </cell>
          <cell r="D4475" t="str">
            <v>Diplomado en Nutrición Humana y Dietética</v>
          </cell>
          <cell r="E4475">
            <v>9</v>
          </cell>
          <cell r="F4475">
            <v>205</v>
          </cell>
          <cell r="G4475" t="str">
            <v>titulaciones anteriores</v>
          </cell>
        </row>
        <row r="4476">
          <cell r="B4476">
            <v>22616</v>
          </cell>
          <cell r="C4476" t="str">
            <v>Alimentación y cultura</v>
          </cell>
          <cell r="D4476" t="str">
            <v>Diplomado en Nutrición Humana y Dietética</v>
          </cell>
          <cell r="E4476">
            <v>4.5</v>
          </cell>
          <cell r="F4476">
            <v>205</v>
          </cell>
          <cell r="G4476" t="str">
            <v>titulaciones anteriores</v>
          </cell>
        </row>
        <row r="4477">
          <cell r="B4477">
            <v>22617</v>
          </cell>
          <cell r="C4477" t="str">
            <v>Deontología</v>
          </cell>
          <cell r="D4477" t="str">
            <v>Diplomado en Nutrición Humana y Dietética</v>
          </cell>
          <cell r="E4477">
            <v>4.5</v>
          </cell>
          <cell r="F4477">
            <v>205</v>
          </cell>
          <cell r="G4477" t="str">
            <v>titulaciones anteriores</v>
          </cell>
        </row>
        <row r="4478">
          <cell r="B4478">
            <v>22618</v>
          </cell>
          <cell r="C4478" t="str">
            <v>Dietoterapia</v>
          </cell>
          <cell r="D4478" t="str">
            <v>Diplomado en Nutrición Humana y Dietética</v>
          </cell>
          <cell r="E4478">
            <v>9</v>
          </cell>
          <cell r="F4478">
            <v>205</v>
          </cell>
          <cell r="G4478" t="str">
            <v>titulaciones anteriores</v>
          </cell>
        </row>
        <row r="4479">
          <cell r="B4479">
            <v>22619</v>
          </cell>
          <cell r="C4479" t="str">
            <v>Economía y gestión alimentaria</v>
          </cell>
          <cell r="D4479" t="str">
            <v>Diplomado en Nutrición Humana y Dietética</v>
          </cell>
          <cell r="E4479">
            <v>4.5</v>
          </cell>
          <cell r="F4479">
            <v>205</v>
          </cell>
          <cell r="G4479" t="str">
            <v>titulaciones anteriores</v>
          </cell>
        </row>
        <row r="4480">
          <cell r="B4480">
            <v>22620</v>
          </cell>
          <cell r="C4480" t="str">
            <v>Tecnología culinaria</v>
          </cell>
          <cell r="D4480" t="str">
            <v>Diplomado en Nutrición Humana y Dietética</v>
          </cell>
          <cell r="E4480">
            <v>6.5</v>
          </cell>
          <cell r="F4480">
            <v>205</v>
          </cell>
          <cell r="G4480" t="str">
            <v>titulaciones anteriores</v>
          </cell>
        </row>
        <row r="4481">
          <cell r="B4481">
            <v>22621</v>
          </cell>
          <cell r="C4481" t="str">
            <v>Nutrición clínica y farmacología</v>
          </cell>
          <cell r="D4481" t="str">
            <v>Diplomado en Nutrición Humana y Dietética</v>
          </cell>
          <cell r="E4481">
            <v>9</v>
          </cell>
          <cell r="F4481">
            <v>205</v>
          </cell>
          <cell r="G4481" t="str">
            <v>titulaciones anteriores</v>
          </cell>
        </row>
        <row r="4482">
          <cell r="B4482">
            <v>22622</v>
          </cell>
          <cell r="C4482" t="str">
            <v>Promoción y educación para la salud. Nutrición comunitaria</v>
          </cell>
          <cell r="D4482" t="str">
            <v>Diplomado en Nutrición Humana y Dietética</v>
          </cell>
          <cell r="E4482">
            <v>6</v>
          </cell>
          <cell r="F4482">
            <v>205</v>
          </cell>
          <cell r="G4482" t="str">
            <v>titulaciones anteriores</v>
          </cell>
        </row>
        <row r="4483">
          <cell r="B4483">
            <v>22623</v>
          </cell>
          <cell r="C4483" t="str">
            <v>ALIMENTACION, PROBIOTICOS Y NATURISMO</v>
          </cell>
          <cell r="D4483" t="str">
            <v>Diplomado en Nutrición Humana y Dietética</v>
          </cell>
          <cell r="E4483">
            <v>6</v>
          </cell>
          <cell r="F4483">
            <v>205</v>
          </cell>
          <cell r="G4483" t="str">
            <v>titulaciones anteriores</v>
          </cell>
        </row>
        <row r="4484">
          <cell r="B4484">
            <v>22624</v>
          </cell>
          <cell r="C4484" t="str">
            <v>Bioestadística II</v>
          </cell>
          <cell r="D4484" t="str">
            <v>Diplomado en Nutrición Humana y Dietética</v>
          </cell>
          <cell r="E4484">
            <v>6</v>
          </cell>
          <cell r="F4484">
            <v>205</v>
          </cell>
          <cell r="G4484" t="str">
            <v>titulaciones anteriores</v>
          </cell>
        </row>
        <row r="4485">
          <cell r="B4485">
            <v>22625</v>
          </cell>
          <cell r="C4485" t="str">
            <v>Biología molecular y nutrición humana</v>
          </cell>
          <cell r="D4485" t="str">
            <v>Diplomado en Nutrición Humana y Dietética</v>
          </cell>
          <cell r="E4485">
            <v>6</v>
          </cell>
          <cell r="F4485">
            <v>205</v>
          </cell>
          <cell r="G4485" t="str">
            <v>titulaciones anteriores</v>
          </cell>
        </row>
        <row r="4486">
          <cell r="B4486">
            <v>22626</v>
          </cell>
          <cell r="C4486" t="str">
            <v>Comercialización de productos de alimentación</v>
          </cell>
          <cell r="D4486" t="str">
            <v>Diplomado en Nutrición Humana y Dietética</v>
          </cell>
          <cell r="E4486">
            <v>6</v>
          </cell>
          <cell r="F4486">
            <v>205</v>
          </cell>
          <cell r="G4486" t="str">
            <v>titulaciones anteriores</v>
          </cell>
        </row>
        <row r="4487">
          <cell r="B4487">
            <v>22627</v>
          </cell>
          <cell r="C4487" t="str">
            <v>Diagnóstico morfológico aplicado a la nutrición</v>
          </cell>
          <cell r="D4487" t="str">
            <v>Diplomado en Nutrición Humana y Dietética</v>
          </cell>
          <cell r="E4487">
            <v>6</v>
          </cell>
          <cell r="F4487">
            <v>205</v>
          </cell>
          <cell r="G4487" t="str">
            <v>titulaciones anteriores</v>
          </cell>
        </row>
        <row r="4488">
          <cell r="B4488">
            <v>22628</v>
          </cell>
          <cell r="C4488" t="str">
            <v>Ética y política del consumo y la carencia</v>
          </cell>
          <cell r="D4488" t="str">
            <v>Diplomado en Nutrición Humana y Dietética</v>
          </cell>
          <cell r="E4488">
            <v>6</v>
          </cell>
          <cell r="F4488">
            <v>205</v>
          </cell>
          <cell r="G4488" t="str">
            <v>titulaciones anteriores</v>
          </cell>
        </row>
        <row r="4489">
          <cell r="B4489">
            <v>22629</v>
          </cell>
          <cell r="C4489" t="str">
            <v>Idioma moderno (francés)</v>
          </cell>
          <cell r="D4489" t="str">
            <v>Diplomado en Nutrición Humana y Dietética</v>
          </cell>
          <cell r="E4489">
            <v>6</v>
          </cell>
          <cell r="F4489">
            <v>205</v>
          </cell>
          <cell r="G4489" t="str">
            <v>titulaciones anteriores</v>
          </cell>
        </row>
        <row r="4490">
          <cell r="B4490">
            <v>22630</v>
          </cell>
          <cell r="C4490" t="str">
            <v>Impacto social de la globalización alimentaria</v>
          </cell>
          <cell r="D4490" t="str">
            <v>Diplomado en Nutrición Humana y Dietética</v>
          </cell>
          <cell r="E4490">
            <v>6</v>
          </cell>
          <cell r="F4490">
            <v>205</v>
          </cell>
          <cell r="G4490" t="str">
            <v>titulaciones anteriores</v>
          </cell>
        </row>
        <row r="4491">
          <cell r="B4491">
            <v>22631</v>
          </cell>
          <cell r="C4491" t="str">
            <v>Informática aplicada a la nutrición y dietética</v>
          </cell>
          <cell r="D4491" t="str">
            <v>Diplomado en Nutrición Humana y Dietética</v>
          </cell>
          <cell r="E4491">
            <v>6</v>
          </cell>
          <cell r="F4491">
            <v>205</v>
          </cell>
          <cell r="G4491" t="str">
            <v>titulaciones anteriores</v>
          </cell>
        </row>
        <row r="4492">
          <cell r="B4492">
            <v>22632</v>
          </cell>
          <cell r="C4492" t="str">
            <v>Organización de la empresa alimentaria</v>
          </cell>
          <cell r="D4492" t="str">
            <v>Diplomado en Nutrición Humana y Dietética</v>
          </cell>
          <cell r="E4492">
            <v>6</v>
          </cell>
          <cell r="F4492">
            <v>205</v>
          </cell>
          <cell r="G4492" t="str">
            <v>titulaciones anteriores</v>
          </cell>
        </row>
        <row r="4493">
          <cell r="B4493">
            <v>22633</v>
          </cell>
          <cell r="C4493" t="str">
            <v>Química y bioquímica de los alimentos</v>
          </cell>
          <cell r="D4493" t="str">
            <v>Diplomado en Nutrición Humana y Dietética</v>
          </cell>
          <cell r="E4493">
            <v>6</v>
          </cell>
          <cell r="F4493">
            <v>205</v>
          </cell>
          <cell r="G4493" t="str">
            <v>titulaciones anteriores</v>
          </cell>
        </row>
        <row r="4494">
          <cell r="B4494">
            <v>22634</v>
          </cell>
          <cell r="C4494" t="str">
            <v>Trastornos estructurales relacionados con la nutrición</v>
          </cell>
          <cell r="D4494" t="str">
            <v>Diplomado en Nutrición Humana y Dietética</v>
          </cell>
          <cell r="E4494">
            <v>6</v>
          </cell>
          <cell r="F4494">
            <v>205</v>
          </cell>
          <cell r="G4494" t="str">
            <v>titulaciones anteriores</v>
          </cell>
        </row>
        <row r="4495">
          <cell r="B4495">
            <v>22635</v>
          </cell>
          <cell r="C4495" t="str">
            <v>Idioma moderno (español)</v>
          </cell>
          <cell r="D4495" t="str">
            <v>Diplomado en Nutrición Humana y Dietética</v>
          </cell>
          <cell r="E4495">
            <v>6</v>
          </cell>
          <cell r="F4495">
            <v>205</v>
          </cell>
          <cell r="G4495" t="str">
            <v>titulaciones anteriores</v>
          </cell>
        </row>
        <row r="4496">
          <cell r="B4496">
            <v>22636</v>
          </cell>
          <cell r="C4496" t="str">
            <v>Idioma moderno (inglés)</v>
          </cell>
          <cell r="D4496" t="str">
            <v>Diplomado en Nutrición Humana y Dietética</v>
          </cell>
          <cell r="E4496">
            <v>6</v>
          </cell>
          <cell r="F4496">
            <v>205</v>
          </cell>
          <cell r="G4496" t="str">
            <v>titulaciones anteriores</v>
          </cell>
        </row>
        <row r="4497">
          <cell r="B4497">
            <v>22700</v>
          </cell>
          <cell r="C4497" t="str">
            <v>Introducción a la economía</v>
          </cell>
          <cell r="D4497" t="str">
            <v>Programa conjunto ADE/DERECHO</v>
          </cell>
          <cell r="E4497">
            <v>6</v>
          </cell>
          <cell r="F4497">
            <v>206</v>
          </cell>
          <cell r="G4497" t="str">
            <v>titulaciones anteriores</v>
          </cell>
        </row>
        <row r="4498">
          <cell r="B4498">
            <v>22701</v>
          </cell>
          <cell r="C4498" t="str">
            <v>Matemáticas I</v>
          </cell>
          <cell r="D4498" t="str">
            <v>Programa conjunto ADE/DERECHO</v>
          </cell>
          <cell r="E4498">
            <v>6</v>
          </cell>
          <cell r="F4498">
            <v>206</v>
          </cell>
          <cell r="G4498" t="str">
            <v>titulaciones anteriores</v>
          </cell>
        </row>
        <row r="4499">
          <cell r="B4499">
            <v>22702</v>
          </cell>
          <cell r="C4499" t="str">
            <v>Matemáticas II</v>
          </cell>
          <cell r="D4499" t="str">
            <v>Programa conjunto ADE/DERECHO</v>
          </cell>
          <cell r="E4499">
            <v>6</v>
          </cell>
          <cell r="F4499">
            <v>206</v>
          </cell>
          <cell r="G4499" t="str">
            <v>titulaciones anteriores</v>
          </cell>
        </row>
        <row r="4500">
          <cell r="B4500">
            <v>22703</v>
          </cell>
          <cell r="C4500" t="str">
            <v>Microeconomía I</v>
          </cell>
          <cell r="D4500" t="str">
            <v>Programa conjunto ADE/DERECHO</v>
          </cell>
          <cell r="E4500">
            <v>6</v>
          </cell>
          <cell r="F4500">
            <v>206</v>
          </cell>
          <cell r="G4500" t="str">
            <v>titulaciones anteriores</v>
          </cell>
        </row>
        <row r="4501">
          <cell r="B4501">
            <v>22704</v>
          </cell>
          <cell r="C4501" t="str">
            <v>Fundamentos de contabilidad</v>
          </cell>
          <cell r="D4501" t="str">
            <v>Programa conjunto ADE/DERECHO</v>
          </cell>
          <cell r="E4501">
            <v>6</v>
          </cell>
          <cell r="F4501">
            <v>206</v>
          </cell>
          <cell r="G4501" t="str">
            <v>titulaciones anteriores</v>
          </cell>
        </row>
        <row r="4502">
          <cell r="B4502">
            <v>22705</v>
          </cell>
          <cell r="C4502" t="str">
            <v>Planificación contable española</v>
          </cell>
          <cell r="D4502" t="str">
            <v>Programa conjunto ADE/DERECHO</v>
          </cell>
          <cell r="E4502">
            <v>6</v>
          </cell>
          <cell r="F4502">
            <v>206</v>
          </cell>
          <cell r="G4502" t="str">
            <v>titulaciones anteriores</v>
          </cell>
        </row>
        <row r="4503">
          <cell r="B4503">
            <v>22706</v>
          </cell>
          <cell r="C4503" t="str">
            <v>Historia económica</v>
          </cell>
          <cell r="D4503" t="str">
            <v>Programa conjunto ADE/DERECHO</v>
          </cell>
          <cell r="E4503">
            <v>6</v>
          </cell>
          <cell r="F4503">
            <v>206</v>
          </cell>
          <cell r="G4503" t="str">
            <v>titulaciones anteriores</v>
          </cell>
        </row>
        <row r="4504">
          <cell r="B4504">
            <v>22707</v>
          </cell>
          <cell r="C4504" t="str">
            <v>Microeconomía II</v>
          </cell>
          <cell r="D4504" t="str">
            <v>Programa conjunto ADE/DERECHO</v>
          </cell>
          <cell r="E4504">
            <v>6</v>
          </cell>
          <cell r="F4504">
            <v>206</v>
          </cell>
          <cell r="G4504" t="str">
            <v>titulaciones anteriores</v>
          </cell>
        </row>
        <row r="4505">
          <cell r="B4505">
            <v>22708</v>
          </cell>
          <cell r="C4505" t="str">
            <v>Estructura económica internacional</v>
          </cell>
          <cell r="D4505" t="str">
            <v>Programa conjunto ADE/DERECHO</v>
          </cell>
          <cell r="E4505">
            <v>6</v>
          </cell>
          <cell r="F4505">
            <v>206</v>
          </cell>
          <cell r="G4505" t="str">
            <v>titulaciones anteriores</v>
          </cell>
        </row>
        <row r="4506">
          <cell r="B4506">
            <v>22709</v>
          </cell>
          <cell r="C4506" t="str">
            <v>Estadística I</v>
          </cell>
          <cell r="D4506" t="str">
            <v>Programa conjunto ADE/DERECHO</v>
          </cell>
          <cell r="E4506">
            <v>6</v>
          </cell>
          <cell r="F4506">
            <v>206</v>
          </cell>
          <cell r="G4506" t="str">
            <v>titulaciones anteriores</v>
          </cell>
        </row>
        <row r="4507">
          <cell r="B4507">
            <v>22710</v>
          </cell>
          <cell r="C4507" t="str">
            <v>Estadística II</v>
          </cell>
          <cell r="D4507" t="str">
            <v>Programa conjunto ADE/DERECHO</v>
          </cell>
          <cell r="E4507">
            <v>6</v>
          </cell>
          <cell r="F4507">
            <v>206</v>
          </cell>
          <cell r="G4507" t="str">
            <v>titulaciones anteriores</v>
          </cell>
        </row>
        <row r="4508">
          <cell r="B4508">
            <v>22711</v>
          </cell>
          <cell r="C4508" t="str">
            <v>Economía de la empresa II</v>
          </cell>
          <cell r="D4508" t="str">
            <v>Programa conjunto ADE/DERECHO</v>
          </cell>
          <cell r="E4508">
            <v>6</v>
          </cell>
          <cell r="F4508">
            <v>206</v>
          </cell>
          <cell r="G4508" t="str">
            <v>titulaciones anteriores</v>
          </cell>
        </row>
        <row r="4509">
          <cell r="B4509">
            <v>22712</v>
          </cell>
          <cell r="C4509" t="str">
            <v>Economía de la empresa I</v>
          </cell>
          <cell r="D4509" t="str">
            <v>Programa conjunto ADE/DERECHO</v>
          </cell>
          <cell r="E4509">
            <v>6</v>
          </cell>
          <cell r="F4509">
            <v>206</v>
          </cell>
          <cell r="G4509" t="str">
            <v>titulaciones anteriores</v>
          </cell>
        </row>
        <row r="4510">
          <cell r="B4510">
            <v>22713</v>
          </cell>
          <cell r="C4510" t="str">
            <v>Macroeconomía I</v>
          </cell>
          <cell r="D4510" t="str">
            <v>Programa conjunto ADE/DERECHO</v>
          </cell>
          <cell r="E4510">
            <v>6</v>
          </cell>
          <cell r="F4510">
            <v>206</v>
          </cell>
          <cell r="G4510" t="str">
            <v>titulaciones anteriores</v>
          </cell>
        </row>
        <row r="4511">
          <cell r="B4511">
            <v>22714</v>
          </cell>
          <cell r="C4511" t="str">
            <v>Macroeconomía II</v>
          </cell>
          <cell r="D4511" t="str">
            <v>Programa conjunto ADE/DERECHO</v>
          </cell>
          <cell r="E4511">
            <v>6</v>
          </cell>
          <cell r="F4511">
            <v>206</v>
          </cell>
          <cell r="G4511" t="str">
            <v>titulaciones anteriores</v>
          </cell>
        </row>
        <row r="4512">
          <cell r="B4512">
            <v>22715</v>
          </cell>
          <cell r="C4512" t="str">
            <v>Estructura económica de España</v>
          </cell>
          <cell r="D4512" t="str">
            <v>Programa conjunto ADE/DERECHO</v>
          </cell>
          <cell r="E4512">
            <v>6</v>
          </cell>
          <cell r="F4512">
            <v>206</v>
          </cell>
          <cell r="G4512" t="str">
            <v>titulaciones anteriores</v>
          </cell>
        </row>
        <row r="4513">
          <cell r="B4513">
            <v>22716</v>
          </cell>
          <cell r="C4513" t="str">
            <v>Contabilidad financiera</v>
          </cell>
          <cell r="D4513" t="str">
            <v>Programa conjunto ADE/DERECHO</v>
          </cell>
          <cell r="E4513">
            <v>6</v>
          </cell>
          <cell r="F4513">
            <v>206</v>
          </cell>
          <cell r="G4513" t="str">
            <v>titulaciones anteriores</v>
          </cell>
        </row>
        <row r="4514">
          <cell r="B4514">
            <v>22717</v>
          </cell>
          <cell r="C4514" t="str">
            <v>Análisis contable</v>
          </cell>
          <cell r="D4514" t="str">
            <v>Programa conjunto ADE/DERECHO</v>
          </cell>
          <cell r="E4514">
            <v>6</v>
          </cell>
          <cell r="F4514">
            <v>206</v>
          </cell>
          <cell r="G4514" t="str">
            <v>titulaciones anteriores</v>
          </cell>
        </row>
        <row r="4515">
          <cell r="B4515">
            <v>22718</v>
          </cell>
          <cell r="C4515" t="str">
            <v>Organización y gestión interna de la empresa</v>
          </cell>
          <cell r="D4515" t="str">
            <v>Programa conjunto ADE/DERECHO</v>
          </cell>
          <cell r="E4515">
            <v>6</v>
          </cell>
          <cell r="F4515">
            <v>206</v>
          </cell>
          <cell r="G4515" t="str">
            <v>titulaciones anteriores</v>
          </cell>
        </row>
        <row r="4516">
          <cell r="B4516">
            <v>22719</v>
          </cell>
          <cell r="C4516" t="str">
            <v>Introducción a la econometría</v>
          </cell>
          <cell r="D4516" t="str">
            <v>Programa conjunto ADE/DERECHO</v>
          </cell>
          <cell r="E4516">
            <v>6</v>
          </cell>
          <cell r="F4516">
            <v>206</v>
          </cell>
          <cell r="G4516" t="str">
            <v>titulaciones anteriores</v>
          </cell>
        </row>
        <row r="4517">
          <cell r="B4517">
            <v>22720</v>
          </cell>
          <cell r="C4517" t="str">
            <v>Econometría I</v>
          </cell>
          <cell r="D4517" t="str">
            <v>Programa conjunto ADE/DERECHO</v>
          </cell>
          <cell r="E4517">
            <v>4.5</v>
          </cell>
          <cell r="F4517">
            <v>206</v>
          </cell>
          <cell r="G4517" t="str">
            <v>titulaciones anteriores</v>
          </cell>
        </row>
        <row r="4518">
          <cell r="B4518">
            <v>22721</v>
          </cell>
          <cell r="C4518" t="str">
            <v>ECONOMETRIA II</v>
          </cell>
          <cell r="D4518" t="str">
            <v>Programa conjunto ADE/DERECHO</v>
          </cell>
          <cell r="E4518">
            <v>4.5</v>
          </cell>
          <cell r="F4518">
            <v>206</v>
          </cell>
          <cell r="G4518" t="str">
            <v>titulaciones anteriores</v>
          </cell>
        </row>
        <row r="4519">
          <cell r="B4519">
            <v>22722</v>
          </cell>
          <cell r="C4519" t="str">
            <v>Política económica</v>
          </cell>
          <cell r="D4519" t="str">
            <v>Programa conjunto ADE/DERECHO</v>
          </cell>
          <cell r="E4519">
            <v>6</v>
          </cell>
          <cell r="F4519">
            <v>206</v>
          </cell>
          <cell r="G4519" t="str">
            <v>titulaciones anteriores</v>
          </cell>
        </row>
        <row r="4520">
          <cell r="B4520">
            <v>22723</v>
          </cell>
          <cell r="C4520" t="str">
            <v>Contabilidad de costes y gestión I</v>
          </cell>
          <cell r="D4520" t="str">
            <v>Programa conjunto ADE/DERECHO</v>
          </cell>
          <cell r="E4520">
            <v>4.5</v>
          </cell>
          <cell r="F4520">
            <v>206</v>
          </cell>
          <cell r="G4520" t="str">
            <v>titulaciones anteriores</v>
          </cell>
        </row>
        <row r="4521">
          <cell r="B4521">
            <v>22724</v>
          </cell>
          <cell r="C4521" t="str">
            <v>Contabilidad de costes y gestión II</v>
          </cell>
          <cell r="D4521" t="str">
            <v>Programa conjunto ADE/DERECHO</v>
          </cell>
          <cell r="E4521">
            <v>4.5</v>
          </cell>
          <cell r="F4521">
            <v>206</v>
          </cell>
          <cell r="G4521" t="str">
            <v>titulaciones anteriores</v>
          </cell>
        </row>
        <row r="4522">
          <cell r="B4522">
            <v>22725</v>
          </cell>
          <cell r="C4522" t="str">
            <v>Análisis y valoración de las operaciones financieras</v>
          </cell>
          <cell r="D4522" t="str">
            <v>Programa conjunto ADE/DERECHO</v>
          </cell>
          <cell r="E4522">
            <v>6</v>
          </cell>
          <cell r="F4522">
            <v>206</v>
          </cell>
          <cell r="G4522" t="str">
            <v>titulaciones anteriores</v>
          </cell>
        </row>
        <row r="4523">
          <cell r="B4523">
            <v>22726</v>
          </cell>
          <cell r="C4523" t="str">
            <v>DIRECCION COMERCIAL I</v>
          </cell>
          <cell r="D4523" t="str">
            <v>Programa conjunto ADE/DERECHO</v>
          </cell>
          <cell r="E4523">
            <v>4.5</v>
          </cell>
          <cell r="F4523">
            <v>206</v>
          </cell>
          <cell r="G4523" t="str">
            <v>titulaciones anteriores</v>
          </cell>
        </row>
        <row r="4524">
          <cell r="B4524">
            <v>22727</v>
          </cell>
          <cell r="C4524" t="str">
            <v>DIRECCION COMERCIAL II</v>
          </cell>
          <cell r="D4524" t="str">
            <v>Programa conjunto ADE/DERECHO</v>
          </cell>
          <cell r="E4524">
            <v>4.5</v>
          </cell>
          <cell r="F4524">
            <v>206</v>
          </cell>
          <cell r="G4524" t="str">
            <v>titulaciones anteriores</v>
          </cell>
        </row>
        <row r="4525">
          <cell r="B4525">
            <v>22728</v>
          </cell>
          <cell r="C4525" t="str">
            <v>DIRECCION FINANCIERA I</v>
          </cell>
          <cell r="D4525" t="str">
            <v>Programa conjunto ADE/DERECHO</v>
          </cell>
          <cell r="E4525">
            <v>4.5</v>
          </cell>
          <cell r="F4525">
            <v>206</v>
          </cell>
          <cell r="G4525" t="str">
            <v>titulaciones anteriores</v>
          </cell>
        </row>
        <row r="4526">
          <cell r="B4526">
            <v>22729</v>
          </cell>
          <cell r="C4526" t="str">
            <v>DIRECCION FINANCIERA II</v>
          </cell>
          <cell r="D4526" t="str">
            <v>Programa conjunto ADE/DERECHO</v>
          </cell>
          <cell r="E4526">
            <v>4.5</v>
          </cell>
          <cell r="F4526">
            <v>206</v>
          </cell>
          <cell r="G4526" t="str">
            <v>titulaciones anteriores</v>
          </cell>
        </row>
        <row r="4527">
          <cell r="B4527">
            <v>22730</v>
          </cell>
          <cell r="C4527" t="str">
            <v>DIRECCION DE LA PRODUCCION I</v>
          </cell>
          <cell r="D4527" t="str">
            <v>Programa conjunto ADE/DERECHO</v>
          </cell>
          <cell r="E4527">
            <v>4.5</v>
          </cell>
          <cell r="F4527">
            <v>206</v>
          </cell>
          <cell r="G4527" t="str">
            <v>titulaciones anteriores</v>
          </cell>
        </row>
        <row r="4528">
          <cell r="B4528">
            <v>22731</v>
          </cell>
          <cell r="C4528" t="str">
            <v>DIRECCION DE LA PRODUCCION II</v>
          </cell>
          <cell r="D4528" t="str">
            <v>Programa conjunto ADE/DERECHO</v>
          </cell>
          <cell r="E4528">
            <v>4.5</v>
          </cell>
          <cell r="F4528">
            <v>206</v>
          </cell>
          <cell r="G4528" t="str">
            <v>titulaciones anteriores</v>
          </cell>
        </row>
        <row r="4529">
          <cell r="B4529">
            <v>22732</v>
          </cell>
          <cell r="C4529" t="str">
            <v>DIRECCION ESTRATEGICA</v>
          </cell>
          <cell r="D4529" t="str">
            <v>Programa conjunto ADE/DERECHO</v>
          </cell>
          <cell r="E4529">
            <v>4.5</v>
          </cell>
          <cell r="F4529">
            <v>206</v>
          </cell>
          <cell r="G4529" t="str">
            <v>titulaciones anteriores</v>
          </cell>
        </row>
        <row r="4530">
          <cell r="B4530">
            <v>22733</v>
          </cell>
          <cell r="C4530" t="str">
            <v>POLITICA DE EMPRESA</v>
          </cell>
          <cell r="D4530" t="str">
            <v>Programa conjunto ADE/DERECHO</v>
          </cell>
          <cell r="E4530">
            <v>4.5</v>
          </cell>
          <cell r="F4530">
            <v>206</v>
          </cell>
          <cell r="G4530" t="str">
            <v>titulaciones anteriores</v>
          </cell>
        </row>
        <row r="4531">
          <cell r="B4531">
            <v>22734</v>
          </cell>
          <cell r="C4531" t="str">
            <v>CONTROL DE GESTION</v>
          </cell>
          <cell r="D4531" t="str">
            <v>Programa conjunto ADE/DERECHO</v>
          </cell>
          <cell r="E4531">
            <v>6</v>
          </cell>
          <cell r="F4531">
            <v>206</v>
          </cell>
          <cell r="G4531" t="str">
            <v>titulaciones anteriores</v>
          </cell>
        </row>
        <row r="4532">
          <cell r="B4532">
            <v>22735</v>
          </cell>
          <cell r="C4532" t="str">
            <v>Análisis contable superior</v>
          </cell>
          <cell r="D4532" t="str">
            <v>Programa conjunto ADE/DERECHO</v>
          </cell>
          <cell r="E4532">
            <v>6</v>
          </cell>
          <cell r="F4532">
            <v>206</v>
          </cell>
          <cell r="G4532" t="str">
            <v>titulaciones anteriores</v>
          </cell>
        </row>
        <row r="4533">
          <cell r="B4533">
            <v>22736</v>
          </cell>
          <cell r="C4533" t="str">
            <v>Análisis de datos multivariantes</v>
          </cell>
          <cell r="D4533" t="str">
            <v>Programa conjunto ADE/DERECHO</v>
          </cell>
          <cell r="E4533">
            <v>6</v>
          </cell>
          <cell r="F4533">
            <v>206</v>
          </cell>
          <cell r="G4533" t="str">
            <v>titulaciones anteriores</v>
          </cell>
        </row>
        <row r="4534">
          <cell r="B4534">
            <v>22737</v>
          </cell>
          <cell r="C4534" t="str">
            <v>ANALISIS DE MERCADOS</v>
          </cell>
          <cell r="D4534" t="str">
            <v>Programa conjunto ADE/DERECHO</v>
          </cell>
          <cell r="E4534">
            <v>6</v>
          </cell>
          <cell r="F4534">
            <v>206</v>
          </cell>
          <cell r="G4534" t="str">
            <v>titulaciones anteriores</v>
          </cell>
        </row>
        <row r="4535">
          <cell r="B4535">
            <v>22738</v>
          </cell>
          <cell r="C4535" t="str">
            <v>Análisis estadístico en finanzas</v>
          </cell>
          <cell r="D4535" t="str">
            <v>Programa conjunto ADE/DERECHO</v>
          </cell>
          <cell r="E4535">
            <v>6</v>
          </cell>
          <cell r="F4535">
            <v>206</v>
          </cell>
          <cell r="G4535" t="str">
            <v>titulaciones anteriores</v>
          </cell>
        </row>
        <row r="4536">
          <cell r="B4536">
            <v>22739</v>
          </cell>
          <cell r="C4536" t="str">
            <v>Análisis de las operaciones de seguro y actuariales</v>
          </cell>
          <cell r="D4536" t="str">
            <v>Programa conjunto ADE/DERECHO</v>
          </cell>
          <cell r="E4536">
            <v>6</v>
          </cell>
          <cell r="F4536">
            <v>206</v>
          </cell>
          <cell r="G4536" t="str">
            <v>titulaciones anteriores</v>
          </cell>
        </row>
        <row r="4537">
          <cell r="B4537">
            <v>22740</v>
          </cell>
          <cell r="C4537" t="str">
            <v>Auditoría</v>
          </cell>
          <cell r="D4537" t="str">
            <v>Programa conjunto ADE/DERECHO</v>
          </cell>
          <cell r="E4537">
            <v>6</v>
          </cell>
          <cell r="F4537">
            <v>206</v>
          </cell>
          <cell r="G4537" t="str">
            <v>titulaciones anteriores</v>
          </cell>
        </row>
        <row r="4538">
          <cell r="B4538">
            <v>22741</v>
          </cell>
          <cell r="C4538" t="str">
            <v>BOLSA Y GESTION DE CARTERAS</v>
          </cell>
          <cell r="D4538" t="str">
            <v>Programa conjunto ADE/DERECHO</v>
          </cell>
          <cell r="E4538">
            <v>6</v>
          </cell>
          <cell r="F4538">
            <v>206</v>
          </cell>
          <cell r="G4538" t="str">
            <v>titulaciones anteriores</v>
          </cell>
        </row>
        <row r="4539">
          <cell r="B4539">
            <v>22742</v>
          </cell>
          <cell r="C4539" t="str">
            <v>Comunicación comercial</v>
          </cell>
          <cell r="D4539" t="str">
            <v>Programa conjunto ADE/DERECHO</v>
          </cell>
          <cell r="E4539">
            <v>6</v>
          </cell>
          <cell r="F4539">
            <v>206</v>
          </cell>
          <cell r="G4539" t="str">
            <v>titulaciones anteriores</v>
          </cell>
        </row>
        <row r="4540">
          <cell r="B4540">
            <v>22743</v>
          </cell>
          <cell r="C4540" t="str">
            <v>Consolidación de estados contables</v>
          </cell>
          <cell r="D4540" t="str">
            <v>Programa conjunto ADE/DERECHO</v>
          </cell>
          <cell r="E4540">
            <v>6</v>
          </cell>
          <cell r="F4540">
            <v>206</v>
          </cell>
          <cell r="G4540" t="str">
            <v>titulaciones anteriores</v>
          </cell>
        </row>
        <row r="4541">
          <cell r="B4541">
            <v>22744</v>
          </cell>
          <cell r="C4541" t="str">
            <v>CONTABILIDAD DE INSTITUCIONES E INSTRUMENTOS FINANCIEROS</v>
          </cell>
          <cell r="D4541" t="str">
            <v>Programa conjunto ADE/DERECHO</v>
          </cell>
          <cell r="E4541">
            <v>6</v>
          </cell>
          <cell r="F4541">
            <v>206</v>
          </cell>
          <cell r="G4541" t="str">
            <v>titulaciones anteriores</v>
          </cell>
        </row>
        <row r="4542">
          <cell r="B4542">
            <v>22745</v>
          </cell>
          <cell r="C4542" t="str">
            <v>CONTABILIDAD INTERNACIONAL</v>
          </cell>
          <cell r="D4542" t="str">
            <v>Programa conjunto ADE/DERECHO</v>
          </cell>
          <cell r="E4542">
            <v>6</v>
          </cell>
          <cell r="F4542">
            <v>206</v>
          </cell>
          <cell r="G4542" t="str">
            <v>titulaciones anteriores</v>
          </cell>
        </row>
        <row r="4543">
          <cell r="B4543">
            <v>22746</v>
          </cell>
          <cell r="C4543" t="str">
            <v>Contabilidad publica</v>
          </cell>
          <cell r="D4543" t="str">
            <v>Programa conjunto ADE/DERECHO</v>
          </cell>
          <cell r="E4543">
            <v>6</v>
          </cell>
          <cell r="F4543">
            <v>206</v>
          </cell>
          <cell r="G4543" t="str">
            <v>titulaciones anteriores</v>
          </cell>
        </row>
        <row r="4544">
          <cell r="B4544">
            <v>22747</v>
          </cell>
          <cell r="C4544" t="str">
            <v>Contabilidades especiales</v>
          </cell>
          <cell r="D4544" t="str">
            <v>Programa conjunto ADE/DERECHO</v>
          </cell>
          <cell r="E4544">
            <v>6</v>
          </cell>
          <cell r="F4544">
            <v>206</v>
          </cell>
          <cell r="G4544" t="str">
            <v>titulaciones anteriores</v>
          </cell>
        </row>
        <row r="4545">
          <cell r="B4545">
            <v>22748</v>
          </cell>
          <cell r="C4545" t="str">
            <v>CONTRATACION LABORAL EN ESPAÑA</v>
          </cell>
          <cell r="D4545" t="str">
            <v>Programa conjunto ADE/DERECHO</v>
          </cell>
          <cell r="E4545">
            <v>6</v>
          </cell>
          <cell r="F4545">
            <v>206</v>
          </cell>
          <cell r="G4545" t="str">
            <v>titulaciones anteriores</v>
          </cell>
        </row>
        <row r="4546">
          <cell r="B4546">
            <v>22749</v>
          </cell>
          <cell r="C4546" t="str">
            <v>Coyuntura económica</v>
          </cell>
          <cell r="D4546" t="str">
            <v>Programa conjunto ADE/DERECHO</v>
          </cell>
          <cell r="E4546">
            <v>6</v>
          </cell>
          <cell r="F4546">
            <v>206</v>
          </cell>
          <cell r="G4546" t="str">
            <v>titulaciones anteriores</v>
          </cell>
        </row>
        <row r="4547">
          <cell r="B4547">
            <v>22750</v>
          </cell>
          <cell r="C4547" t="str">
            <v>CREACION Y DIRECCION DE EMPRESAS</v>
          </cell>
          <cell r="D4547" t="str">
            <v>Programa conjunto ADE/DERECHO</v>
          </cell>
          <cell r="E4547">
            <v>6</v>
          </cell>
          <cell r="F4547">
            <v>206</v>
          </cell>
          <cell r="G4547" t="str">
            <v>titulaciones anteriores</v>
          </cell>
        </row>
        <row r="4548">
          <cell r="B4548">
            <v>22751</v>
          </cell>
          <cell r="C4548" t="str">
            <v>Decisión multicriterio</v>
          </cell>
          <cell r="D4548" t="str">
            <v>Programa conjunto ADE/DERECHO</v>
          </cell>
          <cell r="E4548">
            <v>6</v>
          </cell>
          <cell r="F4548">
            <v>206</v>
          </cell>
          <cell r="G4548" t="str">
            <v>titulaciones anteriores</v>
          </cell>
        </row>
        <row r="4549">
          <cell r="B4549">
            <v>22753</v>
          </cell>
          <cell r="C4549" t="str">
            <v>DERECHO DE LAS INSTITUCIONES FINANCIERAS</v>
          </cell>
          <cell r="D4549" t="str">
            <v>Programa conjunto ADE/DERECHO</v>
          </cell>
          <cell r="E4549">
            <v>6</v>
          </cell>
          <cell r="F4549">
            <v>206</v>
          </cell>
          <cell r="G4549" t="str">
            <v>titulaciones anteriores</v>
          </cell>
        </row>
        <row r="4550">
          <cell r="B4550">
            <v>22754</v>
          </cell>
          <cell r="C4550" t="str">
            <v>DERECHO DE SOCIEDADES</v>
          </cell>
          <cell r="D4550" t="str">
            <v>Programa conjunto ADE/DERECHO</v>
          </cell>
          <cell r="E4550">
            <v>6</v>
          </cell>
          <cell r="F4550">
            <v>206</v>
          </cell>
          <cell r="G4550" t="str">
            <v>titulaciones anteriores</v>
          </cell>
        </row>
        <row r="4551">
          <cell r="B4551">
            <v>22755</v>
          </cell>
          <cell r="C4551" t="str">
            <v>DERECHO MERCANTIL</v>
          </cell>
          <cell r="D4551" t="str">
            <v>Programa conjunto ADE/DERECHO</v>
          </cell>
          <cell r="E4551">
            <v>6</v>
          </cell>
          <cell r="F4551">
            <v>206</v>
          </cell>
          <cell r="G4551" t="str">
            <v>titulaciones anteriores</v>
          </cell>
        </row>
        <row r="4552">
          <cell r="B4552">
            <v>22756</v>
          </cell>
          <cell r="C4552" t="str">
            <v>Dirección de entidades no lucrativas</v>
          </cell>
          <cell r="D4552" t="str">
            <v>Programa conjunto ADE/DERECHO</v>
          </cell>
          <cell r="E4552">
            <v>6</v>
          </cell>
          <cell r="F4552">
            <v>206</v>
          </cell>
          <cell r="G4552" t="str">
            <v>titulaciones anteriores</v>
          </cell>
        </row>
        <row r="4553">
          <cell r="B4553">
            <v>22757</v>
          </cell>
          <cell r="C4553" t="str">
            <v>DIRECCION DE LA EMPRESA INTERNACIONAL</v>
          </cell>
          <cell r="D4553" t="str">
            <v>Programa conjunto ADE/DERECHO</v>
          </cell>
          <cell r="E4553">
            <v>6</v>
          </cell>
          <cell r="F4553">
            <v>206</v>
          </cell>
          <cell r="G4553" t="str">
            <v>titulaciones anteriores</v>
          </cell>
        </row>
        <row r="4554">
          <cell r="B4554">
            <v>22758</v>
          </cell>
          <cell r="C4554" t="str">
            <v>Dirección de recursos humanos</v>
          </cell>
          <cell r="D4554" t="str">
            <v>Programa conjunto ADE/DERECHO</v>
          </cell>
          <cell r="E4554">
            <v>6</v>
          </cell>
          <cell r="F4554">
            <v>206</v>
          </cell>
          <cell r="G4554" t="str">
            <v>titulaciones anteriores</v>
          </cell>
        </row>
        <row r="4555">
          <cell r="B4555">
            <v>22759</v>
          </cell>
          <cell r="C4555" t="str">
            <v>Dirección estratégica II</v>
          </cell>
          <cell r="D4555" t="str">
            <v>Programa conjunto ADE/DERECHO</v>
          </cell>
          <cell r="E4555">
            <v>6</v>
          </cell>
          <cell r="F4555">
            <v>206</v>
          </cell>
          <cell r="G4555" t="str">
            <v>titulaciones anteriores</v>
          </cell>
        </row>
        <row r="4556">
          <cell r="B4556">
            <v>22760</v>
          </cell>
          <cell r="C4556" t="str">
            <v>Dirección financiera III</v>
          </cell>
          <cell r="D4556" t="str">
            <v>Programa conjunto ADE/DERECHO</v>
          </cell>
          <cell r="E4556">
            <v>6</v>
          </cell>
          <cell r="F4556">
            <v>206</v>
          </cell>
          <cell r="G4556" t="str">
            <v>titulaciones anteriores</v>
          </cell>
        </row>
        <row r="4557">
          <cell r="B4557">
            <v>22761</v>
          </cell>
          <cell r="C4557" t="str">
            <v>DIRECCION FINANCIERA INTERNACIONAL</v>
          </cell>
          <cell r="D4557" t="str">
            <v>Programa conjunto ADE/DERECHO</v>
          </cell>
          <cell r="E4557">
            <v>6</v>
          </cell>
          <cell r="F4557">
            <v>206</v>
          </cell>
          <cell r="G4557" t="str">
            <v>titulaciones anteriores</v>
          </cell>
        </row>
        <row r="4558">
          <cell r="B4558">
            <v>22762</v>
          </cell>
          <cell r="C4558" t="str">
            <v>ECONOMIA DE LA DISTRIBUCION COMERCIAL</v>
          </cell>
          <cell r="D4558" t="str">
            <v>Programa conjunto ADE/DERECHO</v>
          </cell>
          <cell r="E4558">
            <v>6</v>
          </cell>
          <cell r="F4558">
            <v>206</v>
          </cell>
          <cell r="G4558" t="str">
            <v>titulaciones anteriores</v>
          </cell>
        </row>
        <row r="4559">
          <cell r="B4559">
            <v>22763</v>
          </cell>
          <cell r="C4559" t="str">
            <v>Economía de las organizaciones</v>
          </cell>
          <cell r="D4559" t="str">
            <v>Programa conjunto ADE/DERECHO</v>
          </cell>
          <cell r="E4559">
            <v>6</v>
          </cell>
          <cell r="F4559">
            <v>206</v>
          </cell>
          <cell r="G4559" t="str">
            <v>titulaciones anteriores</v>
          </cell>
        </row>
        <row r="4560">
          <cell r="B4560">
            <v>22764</v>
          </cell>
          <cell r="C4560" t="str">
            <v>Economía industrial</v>
          </cell>
          <cell r="D4560" t="str">
            <v>Programa conjunto ADE/DERECHO</v>
          </cell>
          <cell r="E4560">
            <v>6</v>
          </cell>
          <cell r="F4560">
            <v>206</v>
          </cell>
          <cell r="G4560" t="str">
            <v>titulaciones anteriores</v>
          </cell>
        </row>
        <row r="4561">
          <cell r="B4561">
            <v>22765</v>
          </cell>
          <cell r="C4561" t="str">
            <v>Gestión de tesorería</v>
          </cell>
          <cell r="D4561" t="str">
            <v>Programa conjunto ADE/DERECHO</v>
          </cell>
          <cell r="E4561">
            <v>6</v>
          </cell>
          <cell r="F4561">
            <v>206</v>
          </cell>
          <cell r="G4561" t="str">
            <v>titulaciones anteriores</v>
          </cell>
        </row>
        <row r="4562">
          <cell r="B4562">
            <v>22766</v>
          </cell>
          <cell r="C4562" t="str">
            <v>Inglés empresarial</v>
          </cell>
          <cell r="D4562" t="str">
            <v>Programa conjunto ADE/DERECHO</v>
          </cell>
          <cell r="E4562">
            <v>6</v>
          </cell>
          <cell r="F4562">
            <v>206</v>
          </cell>
          <cell r="G4562" t="str">
            <v>titulaciones anteriores</v>
          </cell>
        </row>
        <row r="4563">
          <cell r="B4563">
            <v>22767</v>
          </cell>
          <cell r="C4563" t="str">
            <v>Investigación de mercados</v>
          </cell>
          <cell r="D4563" t="str">
            <v>Programa conjunto ADE/DERECHO</v>
          </cell>
          <cell r="E4563">
            <v>6</v>
          </cell>
          <cell r="F4563">
            <v>206</v>
          </cell>
          <cell r="G4563" t="str">
            <v>titulaciones anteriores</v>
          </cell>
        </row>
        <row r="4564">
          <cell r="B4564">
            <v>22768</v>
          </cell>
          <cell r="C4564" t="str">
            <v>INVESTIGACION OPERATIVA</v>
          </cell>
          <cell r="D4564" t="str">
            <v>Programa conjunto ADE/DERECHO</v>
          </cell>
          <cell r="E4564">
            <v>6</v>
          </cell>
          <cell r="F4564">
            <v>206</v>
          </cell>
          <cell r="G4564" t="str">
            <v>titulaciones anteriores</v>
          </cell>
        </row>
        <row r="4565">
          <cell r="B4565">
            <v>22769</v>
          </cell>
          <cell r="C4565" t="str">
            <v>La banca y sus operaciones</v>
          </cell>
          <cell r="D4565" t="str">
            <v>Programa conjunto ADE/DERECHO</v>
          </cell>
          <cell r="E4565">
            <v>6</v>
          </cell>
          <cell r="F4565">
            <v>206</v>
          </cell>
          <cell r="G4565" t="str">
            <v>titulaciones anteriores</v>
          </cell>
        </row>
        <row r="4566">
          <cell r="B4566">
            <v>22770</v>
          </cell>
          <cell r="C4566" t="str">
            <v>Marketing de servicios</v>
          </cell>
          <cell r="D4566" t="str">
            <v>Programa conjunto ADE/DERECHO</v>
          </cell>
          <cell r="E4566">
            <v>6</v>
          </cell>
          <cell r="F4566">
            <v>206</v>
          </cell>
          <cell r="G4566" t="str">
            <v>titulaciones anteriores</v>
          </cell>
        </row>
        <row r="4567">
          <cell r="B4567">
            <v>22771</v>
          </cell>
          <cell r="C4567" t="str">
            <v>MARKETING ESTRATEGICO</v>
          </cell>
          <cell r="D4567" t="str">
            <v>Programa conjunto ADE/DERECHO</v>
          </cell>
          <cell r="E4567">
            <v>6</v>
          </cell>
          <cell r="F4567">
            <v>206</v>
          </cell>
          <cell r="G4567" t="str">
            <v>titulaciones anteriores</v>
          </cell>
        </row>
        <row r="4568">
          <cell r="B4568">
            <v>22772</v>
          </cell>
          <cell r="C4568" t="str">
            <v>Mercados e instituciones financieras</v>
          </cell>
          <cell r="D4568" t="str">
            <v>Programa conjunto ADE/DERECHO</v>
          </cell>
          <cell r="E4568">
            <v>6</v>
          </cell>
          <cell r="F4568">
            <v>206</v>
          </cell>
          <cell r="G4568" t="str">
            <v>titulaciones anteriores</v>
          </cell>
        </row>
        <row r="4569">
          <cell r="B4569">
            <v>22773</v>
          </cell>
          <cell r="C4569" t="str">
            <v>MODELOS DE DECISION COMERCIAL</v>
          </cell>
          <cell r="D4569" t="str">
            <v>Programa conjunto ADE/DERECHO</v>
          </cell>
          <cell r="E4569">
            <v>6</v>
          </cell>
          <cell r="F4569">
            <v>206</v>
          </cell>
          <cell r="G4569" t="str">
            <v>titulaciones anteriores</v>
          </cell>
        </row>
        <row r="4570">
          <cell r="B4570">
            <v>22774</v>
          </cell>
          <cell r="C4570" t="str">
            <v>Política de precios</v>
          </cell>
          <cell r="D4570" t="str">
            <v>Programa conjunto ADE/DERECHO</v>
          </cell>
          <cell r="E4570">
            <v>6</v>
          </cell>
          <cell r="F4570">
            <v>206</v>
          </cell>
          <cell r="G4570" t="str">
            <v>titulaciones anteriores</v>
          </cell>
        </row>
        <row r="4571">
          <cell r="B4571">
            <v>22775</v>
          </cell>
          <cell r="C4571" t="str">
            <v>Política de producto e innovación</v>
          </cell>
          <cell r="D4571" t="str">
            <v>Programa conjunto ADE/DERECHO</v>
          </cell>
          <cell r="E4571">
            <v>6</v>
          </cell>
          <cell r="F4571">
            <v>206</v>
          </cell>
          <cell r="G4571" t="str">
            <v>titulaciones anteriores</v>
          </cell>
        </row>
        <row r="4572">
          <cell r="B4572">
            <v>22776</v>
          </cell>
          <cell r="C4572" t="str">
            <v>Previsión de ventas</v>
          </cell>
          <cell r="D4572" t="str">
            <v>Programa conjunto ADE/DERECHO</v>
          </cell>
          <cell r="E4572">
            <v>6</v>
          </cell>
          <cell r="F4572">
            <v>206</v>
          </cell>
          <cell r="G4572" t="str">
            <v>titulaciones anteriores</v>
          </cell>
        </row>
        <row r="4573">
          <cell r="B4573">
            <v>22777</v>
          </cell>
          <cell r="C4573" t="str">
            <v>Régimen fiscal de la empresa</v>
          </cell>
          <cell r="D4573" t="str">
            <v>Programa conjunto ADE/DERECHO</v>
          </cell>
          <cell r="E4573">
            <v>6</v>
          </cell>
          <cell r="F4573">
            <v>206</v>
          </cell>
          <cell r="G4573" t="str">
            <v>titulaciones anteriores</v>
          </cell>
        </row>
        <row r="4574">
          <cell r="B4574">
            <v>22778</v>
          </cell>
          <cell r="C4574" t="str">
            <v>Sistemas decisionales</v>
          </cell>
          <cell r="D4574" t="str">
            <v>Programa conjunto ADE/DERECHO</v>
          </cell>
          <cell r="E4574">
            <v>6</v>
          </cell>
          <cell r="F4574">
            <v>206</v>
          </cell>
          <cell r="G4574" t="str">
            <v>titulaciones anteriores</v>
          </cell>
        </row>
        <row r="4575">
          <cell r="B4575">
            <v>22779</v>
          </cell>
          <cell r="C4575" t="str">
            <v>SISTEMAS INFORMATIVOS CONTABLES</v>
          </cell>
          <cell r="D4575" t="str">
            <v>Programa conjunto ADE/DERECHO</v>
          </cell>
          <cell r="E4575">
            <v>6</v>
          </cell>
          <cell r="F4575">
            <v>206</v>
          </cell>
          <cell r="G4575" t="str">
            <v>titulaciones anteriores</v>
          </cell>
        </row>
        <row r="4576">
          <cell r="B4576">
            <v>22780</v>
          </cell>
          <cell r="C4576" t="str">
            <v>Sociología de las organizaciones</v>
          </cell>
          <cell r="D4576" t="str">
            <v>Programa conjunto ADE/DERECHO</v>
          </cell>
          <cell r="E4576">
            <v>6</v>
          </cell>
          <cell r="F4576">
            <v>206</v>
          </cell>
          <cell r="G4576" t="str">
            <v>titulaciones anteriores</v>
          </cell>
        </row>
        <row r="4577">
          <cell r="B4577">
            <v>22781</v>
          </cell>
          <cell r="C4577" t="str">
            <v>Técnicas de auditoría</v>
          </cell>
          <cell r="D4577" t="str">
            <v>Programa conjunto ADE/DERECHO</v>
          </cell>
          <cell r="E4577">
            <v>6</v>
          </cell>
          <cell r="F4577">
            <v>206</v>
          </cell>
          <cell r="G4577" t="str">
            <v>titulaciones anteriores</v>
          </cell>
        </row>
        <row r="4578">
          <cell r="B4578">
            <v>22782</v>
          </cell>
          <cell r="C4578" t="str">
            <v>TECNICAS DE ECONOMIA APLICADA</v>
          </cell>
          <cell r="D4578" t="str">
            <v>Programa conjunto ADE/DERECHO</v>
          </cell>
          <cell r="E4578">
            <v>6</v>
          </cell>
          <cell r="F4578">
            <v>206</v>
          </cell>
          <cell r="G4578" t="str">
            <v>titulaciones anteriores</v>
          </cell>
        </row>
        <row r="4579">
          <cell r="B4579">
            <v>22783</v>
          </cell>
          <cell r="C4579" t="str">
            <v>Auditing</v>
          </cell>
          <cell r="D4579" t="str">
            <v>Programa conjunto ADE/DERECHO</v>
          </cell>
          <cell r="E4579">
            <v>6</v>
          </cell>
          <cell r="F4579">
            <v>206</v>
          </cell>
          <cell r="G4579" t="str">
            <v>titulaciones anteriores</v>
          </cell>
        </row>
        <row r="4580">
          <cell r="B4580">
            <v>22784</v>
          </cell>
          <cell r="C4580" t="str">
            <v>Decisional Systems</v>
          </cell>
          <cell r="D4580" t="str">
            <v>Programa conjunto ADE/DERECHO</v>
          </cell>
          <cell r="E4580">
            <v>6</v>
          </cell>
          <cell r="F4580">
            <v>206</v>
          </cell>
          <cell r="G4580" t="str">
            <v>titulaciones anteriores</v>
          </cell>
        </row>
        <row r="4581">
          <cell r="B4581">
            <v>22785</v>
          </cell>
          <cell r="C4581" t="str">
            <v>Marketing Communications</v>
          </cell>
          <cell r="D4581" t="str">
            <v>Programa conjunto ADE/DERECHO</v>
          </cell>
          <cell r="E4581">
            <v>6</v>
          </cell>
          <cell r="F4581">
            <v>206</v>
          </cell>
          <cell r="G4581" t="str">
            <v>titulaciones anteriores</v>
          </cell>
        </row>
        <row r="4582">
          <cell r="B4582">
            <v>22786</v>
          </cell>
          <cell r="C4582" t="str">
            <v>Economics of Organisations</v>
          </cell>
          <cell r="D4582" t="str">
            <v>Programa conjunto ADE/DERECHO</v>
          </cell>
          <cell r="E4582">
            <v>6</v>
          </cell>
          <cell r="F4582">
            <v>206</v>
          </cell>
          <cell r="G4582" t="str">
            <v>titulaciones anteriores</v>
          </cell>
        </row>
        <row r="4583">
          <cell r="B4583">
            <v>22800</v>
          </cell>
          <cell r="C4583" t="str">
            <v>Bases biológicas y fisiológicas de la producción animal</v>
          </cell>
          <cell r="D4583" t="str">
            <v>Ingeniero Agrónomo - Segundo Ciclo</v>
          </cell>
          <cell r="E4583">
            <v>6</v>
          </cell>
          <cell r="F4583">
            <v>208</v>
          </cell>
          <cell r="G4583" t="str">
            <v>titulaciones anteriores</v>
          </cell>
        </row>
        <row r="4584">
          <cell r="B4584">
            <v>22801</v>
          </cell>
          <cell r="C4584" t="str">
            <v>Tecnologías de la producción de rumiantes</v>
          </cell>
          <cell r="D4584" t="str">
            <v>Ingeniero Agrónomo - Segundo Ciclo</v>
          </cell>
          <cell r="E4584">
            <v>6</v>
          </cell>
          <cell r="F4584">
            <v>208</v>
          </cell>
          <cell r="G4584" t="str">
            <v>titulaciones anteriores</v>
          </cell>
        </row>
        <row r="4585">
          <cell r="B4585">
            <v>22802</v>
          </cell>
          <cell r="C4585" t="str">
            <v>Hidrología y gestión del agua</v>
          </cell>
          <cell r="D4585" t="str">
            <v>Ingeniero Agrónomo - Segundo Ciclo</v>
          </cell>
          <cell r="E4585">
            <v>6</v>
          </cell>
          <cell r="F4585">
            <v>208</v>
          </cell>
          <cell r="G4585" t="str">
            <v>titulaciones anteriores</v>
          </cell>
        </row>
        <row r="4586">
          <cell r="B4586">
            <v>22803</v>
          </cell>
          <cell r="C4586" t="str">
            <v>Hidráulica</v>
          </cell>
          <cell r="D4586" t="str">
            <v>Ingeniero Agrónomo - Segundo Ciclo</v>
          </cell>
          <cell r="E4586">
            <v>6</v>
          </cell>
          <cell r="F4586">
            <v>208</v>
          </cell>
          <cell r="G4586" t="str">
            <v>titulaciones anteriores</v>
          </cell>
        </row>
        <row r="4587">
          <cell r="B4587">
            <v>22804</v>
          </cell>
          <cell r="C4587" t="str">
            <v>Bases de la producción vegetal</v>
          </cell>
          <cell r="D4587" t="str">
            <v>Ingeniero Agrónomo - Segundo Ciclo</v>
          </cell>
          <cell r="E4587">
            <v>6</v>
          </cell>
          <cell r="F4587">
            <v>208</v>
          </cell>
          <cell r="G4587" t="str">
            <v>titulaciones anteriores</v>
          </cell>
        </row>
        <row r="4588">
          <cell r="B4588">
            <v>22805</v>
          </cell>
          <cell r="C4588" t="str">
            <v>Protección de cultivos</v>
          </cell>
          <cell r="D4588" t="str">
            <v>Ingeniero Agrónomo - Segundo Ciclo</v>
          </cell>
          <cell r="E4588">
            <v>6</v>
          </cell>
          <cell r="F4588">
            <v>208</v>
          </cell>
          <cell r="G4588" t="str">
            <v>titulaciones anteriores</v>
          </cell>
        </row>
        <row r="4589">
          <cell r="B4589">
            <v>22806</v>
          </cell>
          <cell r="C4589" t="str">
            <v>Construcciones rurales</v>
          </cell>
          <cell r="D4589" t="str">
            <v>Ingeniero Agrónomo - Segundo Ciclo</v>
          </cell>
          <cell r="E4589">
            <v>6</v>
          </cell>
          <cell r="F4589">
            <v>208</v>
          </cell>
          <cell r="G4589" t="str">
            <v>titulaciones anteriores</v>
          </cell>
        </row>
        <row r="4590">
          <cell r="B4590">
            <v>22807</v>
          </cell>
          <cell r="C4590" t="str">
            <v>Ingeniería de los procesos agroalimentarios</v>
          </cell>
          <cell r="D4590" t="str">
            <v>Ingeniero Agrónomo - Segundo Ciclo</v>
          </cell>
          <cell r="E4590">
            <v>6</v>
          </cell>
          <cell r="F4590">
            <v>208</v>
          </cell>
          <cell r="G4590" t="str">
            <v>titulaciones anteriores</v>
          </cell>
        </row>
        <row r="4591">
          <cell r="B4591">
            <v>22808</v>
          </cell>
          <cell r="C4591" t="str">
            <v>TECNOLOGIAS DE LA PRODUCCION DE MONOGASTRICOS</v>
          </cell>
          <cell r="D4591" t="str">
            <v>Ingeniero Agrónomo - Segundo Ciclo</v>
          </cell>
          <cell r="E4591">
            <v>6</v>
          </cell>
          <cell r="F4591">
            <v>208</v>
          </cell>
          <cell r="G4591" t="str">
            <v>titulaciones anteriores</v>
          </cell>
        </row>
        <row r="4592">
          <cell r="B4592">
            <v>22809</v>
          </cell>
          <cell r="C4592" t="str">
            <v>ORGANIZACION Y GESTION DE EMPRESAS</v>
          </cell>
          <cell r="D4592" t="str">
            <v>Ingeniero Agrónomo - Segundo Ciclo</v>
          </cell>
          <cell r="E4592">
            <v>6</v>
          </cell>
          <cell r="F4592">
            <v>208</v>
          </cell>
          <cell r="G4592" t="str">
            <v>titulaciones anteriores</v>
          </cell>
        </row>
        <row r="4593">
          <cell r="B4593">
            <v>22810</v>
          </cell>
          <cell r="C4593" t="str">
            <v>PROYECTOS</v>
          </cell>
          <cell r="D4593" t="str">
            <v>Ingeniero Agrónomo - Segundo Ciclo</v>
          </cell>
          <cell r="E4593">
            <v>6</v>
          </cell>
          <cell r="F4593">
            <v>208</v>
          </cell>
          <cell r="G4593" t="str">
            <v>titulaciones anteriores</v>
          </cell>
        </row>
        <row r="4594">
          <cell r="B4594">
            <v>22811</v>
          </cell>
          <cell r="C4594" t="str">
            <v>MEJORA GENETICA VEGETAL</v>
          </cell>
          <cell r="D4594" t="str">
            <v>Ingeniero Agrónomo - Segundo Ciclo</v>
          </cell>
          <cell r="E4594">
            <v>6</v>
          </cell>
          <cell r="F4594">
            <v>208</v>
          </cell>
          <cell r="G4594" t="str">
            <v>titulaciones anteriores</v>
          </cell>
        </row>
        <row r="4595">
          <cell r="B4595">
            <v>22812</v>
          </cell>
          <cell r="C4595" t="str">
            <v>ELECTRIFICACION Y MECANIZACION AGRARIA</v>
          </cell>
          <cell r="D4595" t="str">
            <v>Ingeniero Agrónomo - Segundo Ciclo</v>
          </cell>
          <cell r="E4595">
            <v>6</v>
          </cell>
          <cell r="F4595">
            <v>208</v>
          </cell>
          <cell r="G4595" t="str">
            <v>titulaciones anteriores</v>
          </cell>
        </row>
        <row r="4596">
          <cell r="B4596">
            <v>22813</v>
          </cell>
          <cell r="C4596" t="str">
            <v>INDUSTRIAS AGROALIMENTARIAS</v>
          </cell>
          <cell r="D4596" t="str">
            <v>Ingeniero Agrónomo - Segundo Ciclo</v>
          </cell>
          <cell r="E4596">
            <v>6</v>
          </cell>
          <cell r="F4596">
            <v>208</v>
          </cell>
          <cell r="G4596" t="str">
            <v>titulaciones anteriores</v>
          </cell>
        </row>
        <row r="4597">
          <cell r="B4597">
            <v>22814</v>
          </cell>
          <cell r="C4597" t="str">
            <v>CONTROL DE CALIDAD EN LA INDUSTRIA AGROALIMENTARIA</v>
          </cell>
          <cell r="D4597" t="str">
            <v>Ingeniero Agrónomo - Segundo Ciclo</v>
          </cell>
          <cell r="E4597">
            <v>6</v>
          </cell>
          <cell r="F4597">
            <v>208</v>
          </cell>
          <cell r="G4597" t="str">
            <v>titulaciones anteriores</v>
          </cell>
        </row>
        <row r="4598">
          <cell r="B4598">
            <v>22815</v>
          </cell>
          <cell r="C4598" t="str">
            <v>PROYECTO FIN DE CARRERA</v>
          </cell>
          <cell r="D4598" t="str">
            <v>Ingeniero Agrónomo - Segundo Ciclo</v>
          </cell>
          <cell r="E4598">
            <v>9</v>
          </cell>
          <cell r="F4598">
            <v>208</v>
          </cell>
          <cell r="G4598" t="str">
            <v>titulaciones anteriores</v>
          </cell>
        </row>
        <row r="4599">
          <cell r="B4599">
            <v>22816</v>
          </cell>
          <cell r="C4599" t="str">
            <v>Agroecología</v>
          </cell>
          <cell r="D4599" t="str">
            <v>Ingeniero Agrónomo - Segundo Ciclo</v>
          </cell>
          <cell r="E4599">
            <v>6</v>
          </cell>
          <cell r="F4599">
            <v>208</v>
          </cell>
          <cell r="G4599" t="str">
            <v>titulaciones anteriores</v>
          </cell>
        </row>
        <row r="4600">
          <cell r="B4600">
            <v>22817</v>
          </cell>
          <cell r="C4600" t="str">
            <v>ANALISIS DEL SECTOR AGROALIMENTARIO</v>
          </cell>
          <cell r="D4600" t="str">
            <v>Ingeniero Agrónomo - Segundo Ciclo</v>
          </cell>
          <cell r="E4600">
            <v>6</v>
          </cell>
          <cell r="F4600">
            <v>208</v>
          </cell>
          <cell r="G4600" t="str">
            <v>titulaciones anteriores</v>
          </cell>
        </row>
        <row r="4601">
          <cell r="B4601">
            <v>22818</v>
          </cell>
          <cell r="C4601" t="str">
            <v>BIOTECNOLOGIA VEGETAL</v>
          </cell>
          <cell r="D4601" t="str">
            <v>Ingeniero Agrónomo - Segundo Ciclo</v>
          </cell>
          <cell r="E4601">
            <v>6</v>
          </cell>
          <cell r="F4601">
            <v>208</v>
          </cell>
          <cell r="G4601" t="str">
            <v>titulaciones anteriores</v>
          </cell>
        </row>
        <row r="4602">
          <cell r="B4602">
            <v>22819</v>
          </cell>
          <cell r="C4602" t="str">
            <v>Cálculo numérico</v>
          </cell>
          <cell r="D4602" t="str">
            <v>Ingeniero Agrónomo - Segundo Ciclo</v>
          </cell>
          <cell r="E4602">
            <v>6</v>
          </cell>
          <cell r="F4602">
            <v>208</v>
          </cell>
          <cell r="G4602" t="str">
            <v>titulaciones anteriores</v>
          </cell>
        </row>
        <row r="4603">
          <cell r="B4603">
            <v>22820</v>
          </cell>
          <cell r="C4603" t="str">
            <v>Calor y frío en industrias agroalimentarias</v>
          </cell>
          <cell r="D4603" t="str">
            <v>Ingeniero Agrónomo - Segundo Ciclo</v>
          </cell>
          <cell r="E4603">
            <v>6</v>
          </cell>
          <cell r="F4603">
            <v>208</v>
          </cell>
          <cell r="G4603" t="str">
            <v>titulaciones anteriores</v>
          </cell>
        </row>
        <row r="4604">
          <cell r="B4604">
            <v>22821</v>
          </cell>
          <cell r="C4604" t="str">
            <v>Conservación de recursos fitogenéticos</v>
          </cell>
          <cell r="D4604" t="str">
            <v>Ingeniero Agrónomo - Segundo Ciclo</v>
          </cell>
          <cell r="E4604">
            <v>6</v>
          </cell>
          <cell r="F4604">
            <v>208</v>
          </cell>
          <cell r="G4604" t="str">
            <v>titulaciones anteriores</v>
          </cell>
        </row>
        <row r="4605">
          <cell r="B4605">
            <v>22822</v>
          </cell>
          <cell r="C4605" t="str">
            <v>Diseño y cálculo de estructuras</v>
          </cell>
          <cell r="D4605" t="str">
            <v>Ingeniero Agrónomo - Segundo Ciclo</v>
          </cell>
          <cell r="E4605">
            <v>6</v>
          </cell>
          <cell r="F4605">
            <v>208</v>
          </cell>
          <cell r="G4605" t="str">
            <v>titulaciones anteriores</v>
          </cell>
        </row>
        <row r="4606">
          <cell r="B4606">
            <v>22823</v>
          </cell>
          <cell r="C4606" t="str">
            <v>Diseño y optimización de industrias agroalimentarias</v>
          </cell>
          <cell r="D4606" t="str">
            <v>Ingeniero Agrónomo - Segundo Ciclo</v>
          </cell>
          <cell r="E4606">
            <v>6</v>
          </cell>
          <cell r="F4606">
            <v>208</v>
          </cell>
          <cell r="G4606" t="str">
            <v>titulaciones anteriores</v>
          </cell>
        </row>
        <row r="4607">
          <cell r="B4607">
            <v>22824</v>
          </cell>
          <cell r="C4607" t="str">
            <v>Evaluación de impacto ambiental</v>
          </cell>
          <cell r="D4607" t="str">
            <v>Ingeniero Agrónomo - Segundo Ciclo</v>
          </cell>
          <cell r="E4607">
            <v>6</v>
          </cell>
          <cell r="F4607">
            <v>208</v>
          </cell>
          <cell r="G4607" t="str">
            <v>titulaciones anteriores</v>
          </cell>
        </row>
        <row r="4608">
          <cell r="B4608">
            <v>22825</v>
          </cell>
          <cell r="C4608" t="str">
            <v>Evaluación de suelos</v>
          </cell>
          <cell r="D4608" t="str">
            <v>Ingeniero Agrónomo - Segundo Ciclo</v>
          </cell>
          <cell r="E4608">
            <v>6</v>
          </cell>
          <cell r="F4608">
            <v>208</v>
          </cell>
          <cell r="G4608" t="str">
            <v>titulaciones anteriores</v>
          </cell>
        </row>
        <row r="4609">
          <cell r="B4609">
            <v>22826</v>
          </cell>
          <cell r="C4609" t="str">
            <v>Fruticultura</v>
          </cell>
          <cell r="D4609" t="str">
            <v>Ingeniero Agrónomo - Segundo Ciclo</v>
          </cell>
          <cell r="E4609">
            <v>6</v>
          </cell>
          <cell r="F4609">
            <v>208</v>
          </cell>
          <cell r="G4609" t="str">
            <v>titulaciones anteriores</v>
          </cell>
        </row>
        <row r="4610">
          <cell r="B4610">
            <v>22827</v>
          </cell>
          <cell r="C4610" t="str">
            <v>GEOBOTANICA APLICADA A LA AGRONOMIA</v>
          </cell>
          <cell r="D4610" t="str">
            <v>Ingeniero Agrónomo - Segundo Ciclo</v>
          </cell>
          <cell r="E4610">
            <v>6</v>
          </cell>
          <cell r="F4610">
            <v>208</v>
          </cell>
          <cell r="G4610" t="str">
            <v>titulaciones anteriores</v>
          </cell>
        </row>
        <row r="4611">
          <cell r="B4611">
            <v>22828</v>
          </cell>
          <cell r="C4611" t="str">
            <v>Industrialización de productos de origen animal</v>
          </cell>
          <cell r="D4611" t="str">
            <v>Ingeniero Agrónomo - Segundo Ciclo</v>
          </cell>
          <cell r="E4611">
            <v>6</v>
          </cell>
          <cell r="F4611">
            <v>208</v>
          </cell>
          <cell r="G4611" t="str">
            <v>titulaciones anteriores</v>
          </cell>
        </row>
        <row r="4612">
          <cell r="B4612">
            <v>22829</v>
          </cell>
          <cell r="C4612" t="str">
            <v>Industrialización de productos de origen vegetal</v>
          </cell>
          <cell r="D4612" t="str">
            <v>Ingeniero Agrónomo - Segundo Ciclo</v>
          </cell>
          <cell r="E4612">
            <v>6</v>
          </cell>
          <cell r="F4612">
            <v>208</v>
          </cell>
          <cell r="G4612" t="str">
            <v>titulaciones anteriores</v>
          </cell>
        </row>
        <row r="4613">
          <cell r="B4613">
            <v>22830</v>
          </cell>
          <cell r="C4613" t="str">
            <v>INFRAESTRUCTURAS Y OBRAS RURALES</v>
          </cell>
          <cell r="D4613" t="str">
            <v>Ingeniero Agrónomo - Segundo Ciclo</v>
          </cell>
          <cell r="E4613">
            <v>6</v>
          </cell>
          <cell r="F4613">
            <v>208</v>
          </cell>
          <cell r="G4613" t="str">
            <v>titulaciones anteriores</v>
          </cell>
        </row>
        <row r="4614">
          <cell r="B4614">
            <v>22831</v>
          </cell>
          <cell r="C4614" t="str">
            <v>Ingeniería bioquímica</v>
          </cell>
          <cell r="D4614" t="str">
            <v>Ingeniero Agrónomo - Segundo Ciclo</v>
          </cell>
          <cell r="E4614">
            <v>6</v>
          </cell>
          <cell r="F4614">
            <v>208</v>
          </cell>
          <cell r="G4614" t="str">
            <v>titulaciones anteriores</v>
          </cell>
        </row>
        <row r="4615">
          <cell r="B4615">
            <v>22832</v>
          </cell>
          <cell r="C4615" t="str">
            <v>MARKETING EN LA EMPRESA AGROALIMENTARIA</v>
          </cell>
          <cell r="D4615" t="str">
            <v>Ingeniero Agrónomo - Segundo Ciclo</v>
          </cell>
          <cell r="E4615">
            <v>6</v>
          </cell>
          <cell r="F4615">
            <v>208</v>
          </cell>
          <cell r="G4615" t="str">
            <v>titulaciones anteriores</v>
          </cell>
        </row>
        <row r="4616">
          <cell r="B4616">
            <v>22833</v>
          </cell>
          <cell r="C4616" t="str">
            <v>Métodos estadísticos en agricultura</v>
          </cell>
          <cell r="D4616" t="str">
            <v>Ingeniero Agrónomo - Segundo Ciclo</v>
          </cell>
          <cell r="E4616">
            <v>6</v>
          </cell>
          <cell r="F4616">
            <v>208</v>
          </cell>
          <cell r="G4616" t="str">
            <v>titulaciones anteriores</v>
          </cell>
        </row>
        <row r="4617">
          <cell r="B4617">
            <v>22834</v>
          </cell>
          <cell r="C4617" t="str">
            <v>Modernización de regadíos</v>
          </cell>
          <cell r="D4617" t="str">
            <v>Ingeniero Agrónomo - Segundo Ciclo</v>
          </cell>
          <cell r="E4617">
            <v>6</v>
          </cell>
          <cell r="F4617">
            <v>208</v>
          </cell>
          <cell r="G4617" t="str">
            <v>titulaciones anteriores</v>
          </cell>
        </row>
        <row r="4618">
          <cell r="B4618">
            <v>22835</v>
          </cell>
          <cell r="C4618" t="str">
            <v>PASCICULTURA</v>
          </cell>
          <cell r="D4618" t="str">
            <v>Ingeniero Agrónomo - Segundo Ciclo</v>
          </cell>
          <cell r="E4618">
            <v>6</v>
          </cell>
          <cell r="F4618">
            <v>208</v>
          </cell>
          <cell r="G4618" t="str">
            <v>titulaciones anteriores</v>
          </cell>
        </row>
        <row r="4619">
          <cell r="B4619">
            <v>22836</v>
          </cell>
          <cell r="C4619" t="str">
            <v>PRODUCCION GANADERA Y CONTROL MEDIOAMBIENTAL</v>
          </cell>
          <cell r="D4619" t="str">
            <v>Ingeniero Agrónomo - Segundo Ciclo</v>
          </cell>
          <cell r="E4619">
            <v>6</v>
          </cell>
          <cell r="F4619">
            <v>208</v>
          </cell>
          <cell r="G4619" t="str">
            <v>titulaciones anteriores</v>
          </cell>
        </row>
        <row r="4620">
          <cell r="B4620">
            <v>22837</v>
          </cell>
          <cell r="C4620" t="str">
            <v>PRODUCCION MECANIZADA</v>
          </cell>
          <cell r="D4620" t="str">
            <v>Ingeniero Agrónomo - Segundo Ciclo</v>
          </cell>
          <cell r="E4620">
            <v>6</v>
          </cell>
          <cell r="F4620">
            <v>208</v>
          </cell>
          <cell r="G4620" t="str">
            <v>titulaciones anteriores</v>
          </cell>
        </row>
        <row r="4621">
          <cell r="B4621">
            <v>22838</v>
          </cell>
          <cell r="C4621" t="str">
            <v>PRODUCTOS QUIMICOS DE USO AGRICOLA</v>
          </cell>
          <cell r="D4621" t="str">
            <v>Ingeniero Agrónomo - Segundo Ciclo</v>
          </cell>
          <cell r="E4621">
            <v>6</v>
          </cell>
          <cell r="F4621">
            <v>208</v>
          </cell>
          <cell r="G4621" t="str">
            <v>titulaciones anteriores</v>
          </cell>
        </row>
        <row r="4622">
          <cell r="B4622">
            <v>22839</v>
          </cell>
          <cell r="C4622" t="str">
            <v>Representación y gestión del territorio</v>
          </cell>
          <cell r="D4622" t="str">
            <v>Ingeniero Agrónomo - Segundo Ciclo</v>
          </cell>
          <cell r="E4622">
            <v>6</v>
          </cell>
          <cell r="F4622">
            <v>208</v>
          </cell>
          <cell r="G4622" t="str">
            <v>titulaciones anteriores</v>
          </cell>
        </row>
        <row r="4623">
          <cell r="B4623">
            <v>22840</v>
          </cell>
          <cell r="C4623" t="str">
            <v>Tecnología analítica en el control de calidad medioambiental</v>
          </cell>
          <cell r="D4623" t="str">
            <v>Ingeniero Agrónomo - Segundo Ciclo</v>
          </cell>
          <cell r="E4623">
            <v>6</v>
          </cell>
          <cell r="F4623">
            <v>208</v>
          </cell>
          <cell r="G4623" t="str">
            <v>titulaciones anteriores</v>
          </cell>
        </row>
        <row r="4624">
          <cell r="B4624">
            <v>22841</v>
          </cell>
          <cell r="C4624" t="str">
            <v>Tecnología de la formulación y fabricación de pienso</v>
          </cell>
          <cell r="D4624" t="str">
            <v>Ingeniero Agrónomo - Segundo Ciclo</v>
          </cell>
          <cell r="E4624">
            <v>6</v>
          </cell>
          <cell r="F4624">
            <v>208</v>
          </cell>
          <cell r="G4624" t="str">
            <v>titulaciones anteriores</v>
          </cell>
        </row>
        <row r="4625">
          <cell r="B4625">
            <v>22842</v>
          </cell>
          <cell r="C4625" t="str">
            <v>TECNOLOGIA HIDRAULICA</v>
          </cell>
          <cell r="D4625" t="str">
            <v>Ingeniero Agrónomo - Segundo Ciclo</v>
          </cell>
          <cell r="E4625">
            <v>6</v>
          </cell>
          <cell r="F4625">
            <v>208</v>
          </cell>
          <cell r="G4625" t="str">
            <v>titulaciones anteriores</v>
          </cell>
        </row>
        <row r="4626">
          <cell r="B4626">
            <v>22843</v>
          </cell>
          <cell r="C4626" t="str">
            <v>Viticultura</v>
          </cell>
          <cell r="D4626" t="str">
            <v>Ingeniero Agrónomo - Segundo Ciclo</v>
          </cell>
          <cell r="E4626">
            <v>6</v>
          </cell>
          <cell r="F4626">
            <v>208</v>
          </cell>
          <cell r="G4626" t="str">
            <v>titulaciones anteriores</v>
          </cell>
        </row>
        <row r="4627">
          <cell r="B4627">
            <v>22844</v>
          </cell>
          <cell r="C4627" t="str">
            <v>PRACTICAS EN EMPRESAS</v>
          </cell>
          <cell r="D4627" t="str">
            <v>Ingeniero Agrónomo - Segundo Ciclo</v>
          </cell>
          <cell r="E4627">
            <v>1</v>
          </cell>
          <cell r="F4627">
            <v>208</v>
          </cell>
          <cell r="G4627" t="str">
            <v>titulaciones anteriores</v>
          </cell>
        </row>
        <row r="4628">
          <cell r="B4628">
            <v>22845</v>
          </cell>
          <cell r="C4628" t="str">
            <v>PRACTICAS EN EMPRESAS</v>
          </cell>
          <cell r="D4628" t="str">
            <v>Ingeniero Agrónomo - Segundo Ciclo</v>
          </cell>
          <cell r="E4628">
            <v>2</v>
          </cell>
          <cell r="F4628">
            <v>208</v>
          </cell>
          <cell r="G4628" t="str">
            <v>titulaciones anteriores</v>
          </cell>
        </row>
        <row r="4629">
          <cell r="B4629">
            <v>22846</v>
          </cell>
          <cell r="C4629" t="str">
            <v>PRACTICAS EN EMPRESAS</v>
          </cell>
          <cell r="D4629" t="str">
            <v>Ingeniero Agrónomo - Segundo Ciclo</v>
          </cell>
          <cell r="E4629">
            <v>3</v>
          </cell>
          <cell r="F4629">
            <v>208</v>
          </cell>
          <cell r="G4629" t="str">
            <v>titulaciones anteriores</v>
          </cell>
        </row>
        <row r="4630">
          <cell r="B4630">
            <v>22847</v>
          </cell>
          <cell r="C4630" t="str">
            <v>TRABAJOS ACADEMICAMENTE DIRIGIDOS</v>
          </cell>
          <cell r="D4630" t="str">
            <v>Ingeniero Agrónomo - Segundo Ciclo</v>
          </cell>
          <cell r="E4630">
            <v>1</v>
          </cell>
          <cell r="F4630">
            <v>208</v>
          </cell>
          <cell r="G4630" t="str">
            <v>titulaciones anteriores</v>
          </cell>
        </row>
        <row r="4631">
          <cell r="B4631">
            <v>22848</v>
          </cell>
          <cell r="C4631" t="str">
            <v>TRABAJOS ACADEMICAMENTE DIRIGIDOS</v>
          </cell>
          <cell r="D4631" t="str">
            <v>Ingeniero Agrónomo - Segundo Ciclo</v>
          </cell>
          <cell r="E4631">
            <v>2</v>
          </cell>
          <cell r="F4631">
            <v>208</v>
          </cell>
          <cell r="G4631" t="str">
            <v>titulaciones anteriores</v>
          </cell>
        </row>
        <row r="4632">
          <cell r="B4632">
            <v>22849</v>
          </cell>
          <cell r="C4632" t="str">
            <v>TRABAJOS ACADEMICAMENTE DIRIGIDOS</v>
          </cell>
          <cell r="D4632" t="str">
            <v>Ingeniero Agrónomo - Segundo Ciclo</v>
          </cell>
          <cell r="E4632">
            <v>3</v>
          </cell>
          <cell r="F4632">
            <v>208</v>
          </cell>
          <cell r="G4632" t="str">
            <v>titulaciones anteriores</v>
          </cell>
        </row>
        <row r="4633">
          <cell r="B4633">
            <v>22850</v>
          </cell>
          <cell r="C4633" t="str">
            <v>ESTUDIOS REALIZADOS EN EL MARCO DE CONVENIOS INTERNACIONALES</v>
          </cell>
          <cell r="D4633" t="str">
            <v>Ingeniero Agrónomo - Segundo Ciclo</v>
          </cell>
          <cell r="E4633">
            <v>1</v>
          </cell>
          <cell r="F4633">
            <v>208</v>
          </cell>
          <cell r="G4633" t="str">
            <v>titulaciones anteriores</v>
          </cell>
        </row>
        <row r="4634">
          <cell r="B4634">
            <v>22851</v>
          </cell>
          <cell r="C4634" t="str">
            <v>ESTUDIOS REALIZADOS EN EL MARCO DE CONVENIOS INTERNACINALES</v>
          </cell>
          <cell r="D4634" t="str">
            <v>Ingeniero Agrónomo - Segundo Ciclo</v>
          </cell>
          <cell r="E4634">
            <v>2</v>
          </cell>
          <cell r="F4634">
            <v>208</v>
          </cell>
          <cell r="G4634" t="str">
            <v>titulaciones anteriores</v>
          </cell>
        </row>
        <row r="4635">
          <cell r="B4635">
            <v>22852</v>
          </cell>
          <cell r="C4635" t="str">
            <v>ESTUDIOS REALIZADOS EN EL MARCO DE CONVENIOS INTERNACIONALES</v>
          </cell>
          <cell r="D4635" t="str">
            <v>Ingeniero Agrónomo - Segundo Ciclo</v>
          </cell>
          <cell r="E4635">
            <v>3</v>
          </cell>
          <cell r="F4635">
            <v>208</v>
          </cell>
          <cell r="G4635" t="str">
            <v>titulaciones anteriores</v>
          </cell>
        </row>
        <row r="4636">
          <cell r="B4636">
            <v>22900</v>
          </cell>
          <cell r="C4636" t="str">
            <v>Anatomía humana I</v>
          </cell>
          <cell r="D4636" t="str">
            <v>Licenciado en Medicina</v>
          </cell>
          <cell r="E4636">
            <v>13</v>
          </cell>
          <cell r="F4636">
            <v>209</v>
          </cell>
          <cell r="G4636" t="str">
            <v>titulaciones anteriores</v>
          </cell>
        </row>
        <row r="4637">
          <cell r="B4637">
            <v>22901</v>
          </cell>
          <cell r="C4637" t="str">
            <v>Biofísica médica</v>
          </cell>
          <cell r="D4637" t="str">
            <v>Licenciado en Medicina</v>
          </cell>
          <cell r="E4637">
            <v>6</v>
          </cell>
          <cell r="F4637">
            <v>209</v>
          </cell>
          <cell r="G4637" t="str">
            <v>titulaciones anteriores</v>
          </cell>
        </row>
        <row r="4638">
          <cell r="B4638">
            <v>22902</v>
          </cell>
          <cell r="C4638" t="str">
            <v>Bioestadística</v>
          </cell>
          <cell r="D4638" t="str">
            <v>Licenciado en Medicina</v>
          </cell>
          <cell r="E4638">
            <v>5.5</v>
          </cell>
          <cell r="F4638">
            <v>209</v>
          </cell>
          <cell r="G4638" t="str">
            <v>titulaciones anteriores</v>
          </cell>
        </row>
        <row r="4639">
          <cell r="B4639">
            <v>22903</v>
          </cell>
          <cell r="C4639" t="str">
            <v>Introducción a la medicina</v>
          </cell>
          <cell r="D4639" t="str">
            <v>Licenciado en Medicina</v>
          </cell>
          <cell r="E4639">
            <v>4.5</v>
          </cell>
          <cell r="F4639">
            <v>209</v>
          </cell>
          <cell r="G4639" t="str">
            <v>titulaciones anteriores</v>
          </cell>
        </row>
        <row r="4640">
          <cell r="B4640">
            <v>22904</v>
          </cell>
          <cell r="C4640" t="str">
            <v>Histología general humana</v>
          </cell>
          <cell r="D4640" t="str">
            <v>Licenciado en Medicina</v>
          </cell>
          <cell r="E4640">
            <v>7</v>
          </cell>
          <cell r="F4640">
            <v>209</v>
          </cell>
          <cell r="G4640" t="str">
            <v>titulaciones anteriores</v>
          </cell>
        </row>
        <row r="4641">
          <cell r="B4641">
            <v>22905</v>
          </cell>
          <cell r="C4641" t="str">
            <v>Biología humana</v>
          </cell>
          <cell r="D4641" t="str">
            <v>Licenciado en Medicina</v>
          </cell>
          <cell r="E4641">
            <v>13</v>
          </cell>
          <cell r="F4641">
            <v>209</v>
          </cell>
          <cell r="G4641" t="str">
            <v>titulaciones anteriores</v>
          </cell>
        </row>
        <row r="4642">
          <cell r="B4642">
            <v>22906</v>
          </cell>
          <cell r="C4642" t="str">
            <v>Bioquímica humana</v>
          </cell>
          <cell r="D4642" t="str">
            <v>Licenciado en Medicina</v>
          </cell>
          <cell r="E4642">
            <v>20</v>
          </cell>
          <cell r="F4642">
            <v>209</v>
          </cell>
          <cell r="G4642" t="str">
            <v>titulaciones anteriores</v>
          </cell>
        </row>
        <row r="4643">
          <cell r="B4643">
            <v>22907</v>
          </cell>
          <cell r="C4643" t="str">
            <v>Embriología y anatomía general</v>
          </cell>
          <cell r="D4643" t="str">
            <v>Licenciado en Medicina</v>
          </cell>
          <cell r="E4643">
            <v>8</v>
          </cell>
          <cell r="F4643">
            <v>209</v>
          </cell>
          <cell r="G4643" t="str">
            <v>titulaciones anteriores</v>
          </cell>
        </row>
        <row r="4644">
          <cell r="B4644">
            <v>22908</v>
          </cell>
          <cell r="C4644" t="str">
            <v>Bases psicológicas de los estados de salud y enfermedad</v>
          </cell>
          <cell r="D4644" t="str">
            <v>Licenciado en Medicina</v>
          </cell>
          <cell r="E4644">
            <v>7</v>
          </cell>
          <cell r="F4644">
            <v>209</v>
          </cell>
          <cell r="G4644" t="str">
            <v>titulaciones anteriores</v>
          </cell>
        </row>
        <row r="4645">
          <cell r="B4645">
            <v>22909</v>
          </cell>
          <cell r="C4645" t="str">
            <v>Anatomía humana II</v>
          </cell>
          <cell r="D4645" t="str">
            <v>Licenciado en Medicina</v>
          </cell>
          <cell r="E4645">
            <v>20</v>
          </cell>
          <cell r="F4645">
            <v>209</v>
          </cell>
          <cell r="G4645" t="str">
            <v>titulaciones anteriores</v>
          </cell>
        </row>
        <row r="4646">
          <cell r="B4646">
            <v>22910</v>
          </cell>
          <cell r="C4646" t="str">
            <v>Fisiología humana</v>
          </cell>
          <cell r="D4646" t="str">
            <v>Licenciado en Medicina</v>
          </cell>
          <cell r="E4646">
            <v>23</v>
          </cell>
          <cell r="F4646">
            <v>209</v>
          </cell>
          <cell r="G4646" t="str">
            <v>titulaciones anteriores</v>
          </cell>
        </row>
        <row r="4647">
          <cell r="B4647">
            <v>22911</v>
          </cell>
          <cell r="C4647" t="str">
            <v>Histología especial humana</v>
          </cell>
          <cell r="D4647" t="str">
            <v>Licenciado en Medicina</v>
          </cell>
          <cell r="E4647">
            <v>11</v>
          </cell>
          <cell r="F4647">
            <v>209</v>
          </cell>
          <cell r="G4647" t="str">
            <v>titulaciones anteriores</v>
          </cell>
        </row>
        <row r="4648">
          <cell r="B4648">
            <v>22912</v>
          </cell>
          <cell r="C4648" t="str">
            <v>Inmunología</v>
          </cell>
          <cell r="D4648" t="str">
            <v>Licenciado en Medicina</v>
          </cell>
          <cell r="E4648">
            <v>4.5</v>
          </cell>
          <cell r="F4648">
            <v>209</v>
          </cell>
          <cell r="G4648" t="str">
            <v>titulaciones anteriores</v>
          </cell>
        </row>
        <row r="4649">
          <cell r="B4649">
            <v>22913</v>
          </cell>
          <cell r="C4649" t="str">
            <v>Epidemiología general y demografía sanitaria</v>
          </cell>
          <cell r="D4649" t="str">
            <v>Licenciado en Medicina</v>
          </cell>
          <cell r="E4649">
            <v>4</v>
          </cell>
          <cell r="F4649">
            <v>209</v>
          </cell>
          <cell r="G4649" t="str">
            <v>titulaciones anteriores</v>
          </cell>
        </row>
        <row r="4650">
          <cell r="B4650">
            <v>22914</v>
          </cell>
          <cell r="C4650" t="str">
            <v>Bioética</v>
          </cell>
          <cell r="D4650" t="str">
            <v>Licenciado en Medicina</v>
          </cell>
          <cell r="E4650">
            <v>6</v>
          </cell>
          <cell r="F4650">
            <v>209</v>
          </cell>
          <cell r="G4650" t="str">
            <v>titulaciones anteriores</v>
          </cell>
        </row>
        <row r="4651">
          <cell r="B4651">
            <v>22915</v>
          </cell>
          <cell r="C4651" t="str">
            <v>Introducción a la patología médica y quirúrgica</v>
          </cell>
          <cell r="D4651" t="str">
            <v>Licenciado en Medicina</v>
          </cell>
          <cell r="E4651">
            <v>19</v>
          </cell>
          <cell r="F4651">
            <v>209</v>
          </cell>
          <cell r="G4651" t="str">
            <v>titulaciones anteriores</v>
          </cell>
        </row>
        <row r="4652">
          <cell r="B4652">
            <v>22916</v>
          </cell>
          <cell r="C4652" t="str">
            <v>Anatomía patológica general</v>
          </cell>
          <cell r="D4652" t="str">
            <v>Licenciado en Medicina</v>
          </cell>
          <cell r="E4652">
            <v>10</v>
          </cell>
          <cell r="F4652">
            <v>209</v>
          </cell>
          <cell r="G4652" t="str">
            <v>titulaciones anteriores</v>
          </cell>
        </row>
        <row r="4653">
          <cell r="B4653">
            <v>22917</v>
          </cell>
          <cell r="C4653" t="str">
            <v>Farmacología general</v>
          </cell>
          <cell r="D4653" t="str">
            <v>Licenciado en Medicina</v>
          </cell>
          <cell r="E4653">
            <v>11</v>
          </cell>
          <cell r="F4653">
            <v>209</v>
          </cell>
          <cell r="G4653" t="str">
            <v>titulaciones anteriores</v>
          </cell>
        </row>
        <row r="4654">
          <cell r="B4654">
            <v>22918</v>
          </cell>
          <cell r="C4654" t="str">
            <v>Microbiología médica</v>
          </cell>
          <cell r="D4654" t="str">
            <v>Licenciado en Medicina</v>
          </cell>
          <cell r="E4654">
            <v>10.5</v>
          </cell>
          <cell r="F4654">
            <v>209</v>
          </cell>
          <cell r="G4654" t="str">
            <v>titulaciones anteriores</v>
          </cell>
        </row>
        <row r="4655">
          <cell r="B4655">
            <v>22919</v>
          </cell>
          <cell r="C4655" t="str">
            <v>Radiología general, medicina física y rehabilitación</v>
          </cell>
          <cell r="D4655" t="str">
            <v>Licenciado en Medicina</v>
          </cell>
          <cell r="E4655">
            <v>9.5</v>
          </cell>
          <cell r="F4655">
            <v>209</v>
          </cell>
          <cell r="G4655" t="str">
            <v>titulaciones anteriores</v>
          </cell>
        </row>
        <row r="4656">
          <cell r="B4656">
            <v>22920</v>
          </cell>
          <cell r="C4656" t="str">
            <v>Genética médica</v>
          </cell>
          <cell r="D4656" t="str">
            <v>Licenciado en Medicina</v>
          </cell>
          <cell r="E4656">
            <v>6</v>
          </cell>
          <cell r="F4656">
            <v>209</v>
          </cell>
          <cell r="G4656" t="str">
            <v>titulaciones anteriores</v>
          </cell>
        </row>
        <row r="4657">
          <cell r="B4657">
            <v>22921</v>
          </cell>
          <cell r="C4657" t="str">
            <v>Medicina y Cirugía I</v>
          </cell>
          <cell r="D4657" t="str">
            <v>Licenciado en Medicina</v>
          </cell>
          <cell r="E4657">
            <v>32</v>
          </cell>
          <cell r="F4657">
            <v>209</v>
          </cell>
          <cell r="G4657" t="str">
            <v>titulaciones anteriores</v>
          </cell>
        </row>
        <row r="4658">
          <cell r="B4658">
            <v>22922</v>
          </cell>
          <cell r="C4658" t="str">
            <v>Otorrinolaringología</v>
          </cell>
          <cell r="D4658" t="str">
            <v>Licenciado en Medicina</v>
          </cell>
          <cell r="E4658">
            <v>6</v>
          </cell>
          <cell r="F4658">
            <v>209</v>
          </cell>
          <cell r="G4658" t="str">
            <v>titulaciones anteriores</v>
          </cell>
        </row>
        <row r="4659">
          <cell r="B4659">
            <v>22923</v>
          </cell>
          <cell r="C4659" t="str">
            <v>Oftalmología</v>
          </cell>
          <cell r="D4659" t="str">
            <v>Licenciado en Medicina</v>
          </cell>
          <cell r="E4659">
            <v>6</v>
          </cell>
          <cell r="F4659">
            <v>209</v>
          </cell>
          <cell r="G4659" t="str">
            <v>titulaciones anteriores</v>
          </cell>
        </row>
        <row r="4660">
          <cell r="B4660">
            <v>22924</v>
          </cell>
          <cell r="C4660" t="str">
            <v>Obstetricia y Ginecología</v>
          </cell>
          <cell r="D4660" t="str">
            <v>Licenciado en Medicina</v>
          </cell>
          <cell r="E4660">
            <v>18</v>
          </cell>
          <cell r="F4660">
            <v>209</v>
          </cell>
          <cell r="G4660" t="str">
            <v>titulaciones anteriores</v>
          </cell>
        </row>
        <row r="4661">
          <cell r="B4661">
            <v>22925</v>
          </cell>
          <cell r="C4661" t="str">
            <v>Diagnóstico microbiológico de las enfermedades infecciosas de aparatos y sistemas</v>
          </cell>
          <cell r="D4661" t="str">
            <v>Licenciado en Medicina</v>
          </cell>
          <cell r="E4661">
            <v>6</v>
          </cell>
          <cell r="F4661">
            <v>209</v>
          </cell>
          <cell r="G4661" t="str">
            <v>titulaciones anteriores</v>
          </cell>
        </row>
        <row r="4662">
          <cell r="B4662">
            <v>22926</v>
          </cell>
          <cell r="C4662" t="str">
            <v>Medicina legal y toxicología. Deontología y legislación médica</v>
          </cell>
          <cell r="D4662" t="str">
            <v>Licenciado en Medicina</v>
          </cell>
          <cell r="E4662">
            <v>9</v>
          </cell>
          <cell r="F4662">
            <v>209</v>
          </cell>
          <cell r="G4662" t="str">
            <v>titulaciones anteriores</v>
          </cell>
        </row>
        <row r="4663">
          <cell r="B4663">
            <v>22927</v>
          </cell>
          <cell r="C4663" t="str">
            <v>Medicina y cirugía II</v>
          </cell>
          <cell r="D4663" t="str">
            <v>Licenciado en Medicina</v>
          </cell>
          <cell r="E4663">
            <v>30</v>
          </cell>
          <cell r="F4663">
            <v>209</v>
          </cell>
          <cell r="G4663" t="str">
            <v>titulaciones anteriores</v>
          </cell>
        </row>
        <row r="4664">
          <cell r="B4664">
            <v>22928</v>
          </cell>
          <cell r="C4664" t="str">
            <v>Dermatología médico-quirúrgica y venereología</v>
          </cell>
          <cell r="D4664" t="str">
            <v>Licenciado en Medicina</v>
          </cell>
          <cell r="E4664">
            <v>5</v>
          </cell>
          <cell r="F4664">
            <v>209</v>
          </cell>
          <cell r="G4664" t="str">
            <v>titulaciones anteriores</v>
          </cell>
        </row>
        <row r="4665">
          <cell r="B4665">
            <v>22929</v>
          </cell>
          <cell r="C4665" t="str">
            <v>Pediatría</v>
          </cell>
          <cell r="D4665" t="str">
            <v>Licenciado en Medicina</v>
          </cell>
          <cell r="E4665">
            <v>22</v>
          </cell>
          <cell r="F4665">
            <v>209</v>
          </cell>
          <cell r="G4665" t="str">
            <v>titulaciones anteriores</v>
          </cell>
        </row>
        <row r="4666">
          <cell r="B4666">
            <v>22930</v>
          </cell>
          <cell r="C4666" t="str">
            <v>Psiquiatría</v>
          </cell>
          <cell r="D4666" t="str">
            <v>Licenciado en Medicina</v>
          </cell>
          <cell r="E4666">
            <v>9</v>
          </cell>
          <cell r="F4666">
            <v>209</v>
          </cell>
          <cell r="G4666" t="str">
            <v>titulaciones anteriores</v>
          </cell>
        </row>
        <row r="4667">
          <cell r="B4667">
            <v>22931</v>
          </cell>
          <cell r="C4667" t="str">
            <v>Farmacología clínica</v>
          </cell>
          <cell r="D4667" t="str">
            <v>Licenciado en Medicina</v>
          </cell>
          <cell r="E4667">
            <v>6</v>
          </cell>
          <cell r="F4667">
            <v>209</v>
          </cell>
          <cell r="G4667" t="str">
            <v>titulaciones anteriores</v>
          </cell>
        </row>
        <row r="4668">
          <cell r="B4668">
            <v>22932</v>
          </cell>
          <cell r="C4668" t="str">
            <v>Medicina preventiva y salud pública y comunitaria</v>
          </cell>
          <cell r="D4668" t="str">
            <v>Licenciado en Medicina</v>
          </cell>
          <cell r="E4668">
            <v>11</v>
          </cell>
          <cell r="F4668">
            <v>209</v>
          </cell>
          <cell r="G4668" t="str">
            <v>titulaciones anteriores</v>
          </cell>
        </row>
        <row r="4669">
          <cell r="B4669">
            <v>22933</v>
          </cell>
          <cell r="C4669" t="str">
            <v>Especialidades médicas</v>
          </cell>
          <cell r="D4669" t="str">
            <v>Licenciado en Medicina</v>
          </cell>
          <cell r="E4669">
            <v>18</v>
          </cell>
          <cell r="F4669">
            <v>209</v>
          </cell>
          <cell r="G4669" t="str">
            <v>titulaciones anteriores</v>
          </cell>
        </row>
        <row r="4670">
          <cell r="B4670">
            <v>22934</v>
          </cell>
          <cell r="C4670" t="str">
            <v>Anatomía patológica especial</v>
          </cell>
          <cell r="D4670" t="str">
            <v>Licenciado en Medicina</v>
          </cell>
          <cell r="E4670">
            <v>4.5</v>
          </cell>
          <cell r="F4670">
            <v>209</v>
          </cell>
          <cell r="G4670" t="str">
            <v>titulaciones anteriores</v>
          </cell>
        </row>
        <row r="4671">
          <cell r="B4671">
            <v>22935</v>
          </cell>
          <cell r="C4671" t="str">
            <v>Radiología especial</v>
          </cell>
          <cell r="D4671" t="str">
            <v>Licenciado en Medicina</v>
          </cell>
          <cell r="E4671">
            <v>4.5</v>
          </cell>
          <cell r="F4671">
            <v>209</v>
          </cell>
          <cell r="G4671" t="str">
            <v>titulaciones anteriores</v>
          </cell>
        </row>
        <row r="4672">
          <cell r="B4672">
            <v>22936</v>
          </cell>
          <cell r="C4672" t="str">
            <v>Prácticas clínicas</v>
          </cell>
          <cell r="D4672" t="str">
            <v>Licenciado en Medicina</v>
          </cell>
          <cell r="E4672">
            <v>23.5</v>
          </cell>
          <cell r="F4672">
            <v>209</v>
          </cell>
          <cell r="G4672" t="str">
            <v>titulaciones anteriores</v>
          </cell>
        </row>
        <row r="4673">
          <cell r="B4673">
            <v>22937</v>
          </cell>
          <cell r="C4673" t="str">
            <v>ANATOMIA BIOSCOPICA Y ARTISTICA</v>
          </cell>
          <cell r="D4673" t="str">
            <v>Licenciado en Medicina</v>
          </cell>
          <cell r="E4673">
            <v>6</v>
          </cell>
          <cell r="F4673">
            <v>209</v>
          </cell>
          <cell r="G4673" t="str">
            <v>titulaciones anteriores</v>
          </cell>
        </row>
        <row r="4674">
          <cell r="B4674">
            <v>22938</v>
          </cell>
          <cell r="C4674" t="str">
            <v>BIOANTROPOLOGIA</v>
          </cell>
          <cell r="D4674" t="str">
            <v>Licenciado en Medicina</v>
          </cell>
          <cell r="E4674">
            <v>6</v>
          </cell>
          <cell r="F4674">
            <v>209</v>
          </cell>
          <cell r="G4674" t="str">
            <v>titulaciones anteriores</v>
          </cell>
        </row>
        <row r="4675">
          <cell r="B4675">
            <v>22939</v>
          </cell>
          <cell r="C4675" t="str">
            <v>Biología celular y molecular en medicina</v>
          </cell>
          <cell r="D4675" t="str">
            <v>Licenciado en Medicina</v>
          </cell>
          <cell r="E4675">
            <v>6</v>
          </cell>
          <cell r="F4675">
            <v>209</v>
          </cell>
          <cell r="G4675" t="str">
            <v>titulaciones anteriores</v>
          </cell>
        </row>
        <row r="4676">
          <cell r="B4676">
            <v>22940</v>
          </cell>
          <cell r="C4676" t="str">
            <v>BIOQUIMICA CLINICA</v>
          </cell>
          <cell r="D4676" t="str">
            <v>Licenciado en Medicina</v>
          </cell>
          <cell r="E4676">
            <v>6</v>
          </cell>
          <cell r="F4676">
            <v>209</v>
          </cell>
          <cell r="G4676" t="str">
            <v>titulaciones anteriores</v>
          </cell>
        </row>
        <row r="4677">
          <cell r="B4677">
            <v>22941</v>
          </cell>
          <cell r="C4677" t="str">
            <v>Diagnóstico por imagen en medicina primaria</v>
          </cell>
          <cell r="D4677" t="str">
            <v>Licenciado en Medicina</v>
          </cell>
          <cell r="E4677">
            <v>6</v>
          </cell>
          <cell r="F4677">
            <v>209</v>
          </cell>
          <cell r="G4677" t="str">
            <v>titulaciones anteriores</v>
          </cell>
        </row>
        <row r="4678">
          <cell r="B4678">
            <v>22942</v>
          </cell>
          <cell r="C4678" t="str">
            <v>Enfermedades parasitarias tropicales</v>
          </cell>
          <cell r="D4678" t="str">
            <v>Licenciado en Medicina</v>
          </cell>
          <cell r="E4678">
            <v>6</v>
          </cell>
          <cell r="F4678">
            <v>209</v>
          </cell>
          <cell r="G4678" t="str">
            <v>titulaciones anteriores</v>
          </cell>
        </row>
        <row r="4679">
          <cell r="B4679">
            <v>22943</v>
          </cell>
          <cell r="C4679" t="str">
            <v>Epidemiología clínica</v>
          </cell>
          <cell r="D4679" t="str">
            <v>Licenciado en Medicina</v>
          </cell>
          <cell r="E4679">
            <v>6</v>
          </cell>
          <cell r="F4679">
            <v>209</v>
          </cell>
          <cell r="G4679" t="str">
            <v>titulaciones anteriores</v>
          </cell>
        </row>
        <row r="4680">
          <cell r="B4680">
            <v>22944</v>
          </cell>
          <cell r="C4680" t="str">
            <v>Historia de la medicina</v>
          </cell>
          <cell r="D4680" t="str">
            <v>Licenciado en Medicina</v>
          </cell>
          <cell r="E4680">
            <v>6</v>
          </cell>
          <cell r="F4680">
            <v>209</v>
          </cell>
          <cell r="G4680" t="str">
            <v>titulaciones anteriores</v>
          </cell>
        </row>
        <row r="4681">
          <cell r="B4681">
            <v>22945</v>
          </cell>
          <cell r="C4681" t="str">
            <v>INGLES MEDICO</v>
          </cell>
          <cell r="D4681" t="str">
            <v>Licenciado en Medicina</v>
          </cell>
          <cell r="E4681">
            <v>6</v>
          </cell>
          <cell r="F4681">
            <v>209</v>
          </cell>
          <cell r="G4681" t="str">
            <v>titulaciones anteriores</v>
          </cell>
        </row>
        <row r="4682">
          <cell r="B4682">
            <v>22946</v>
          </cell>
          <cell r="C4682" t="str">
            <v>MEDICINA DE FAMILIA</v>
          </cell>
          <cell r="D4682" t="str">
            <v>Licenciado en Medicina</v>
          </cell>
          <cell r="E4682">
            <v>6</v>
          </cell>
          <cell r="F4682">
            <v>209</v>
          </cell>
          <cell r="G4682" t="str">
            <v>titulaciones anteriores</v>
          </cell>
        </row>
        <row r="4683">
          <cell r="B4683">
            <v>22947</v>
          </cell>
          <cell r="C4683" t="str">
            <v>Medicina de la educación física, deportiva y rehabilitación</v>
          </cell>
          <cell r="D4683" t="str">
            <v>Licenciado en Medicina</v>
          </cell>
          <cell r="E4683">
            <v>6</v>
          </cell>
          <cell r="F4683">
            <v>209</v>
          </cell>
          <cell r="G4683" t="str">
            <v>titulaciones anteriores</v>
          </cell>
        </row>
        <row r="4684">
          <cell r="B4684">
            <v>22948</v>
          </cell>
          <cell r="C4684" t="str">
            <v>Nutrición humana clínica</v>
          </cell>
          <cell r="D4684" t="str">
            <v>Licenciado en Medicina</v>
          </cell>
          <cell r="E4684">
            <v>6</v>
          </cell>
          <cell r="F4684">
            <v>209</v>
          </cell>
          <cell r="G4684" t="str">
            <v>titulaciones anteriores</v>
          </cell>
        </row>
        <row r="4685">
          <cell r="B4685">
            <v>22949</v>
          </cell>
          <cell r="C4685" t="str">
            <v>PSICOSOMATICA Y PSIQUIATRIA DE ENLACE ESPECIAL</v>
          </cell>
          <cell r="D4685" t="str">
            <v>Licenciado en Medicina</v>
          </cell>
          <cell r="E4685">
            <v>6</v>
          </cell>
          <cell r="F4685">
            <v>209</v>
          </cell>
          <cell r="G4685" t="str">
            <v>titulaciones anteriores</v>
          </cell>
        </row>
        <row r="4686">
          <cell r="B4686">
            <v>22950</v>
          </cell>
          <cell r="C4686" t="str">
            <v>Urgencias, emergencias y medicina intensiva</v>
          </cell>
          <cell r="D4686" t="str">
            <v>Licenciado en Medicina</v>
          </cell>
          <cell r="E4686">
            <v>6</v>
          </cell>
          <cell r="F4686">
            <v>209</v>
          </cell>
          <cell r="G4686" t="str">
            <v>titulaciones anteriores</v>
          </cell>
        </row>
        <row r="4687">
          <cell r="B4687">
            <v>23000</v>
          </cell>
          <cell r="C4687" t="str">
            <v>Anatomía y embriología</v>
          </cell>
          <cell r="D4687" t="str">
            <v>Licenciado en Veterinaria</v>
          </cell>
          <cell r="E4687">
            <v>18</v>
          </cell>
          <cell r="F4687">
            <v>219</v>
          </cell>
          <cell r="G4687" t="str">
            <v>titulaciones anteriores</v>
          </cell>
        </row>
        <row r="4688">
          <cell r="B4688">
            <v>23001</v>
          </cell>
          <cell r="C4688" t="str">
            <v>Bioquímica</v>
          </cell>
          <cell r="D4688" t="str">
            <v>Licenciado en Veterinaria</v>
          </cell>
          <cell r="E4688">
            <v>10</v>
          </cell>
          <cell r="F4688">
            <v>219</v>
          </cell>
          <cell r="G4688" t="str">
            <v>titulaciones anteriores</v>
          </cell>
        </row>
        <row r="4689">
          <cell r="B4689">
            <v>23002</v>
          </cell>
          <cell r="C4689" t="str">
            <v>Física</v>
          </cell>
          <cell r="D4689" t="str">
            <v>Licenciado en Veterinaria</v>
          </cell>
          <cell r="E4689">
            <v>5</v>
          </cell>
          <cell r="F4689">
            <v>219</v>
          </cell>
          <cell r="G4689" t="str">
            <v>titulaciones anteriores</v>
          </cell>
        </row>
        <row r="4690">
          <cell r="B4690">
            <v>23003</v>
          </cell>
          <cell r="C4690" t="str">
            <v>Matemáticas</v>
          </cell>
          <cell r="D4690" t="str">
            <v>Licenciado en Veterinaria</v>
          </cell>
          <cell r="E4690">
            <v>5</v>
          </cell>
          <cell r="F4690">
            <v>219</v>
          </cell>
          <cell r="G4690" t="str">
            <v>titulaciones anteriores</v>
          </cell>
        </row>
        <row r="4691">
          <cell r="B4691">
            <v>23004</v>
          </cell>
          <cell r="C4691" t="str">
            <v>Química</v>
          </cell>
          <cell r="D4691" t="str">
            <v>Licenciado en Veterinaria</v>
          </cell>
          <cell r="E4691">
            <v>5</v>
          </cell>
          <cell r="F4691">
            <v>219</v>
          </cell>
          <cell r="G4691" t="str">
            <v>titulaciones anteriores</v>
          </cell>
        </row>
        <row r="4692">
          <cell r="B4692">
            <v>23005</v>
          </cell>
          <cell r="C4692" t="str">
            <v>Biología animal y vegetal</v>
          </cell>
          <cell r="D4692" t="str">
            <v>Licenciado en Veterinaria</v>
          </cell>
          <cell r="E4692">
            <v>6</v>
          </cell>
          <cell r="F4692">
            <v>219</v>
          </cell>
          <cell r="G4692" t="str">
            <v>titulaciones anteriores</v>
          </cell>
        </row>
        <row r="4693">
          <cell r="B4693">
            <v>23006</v>
          </cell>
          <cell r="C4693" t="str">
            <v>Etología y protección animal y etnología</v>
          </cell>
          <cell r="D4693" t="str">
            <v>Licenciado en Veterinaria</v>
          </cell>
          <cell r="E4693">
            <v>6.5</v>
          </cell>
          <cell r="F4693">
            <v>219</v>
          </cell>
          <cell r="G4693" t="str">
            <v>titulaciones anteriores</v>
          </cell>
        </row>
        <row r="4694">
          <cell r="B4694">
            <v>23007</v>
          </cell>
          <cell r="C4694" t="str">
            <v>Idioma biomédico (alemán)</v>
          </cell>
          <cell r="D4694" t="str">
            <v>Licenciado en Veterinaria</v>
          </cell>
          <cell r="E4694">
            <v>6</v>
          </cell>
          <cell r="F4694">
            <v>219</v>
          </cell>
          <cell r="G4694" t="str">
            <v>titulaciones anteriores</v>
          </cell>
        </row>
        <row r="4695">
          <cell r="B4695">
            <v>23008</v>
          </cell>
          <cell r="C4695" t="str">
            <v>Idioma biomédico (inglés)</v>
          </cell>
          <cell r="D4695" t="str">
            <v>Licenciado en Veterinaria</v>
          </cell>
          <cell r="E4695">
            <v>6</v>
          </cell>
          <cell r="F4695">
            <v>219</v>
          </cell>
          <cell r="G4695" t="str">
            <v>titulaciones anteriores</v>
          </cell>
        </row>
        <row r="4696">
          <cell r="B4696">
            <v>23009</v>
          </cell>
          <cell r="C4696" t="str">
            <v>Agronomía y economía agraria</v>
          </cell>
          <cell r="D4696" t="str">
            <v>Licenciado en Veterinaria</v>
          </cell>
          <cell r="E4696">
            <v>6.5</v>
          </cell>
          <cell r="F4696">
            <v>219</v>
          </cell>
          <cell r="G4696" t="str">
            <v>titulaciones anteriores</v>
          </cell>
        </row>
        <row r="4697">
          <cell r="B4697">
            <v>23010</v>
          </cell>
          <cell r="C4697" t="str">
            <v>Citología e histología</v>
          </cell>
          <cell r="D4697" t="str">
            <v>Licenciado en Veterinaria</v>
          </cell>
          <cell r="E4697">
            <v>10.5</v>
          </cell>
          <cell r="F4697">
            <v>219</v>
          </cell>
          <cell r="G4697" t="str">
            <v>titulaciones anteriores</v>
          </cell>
        </row>
        <row r="4698">
          <cell r="B4698">
            <v>23011</v>
          </cell>
          <cell r="C4698" t="str">
            <v>Epidemiología</v>
          </cell>
          <cell r="D4698" t="str">
            <v>Licenciado en Veterinaria</v>
          </cell>
          <cell r="E4698">
            <v>4.5</v>
          </cell>
          <cell r="F4698">
            <v>219</v>
          </cell>
          <cell r="G4698" t="str">
            <v>titulaciones anteriores</v>
          </cell>
        </row>
        <row r="4699">
          <cell r="B4699">
            <v>23012</v>
          </cell>
          <cell r="C4699" t="str">
            <v>Fisiología animal</v>
          </cell>
          <cell r="D4699" t="str">
            <v>Licenciado en Veterinaria</v>
          </cell>
          <cell r="E4699">
            <v>12.5</v>
          </cell>
          <cell r="F4699">
            <v>219</v>
          </cell>
          <cell r="G4699" t="str">
            <v>titulaciones anteriores</v>
          </cell>
        </row>
        <row r="4700">
          <cell r="B4700">
            <v>23013</v>
          </cell>
          <cell r="C4700" t="str">
            <v>Genética</v>
          </cell>
          <cell r="D4700" t="str">
            <v>Licenciado en Veterinaria</v>
          </cell>
          <cell r="E4700">
            <v>7.5</v>
          </cell>
          <cell r="F4700">
            <v>219</v>
          </cell>
          <cell r="G4700" t="str">
            <v>titulaciones anteriores</v>
          </cell>
        </row>
        <row r="4701">
          <cell r="B4701">
            <v>23014</v>
          </cell>
          <cell r="C4701" t="str">
            <v>Inmunología</v>
          </cell>
          <cell r="D4701" t="str">
            <v>Licenciado en Veterinaria</v>
          </cell>
          <cell r="E4701">
            <v>4.5</v>
          </cell>
          <cell r="F4701">
            <v>219</v>
          </cell>
          <cell r="G4701" t="str">
            <v>titulaciones anteriores</v>
          </cell>
        </row>
        <row r="4702">
          <cell r="B4702">
            <v>23015</v>
          </cell>
          <cell r="C4702" t="str">
            <v>Microbiología</v>
          </cell>
          <cell r="D4702" t="str">
            <v>Licenciado en Veterinaria</v>
          </cell>
          <cell r="E4702">
            <v>9</v>
          </cell>
          <cell r="F4702">
            <v>219</v>
          </cell>
          <cell r="G4702" t="str">
            <v>titulaciones anteriores</v>
          </cell>
        </row>
        <row r="4703">
          <cell r="B4703">
            <v>23016</v>
          </cell>
          <cell r="C4703" t="str">
            <v>Parasitología</v>
          </cell>
          <cell r="D4703" t="str">
            <v>Licenciado en Veterinaria</v>
          </cell>
          <cell r="E4703">
            <v>6.5</v>
          </cell>
          <cell r="F4703">
            <v>219</v>
          </cell>
          <cell r="G4703" t="str">
            <v>titulaciones anteriores</v>
          </cell>
        </row>
        <row r="4704">
          <cell r="B4704">
            <v>23017</v>
          </cell>
          <cell r="C4704" t="str">
            <v>Cria y salud animal</v>
          </cell>
          <cell r="D4704" t="str">
            <v>Licenciado en Veterinaria</v>
          </cell>
          <cell r="E4704">
            <v>10.5</v>
          </cell>
          <cell r="F4704">
            <v>219</v>
          </cell>
          <cell r="G4704" t="str">
            <v>titulaciones anteriores</v>
          </cell>
        </row>
        <row r="4705">
          <cell r="B4705">
            <v>23018</v>
          </cell>
          <cell r="C4705" t="str">
            <v>Farmacología, farmacia y terapeútica</v>
          </cell>
          <cell r="D4705" t="str">
            <v>Licenciado en Veterinaria</v>
          </cell>
          <cell r="E4705">
            <v>11.5</v>
          </cell>
          <cell r="F4705">
            <v>219</v>
          </cell>
          <cell r="G4705" t="str">
            <v>titulaciones anteriores</v>
          </cell>
        </row>
        <row r="4706">
          <cell r="B4706">
            <v>23019</v>
          </cell>
          <cell r="C4706" t="str">
            <v>Nutrición animal</v>
          </cell>
          <cell r="D4706" t="str">
            <v>Licenciado en Veterinaria</v>
          </cell>
          <cell r="E4706">
            <v>12</v>
          </cell>
          <cell r="F4706">
            <v>219</v>
          </cell>
          <cell r="G4706" t="str">
            <v>titulaciones anteriores</v>
          </cell>
        </row>
        <row r="4707">
          <cell r="B4707">
            <v>23020</v>
          </cell>
          <cell r="C4707" t="str">
            <v>Patología general</v>
          </cell>
          <cell r="D4707" t="str">
            <v>Licenciado en Veterinaria</v>
          </cell>
          <cell r="E4707">
            <v>9</v>
          </cell>
          <cell r="F4707">
            <v>219</v>
          </cell>
          <cell r="G4707" t="str">
            <v>titulaciones anteriores</v>
          </cell>
        </row>
        <row r="4708">
          <cell r="B4708">
            <v>23021</v>
          </cell>
          <cell r="C4708" t="str">
            <v>Anatomía patológica general</v>
          </cell>
          <cell r="D4708" t="str">
            <v>Licenciado en Veterinaria</v>
          </cell>
          <cell r="E4708">
            <v>7.5</v>
          </cell>
          <cell r="F4708">
            <v>219</v>
          </cell>
          <cell r="G4708" t="str">
            <v>titulaciones anteriores</v>
          </cell>
        </row>
        <row r="4709">
          <cell r="B4709">
            <v>23022</v>
          </cell>
          <cell r="C4709" t="str">
            <v>Propedeútica clínica</v>
          </cell>
          <cell r="D4709" t="str">
            <v>Licenciado en Veterinaria</v>
          </cell>
          <cell r="E4709">
            <v>7.5</v>
          </cell>
          <cell r="F4709">
            <v>219</v>
          </cell>
          <cell r="G4709" t="str">
            <v>titulaciones anteriores</v>
          </cell>
        </row>
        <row r="4710">
          <cell r="B4710">
            <v>23023</v>
          </cell>
          <cell r="C4710" t="str">
            <v>Radiología</v>
          </cell>
          <cell r="D4710" t="str">
            <v>Licenciado en Veterinaria</v>
          </cell>
          <cell r="E4710">
            <v>4.5</v>
          </cell>
          <cell r="F4710">
            <v>219</v>
          </cell>
          <cell r="G4710" t="str">
            <v>titulaciones anteriores</v>
          </cell>
        </row>
        <row r="4711">
          <cell r="B4711">
            <v>23024</v>
          </cell>
          <cell r="C4711" t="str">
            <v>Tecnología alimentaria</v>
          </cell>
          <cell r="D4711" t="str">
            <v>Licenciado en Veterinaria</v>
          </cell>
          <cell r="E4711">
            <v>11</v>
          </cell>
          <cell r="F4711">
            <v>219</v>
          </cell>
          <cell r="G4711" t="str">
            <v>titulaciones anteriores</v>
          </cell>
        </row>
        <row r="4712">
          <cell r="B4712">
            <v>23025</v>
          </cell>
          <cell r="C4712" t="str">
            <v>ENFERMEDADES PARASITARIAS</v>
          </cell>
          <cell r="D4712" t="str">
            <v>Licenciado en Veterinaria</v>
          </cell>
          <cell r="E4712">
            <v>10.5</v>
          </cell>
          <cell r="F4712">
            <v>219</v>
          </cell>
          <cell r="G4712" t="str">
            <v>titulaciones anteriores</v>
          </cell>
        </row>
        <row r="4713">
          <cell r="B4713">
            <v>23026</v>
          </cell>
          <cell r="C4713" t="str">
            <v>Medicina y Cirugía Clínica</v>
          </cell>
          <cell r="D4713" t="str">
            <v>Licenciado en Veterinaria</v>
          </cell>
          <cell r="E4713">
            <v>11</v>
          </cell>
          <cell r="F4713">
            <v>219</v>
          </cell>
          <cell r="G4713" t="str">
            <v>titulaciones anteriores</v>
          </cell>
        </row>
        <row r="4714">
          <cell r="B4714">
            <v>23027</v>
          </cell>
          <cell r="C4714" t="str">
            <v>Obstetricia y Reproducción</v>
          </cell>
          <cell r="D4714" t="str">
            <v>Licenciado en Veterinaria</v>
          </cell>
          <cell r="E4714">
            <v>12.5</v>
          </cell>
          <cell r="F4714">
            <v>219</v>
          </cell>
          <cell r="G4714" t="str">
            <v>titulaciones anteriores</v>
          </cell>
        </row>
        <row r="4715">
          <cell r="B4715">
            <v>23028</v>
          </cell>
          <cell r="C4715" t="str">
            <v>Anatomía patológica especial</v>
          </cell>
          <cell r="D4715" t="str">
            <v>Licenciado en Veterinaria</v>
          </cell>
          <cell r="E4715">
            <v>10.5</v>
          </cell>
          <cell r="F4715">
            <v>219</v>
          </cell>
          <cell r="G4715" t="str">
            <v>titulaciones anteriores</v>
          </cell>
        </row>
        <row r="4716">
          <cell r="B4716">
            <v>23029</v>
          </cell>
          <cell r="C4716" t="str">
            <v>Patología médica y de la nutrición</v>
          </cell>
          <cell r="D4716" t="str">
            <v>Licenciado en Veterinaria</v>
          </cell>
          <cell r="E4716">
            <v>13.5</v>
          </cell>
          <cell r="F4716">
            <v>219</v>
          </cell>
          <cell r="G4716" t="str">
            <v>titulaciones anteriores</v>
          </cell>
        </row>
        <row r="4717">
          <cell r="B4717">
            <v>23030</v>
          </cell>
          <cell r="C4717" t="str">
            <v>Economía aplicada al sector agroalimentario</v>
          </cell>
          <cell r="D4717" t="str">
            <v>Licenciado en Veterinaria</v>
          </cell>
          <cell r="E4717">
            <v>4.5</v>
          </cell>
          <cell r="F4717">
            <v>219</v>
          </cell>
          <cell r="G4717" t="str">
            <v>titulaciones anteriores</v>
          </cell>
        </row>
        <row r="4718">
          <cell r="B4718">
            <v>23031</v>
          </cell>
          <cell r="C4718" t="str">
            <v>DEONTOLOGIA, MEDICINA LEGAL Y LEGISLACION VETERINARIA</v>
          </cell>
          <cell r="D4718" t="str">
            <v>Licenciado en Veterinaria</v>
          </cell>
          <cell r="E4718">
            <v>4.5</v>
          </cell>
          <cell r="F4718">
            <v>219</v>
          </cell>
          <cell r="G4718" t="str">
            <v>titulaciones anteriores</v>
          </cell>
        </row>
        <row r="4719">
          <cell r="B4719">
            <v>23032</v>
          </cell>
          <cell r="C4719" t="str">
            <v>ENFERMEDADES INFECCIOSAS</v>
          </cell>
          <cell r="D4719" t="str">
            <v>Licenciado en Veterinaria</v>
          </cell>
          <cell r="E4719">
            <v>13</v>
          </cell>
          <cell r="F4719">
            <v>219</v>
          </cell>
          <cell r="G4719" t="str">
            <v>titulaciones anteriores</v>
          </cell>
        </row>
        <row r="4720">
          <cell r="B4720">
            <v>23033</v>
          </cell>
          <cell r="C4720" t="str">
            <v>HIGIENE, INSPECCION Y CONTROL ALIMENTARIO</v>
          </cell>
          <cell r="D4720" t="str">
            <v>Licenciado en Veterinaria</v>
          </cell>
          <cell r="E4720">
            <v>13.5</v>
          </cell>
          <cell r="F4720">
            <v>219</v>
          </cell>
          <cell r="G4720" t="str">
            <v>titulaciones anteriores</v>
          </cell>
        </row>
        <row r="4721">
          <cell r="B4721">
            <v>23034</v>
          </cell>
          <cell r="C4721" t="str">
            <v>MEDICINA PREVENTIVA Y POLICIA SANITARIA</v>
          </cell>
          <cell r="D4721" t="str">
            <v>Licenciado en Veterinaria</v>
          </cell>
          <cell r="E4721">
            <v>4.5</v>
          </cell>
          <cell r="F4721">
            <v>219</v>
          </cell>
          <cell r="G4721" t="str">
            <v>titulaciones anteriores</v>
          </cell>
        </row>
        <row r="4722">
          <cell r="B4722">
            <v>23035</v>
          </cell>
          <cell r="C4722" t="str">
            <v>Producción animal e Higiene Veterinaria</v>
          </cell>
          <cell r="D4722" t="str">
            <v>Licenciado en Veterinaria</v>
          </cell>
          <cell r="E4722">
            <v>13.5</v>
          </cell>
          <cell r="F4722">
            <v>219</v>
          </cell>
          <cell r="G4722" t="str">
            <v>titulaciones anteriores</v>
          </cell>
        </row>
        <row r="4723">
          <cell r="B4723">
            <v>23036</v>
          </cell>
          <cell r="C4723" t="str">
            <v>TOXICOLOGIA</v>
          </cell>
          <cell r="D4723" t="str">
            <v>Licenciado en Veterinaria</v>
          </cell>
          <cell r="E4723">
            <v>7.5</v>
          </cell>
          <cell r="F4723">
            <v>219</v>
          </cell>
          <cell r="G4723" t="str">
            <v>titulaciones anteriores</v>
          </cell>
        </row>
        <row r="4724">
          <cell r="B4724">
            <v>23037</v>
          </cell>
          <cell r="C4724" t="str">
            <v>Estancias</v>
          </cell>
          <cell r="D4724" t="str">
            <v>Licenciado en Veterinaria</v>
          </cell>
          <cell r="E4724">
            <v>15</v>
          </cell>
          <cell r="F4724">
            <v>219</v>
          </cell>
          <cell r="G4724" t="str">
            <v>titulaciones anteriores</v>
          </cell>
        </row>
        <row r="4725">
          <cell r="B4725">
            <v>23038</v>
          </cell>
          <cell r="C4725" t="str">
            <v>CLINICA HOSPITALARIA</v>
          </cell>
          <cell r="D4725" t="str">
            <v>Licenciado en Veterinaria</v>
          </cell>
          <cell r="E4725">
            <v>6</v>
          </cell>
          <cell r="F4725">
            <v>219</v>
          </cell>
          <cell r="G4725" t="str">
            <v>titulaciones anteriores</v>
          </cell>
        </row>
        <row r="4726">
          <cell r="B4726">
            <v>23039</v>
          </cell>
          <cell r="C4726" t="str">
            <v>BIOTECNOLOGIA APLICADA A LA PATOLOGIA MOLECULAR</v>
          </cell>
          <cell r="D4726" t="str">
            <v>Licenciado en Veterinaria</v>
          </cell>
          <cell r="E4726">
            <v>4.5</v>
          </cell>
          <cell r="F4726">
            <v>219</v>
          </cell>
          <cell r="G4726" t="str">
            <v>titulaciones anteriores</v>
          </cell>
        </row>
        <row r="4727">
          <cell r="B4727">
            <v>23040</v>
          </cell>
          <cell r="C4727" t="str">
            <v>Biotecnología de Productos Agrarios</v>
          </cell>
          <cell r="D4727" t="str">
            <v>Licenciado en Veterinaria</v>
          </cell>
          <cell r="E4727">
            <v>4.5</v>
          </cell>
          <cell r="F4727">
            <v>219</v>
          </cell>
          <cell r="G4727" t="str">
            <v>titulaciones anteriores</v>
          </cell>
        </row>
        <row r="4728">
          <cell r="B4728">
            <v>23041</v>
          </cell>
          <cell r="C4728" t="str">
            <v>BIOTECNOLOGIA Y MEDIO AMBIENTE</v>
          </cell>
          <cell r="D4728" t="str">
            <v>Licenciado en Veterinaria</v>
          </cell>
          <cell r="E4728">
            <v>4.5</v>
          </cell>
          <cell r="F4728">
            <v>219</v>
          </cell>
          <cell r="G4728" t="str">
            <v>titulaciones anteriores</v>
          </cell>
        </row>
        <row r="4729">
          <cell r="B4729">
            <v>23042</v>
          </cell>
          <cell r="C4729" t="str">
            <v>CIENCIA Y TECNOLOGIA DEL PESCADO</v>
          </cell>
          <cell r="D4729" t="str">
            <v>Licenciado en Veterinaria</v>
          </cell>
          <cell r="E4729">
            <v>4.5</v>
          </cell>
          <cell r="F4729">
            <v>219</v>
          </cell>
          <cell r="G4729" t="str">
            <v>titulaciones anteriores</v>
          </cell>
        </row>
        <row r="4730">
          <cell r="B4730">
            <v>23043</v>
          </cell>
          <cell r="C4730" t="str">
            <v>COMERCIALIZACION DE PRODUCTOS AGRARIOS Y AGROALIMENTARIOS</v>
          </cell>
          <cell r="D4730" t="str">
            <v>Licenciado en Veterinaria</v>
          </cell>
          <cell r="E4730">
            <v>4.5</v>
          </cell>
          <cell r="F4730">
            <v>219</v>
          </cell>
          <cell r="G4730" t="str">
            <v>titulaciones anteriores</v>
          </cell>
        </row>
        <row r="4731">
          <cell r="B4731">
            <v>23044</v>
          </cell>
          <cell r="C4731" t="str">
            <v>CONTROL DE CALIDAD DE LOS ALIMENTOS</v>
          </cell>
          <cell r="D4731" t="str">
            <v>Licenciado en Veterinaria</v>
          </cell>
          <cell r="E4731">
            <v>4.5</v>
          </cell>
          <cell r="F4731">
            <v>219</v>
          </cell>
          <cell r="G4731" t="str">
            <v>titulaciones anteriores</v>
          </cell>
        </row>
        <row r="4732">
          <cell r="B4732">
            <v>23045</v>
          </cell>
          <cell r="C4732" t="str">
            <v>Dermatología clínica veterinaria</v>
          </cell>
          <cell r="D4732" t="str">
            <v>Licenciado en Veterinaria</v>
          </cell>
          <cell r="E4732">
            <v>4.5</v>
          </cell>
          <cell r="F4732">
            <v>219</v>
          </cell>
          <cell r="G4732" t="str">
            <v>titulaciones anteriores</v>
          </cell>
        </row>
        <row r="4733">
          <cell r="B4733">
            <v>23046</v>
          </cell>
          <cell r="C4733" t="str">
            <v>ECOLOGIA MICROBIANA</v>
          </cell>
          <cell r="D4733" t="str">
            <v>Licenciado en Veterinaria</v>
          </cell>
          <cell r="E4733">
            <v>4.5</v>
          </cell>
          <cell r="F4733">
            <v>219</v>
          </cell>
          <cell r="G4733" t="str">
            <v>titulaciones anteriores</v>
          </cell>
        </row>
        <row r="4734">
          <cell r="B4734">
            <v>23047</v>
          </cell>
          <cell r="C4734" t="str">
            <v>ESQUEMAS DE SELECCION</v>
          </cell>
          <cell r="D4734" t="str">
            <v>Licenciado en Veterinaria</v>
          </cell>
          <cell r="E4734">
            <v>4.5</v>
          </cell>
          <cell r="F4734">
            <v>219</v>
          </cell>
          <cell r="G4734" t="str">
            <v>titulaciones anteriores</v>
          </cell>
        </row>
        <row r="4735">
          <cell r="B4735">
            <v>23048</v>
          </cell>
          <cell r="C4735" t="str">
            <v>Etnología de animales de compañía y deporte</v>
          </cell>
          <cell r="D4735" t="str">
            <v>Licenciado en Veterinaria</v>
          </cell>
          <cell r="E4735">
            <v>4.5</v>
          </cell>
          <cell r="F4735">
            <v>219</v>
          </cell>
          <cell r="G4735" t="str">
            <v>titulaciones anteriores</v>
          </cell>
        </row>
        <row r="4736">
          <cell r="B4736">
            <v>23049</v>
          </cell>
          <cell r="C4736" t="str">
            <v>ETOLOGIA CLINICA VETERINARIA</v>
          </cell>
          <cell r="D4736" t="str">
            <v>Licenciado en Veterinaria</v>
          </cell>
          <cell r="E4736">
            <v>4.5</v>
          </cell>
          <cell r="F4736">
            <v>219</v>
          </cell>
          <cell r="G4736" t="str">
            <v>titulaciones anteriores</v>
          </cell>
        </row>
        <row r="4737">
          <cell r="B4737">
            <v>23050</v>
          </cell>
          <cell r="C4737" t="str">
            <v>Experimentación animal</v>
          </cell>
          <cell r="D4737" t="str">
            <v>Licenciado en Veterinaria</v>
          </cell>
          <cell r="E4737">
            <v>4.5</v>
          </cell>
          <cell r="F4737">
            <v>219</v>
          </cell>
          <cell r="G4737" t="str">
            <v>titulaciones anteriores</v>
          </cell>
        </row>
        <row r="4738">
          <cell r="B4738">
            <v>23051</v>
          </cell>
          <cell r="C4738" t="str">
            <v>FAUNA SALVAJE. ESTUDIOS GENETICOS Y CONSERVACION DE LA BIODI</v>
          </cell>
          <cell r="D4738" t="str">
            <v>Licenciado en Veterinaria</v>
          </cell>
          <cell r="E4738">
            <v>4.5</v>
          </cell>
          <cell r="F4738">
            <v>219</v>
          </cell>
          <cell r="G4738" t="str">
            <v>titulaciones anteriores</v>
          </cell>
        </row>
        <row r="4739">
          <cell r="B4739">
            <v>23052</v>
          </cell>
          <cell r="C4739" t="str">
            <v>Herramientas informáticas en ciencias experimentales</v>
          </cell>
          <cell r="D4739" t="str">
            <v>Licenciado en Veterinaria</v>
          </cell>
          <cell r="E4739">
            <v>4.5</v>
          </cell>
          <cell r="F4739">
            <v>219</v>
          </cell>
          <cell r="G4739" t="str">
            <v>titulaciones anteriores</v>
          </cell>
        </row>
        <row r="4740">
          <cell r="B4740">
            <v>23053</v>
          </cell>
          <cell r="C4740" t="str">
            <v>Métodos en Biotecnología</v>
          </cell>
          <cell r="D4740" t="str">
            <v>Licenciado en Veterinaria</v>
          </cell>
          <cell r="E4740">
            <v>4.5</v>
          </cell>
          <cell r="F4740">
            <v>219</v>
          </cell>
          <cell r="G4740" t="str">
            <v>titulaciones anteriores</v>
          </cell>
        </row>
        <row r="4741">
          <cell r="B4741">
            <v>23054</v>
          </cell>
          <cell r="C4741" t="str">
            <v>MICROBIOLOGIA ALIMENTARIA</v>
          </cell>
          <cell r="D4741" t="str">
            <v>Licenciado en Veterinaria</v>
          </cell>
          <cell r="E4741">
            <v>4.5</v>
          </cell>
          <cell r="F4741">
            <v>219</v>
          </cell>
          <cell r="G4741" t="str">
            <v>titulaciones anteriores</v>
          </cell>
        </row>
        <row r="4742">
          <cell r="B4742">
            <v>23055</v>
          </cell>
          <cell r="C4742" t="str">
            <v>NEUROFISIOLOGIA</v>
          </cell>
          <cell r="D4742" t="str">
            <v>Licenciado en Veterinaria</v>
          </cell>
          <cell r="E4742">
            <v>4.5</v>
          </cell>
          <cell r="F4742">
            <v>219</v>
          </cell>
          <cell r="G4742" t="str">
            <v>titulaciones anteriores</v>
          </cell>
        </row>
        <row r="4743">
          <cell r="B4743">
            <v>23056</v>
          </cell>
          <cell r="C4743" t="str">
            <v>PARASITOLOGIA DE LOS ALIMENTOS</v>
          </cell>
          <cell r="D4743" t="str">
            <v>Licenciado en Veterinaria</v>
          </cell>
          <cell r="E4743">
            <v>4.5</v>
          </cell>
          <cell r="F4743">
            <v>219</v>
          </cell>
          <cell r="G4743" t="str">
            <v>titulaciones anteriores</v>
          </cell>
        </row>
        <row r="4744">
          <cell r="B4744">
            <v>23057</v>
          </cell>
          <cell r="C4744" t="str">
            <v>PATOLOGIA DE LA NUTRICION DE GRANDES ANIMALES Y DE GRANJA</v>
          </cell>
          <cell r="D4744" t="str">
            <v>Licenciado en Veterinaria</v>
          </cell>
          <cell r="E4744">
            <v>4.5</v>
          </cell>
          <cell r="F4744">
            <v>219</v>
          </cell>
          <cell r="G4744" t="str">
            <v>titulaciones anteriores</v>
          </cell>
        </row>
        <row r="4745">
          <cell r="B4745">
            <v>23058</v>
          </cell>
          <cell r="C4745" t="str">
            <v>Patología del medio ambiente</v>
          </cell>
          <cell r="D4745" t="str">
            <v>Licenciado en Veterinaria</v>
          </cell>
          <cell r="E4745">
            <v>4.5</v>
          </cell>
          <cell r="F4745">
            <v>219</v>
          </cell>
          <cell r="G4745" t="str">
            <v>titulaciones anteriores</v>
          </cell>
        </row>
        <row r="4746">
          <cell r="B4746">
            <v>23059</v>
          </cell>
          <cell r="C4746" t="str">
            <v>Producción de pastos y forrajes</v>
          </cell>
          <cell r="D4746" t="str">
            <v>Licenciado en Veterinaria</v>
          </cell>
          <cell r="E4746">
            <v>4.5</v>
          </cell>
          <cell r="F4746">
            <v>219</v>
          </cell>
          <cell r="G4746" t="str">
            <v>titulaciones anteriores</v>
          </cell>
        </row>
        <row r="4747">
          <cell r="B4747">
            <v>23060</v>
          </cell>
          <cell r="C4747" t="str">
            <v>PROYECTOS Y CONSTRUCCIONES GANADERAS</v>
          </cell>
          <cell r="D4747" t="str">
            <v>Licenciado en Veterinaria</v>
          </cell>
          <cell r="E4747">
            <v>4.5</v>
          </cell>
          <cell r="F4747">
            <v>219</v>
          </cell>
          <cell r="G4747" t="str">
            <v>titulaciones anteriores</v>
          </cell>
        </row>
        <row r="4748">
          <cell r="B4748">
            <v>23061</v>
          </cell>
          <cell r="C4748" t="str">
            <v>TOXICOLOGIA MEDIO AMBIENTAL</v>
          </cell>
          <cell r="D4748" t="str">
            <v>Licenciado en Veterinaria</v>
          </cell>
          <cell r="E4748">
            <v>4.5</v>
          </cell>
          <cell r="F4748">
            <v>219</v>
          </cell>
          <cell r="G4748" t="str">
            <v>titulaciones anteriores</v>
          </cell>
        </row>
        <row r="4749">
          <cell r="B4749">
            <v>23062</v>
          </cell>
          <cell r="C4749" t="str">
            <v>TRAUMATOLOGIA, ORTOPEDIA Y PODOLOGIA</v>
          </cell>
          <cell r="D4749" t="str">
            <v>Licenciado en Veterinaria</v>
          </cell>
          <cell r="E4749">
            <v>4.5</v>
          </cell>
          <cell r="F4749">
            <v>219</v>
          </cell>
          <cell r="G4749" t="str">
            <v>titulaciones anteriores</v>
          </cell>
        </row>
        <row r="4750">
          <cell r="B4750">
            <v>23063</v>
          </cell>
          <cell r="C4750" t="str">
            <v>Análisis químico</v>
          </cell>
          <cell r="D4750" t="str">
            <v>Licenciado en Veterinaria</v>
          </cell>
          <cell r="E4750">
            <v>6</v>
          </cell>
          <cell r="F4750">
            <v>219</v>
          </cell>
          <cell r="G4750" t="str">
            <v>titulaciones anteriores</v>
          </cell>
        </row>
        <row r="4751">
          <cell r="B4751">
            <v>23064</v>
          </cell>
          <cell r="C4751" t="str">
            <v>CIENCIA Y TECNOLOGIA DE LA CARNE</v>
          </cell>
          <cell r="D4751" t="str">
            <v>Licenciado en Veterinaria</v>
          </cell>
          <cell r="E4751">
            <v>15</v>
          </cell>
          <cell r="F4751">
            <v>219</v>
          </cell>
          <cell r="G4751" t="str">
            <v>titulaciones anteriores</v>
          </cell>
        </row>
        <row r="4752">
          <cell r="B4752">
            <v>23065</v>
          </cell>
          <cell r="C4752" t="str">
            <v>CIENCIA Y TECNOLOGIA DE LA LECHE</v>
          </cell>
          <cell r="D4752" t="str">
            <v>Licenciado en Veterinaria</v>
          </cell>
          <cell r="E4752">
            <v>15</v>
          </cell>
          <cell r="F4752">
            <v>219</v>
          </cell>
          <cell r="G4752" t="str">
            <v>titulaciones anteriores</v>
          </cell>
        </row>
        <row r="4753">
          <cell r="B4753">
            <v>23066</v>
          </cell>
          <cell r="C4753" t="str">
            <v>Economía y Gestión de la Empresa Agroalimentaria</v>
          </cell>
          <cell r="D4753" t="str">
            <v>Licenciado en Veterinaria</v>
          </cell>
          <cell r="E4753">
            <v>5.5</v>
          </cell>
          <cell r="F4753">
            <v>219</v>
          </cell>
          <cell r="G4753" t="str">
            <v>titulaciones anteriores</v>
          </cell>
        </row>
        <row r="4754">
          <cell r="B4754">
            <v>23100</v>
          </cell>
          <cell r="C4754" t="str">
            <v>Griego I.</v>
          </cell>
          <cell r="D4754" t="str">
            <v>Licenciado en Filología Clásica</v>
          </cell>
          <cell r="E4754">
            <v>12</v>
          </cell>
          <cell r="F4754">
            <v>214</v>
          </cell>
          <cell r="G4754" t="str">
            <v>titulaciones anteriores</v>
          </cell>
        </row>
        <row r="4755">
          <cell r="B4755">
            <v>23101</v>
          </cell>
          <cell r="C4755" t="str">
            <v>Introducción al pensamiento clásico.</v>
          </cell>
          <cell r="D4755" t="str">
            <v>Licenciado en Filología Clásica</v>
          </cell>
          <cell r="E4755">
            <v>12</v>
          </cell>
          <cell r="F4755">
            <v>214</v>
          </cell>
          <cell r="G4755" t="str">
            <v>titulaciones anteriores</v>
          </cell>
        </row>
        <row r="4756">
          <cell r="B4756">
            <v>23102</v>
          </cell>
          <cell r="C4756" t="str">
            <v>Latín I.</v>
          </cell>
          <cell r="D4756" t="str">
            <v>Licenciado en Filología Clásica</v>
          </cell>
          <cell r="E4756">
            <v>12</v>
          </cell>
          <cell r="F4756">
            <v>214</v>
          </cell>
          <cell r="G4756" t="str">
            <v>titulaciones anteriores</v>
          </cell>
        </row>
        <row r="4757">
          <cell r="B4757">
            <v>23103</v>
          </cell>
          <cell r="C4757" t="str">
            <v>Lengua española.</v>
          </cell>
          <cell r="D4757" t="str">
            <v>Licenciado en Filología Clásica</v>
          </cell>
          <cell r="E4757">
            <v>12</v>
          </cell>
          <cell r="F4757">
            <v>214</v>
          </cell>
          <cell r="G4757" t="str">
            <v>titulaciones anteriores</v>
          </cell>
        </row>
        <row r="4758">
          <cell r="B4758">
            <v>23104</v>
          </cell>
          <cell r="C4758" t="str">
            <v>Gramática griega.</v>
          </cell>
          <cell r="D4758" t="str">
            <v>Licenciado en Filología Clásica</v>
          </cell>
          <cell r="E4758">
            <v>6</v>
          </cell>
          <cell r="F4758">
            <v>214</v>
          </cell>
          <cell r="G4758" t="str">
            <v>titulaciones anteriores</v>
          </cell>
        </row>
        <row r="4759">
          <cell r="B4759">
            <v>23105</v>
          </cell>
          <cell r="C4759" t="str">
            <v>Gramática latina.</v>
          </cell>
          <cell r="D4759" t="str">
            <v>Licenciado en Filología Clásica</v>
          </cell>
          <cell r="E4759">
            <v>6</v>
          </cell>
          <cell r="F4759">
            <v>214</v>
          </cell>
          <cell r="G4759" t="str">
            <v>titulaciones anteriores</v>
          </cell>
        </row>
        <row r="4760">
          <cell r="B4760">
            <v>23106</v>
          </cell>
          <cell r="C4760" t="str">
            <v>Griego II.</v>
          </cell>
          <cell r="D4760" t="str">
            <v>Licenciado en Filología Clásica</v>
          </cell>
          <cell r="E4760">
            <v>12</v>
          </cell>
          <cell r="F4760">
            <v>214</v>
          </cell>
          <cell r="G4760" t="str">
            <v>titulaciones anteriores</v>
          </cell>
        </row>
        <row r="4761">
          <cell r="B4761">
            <v>23107</v>
          </cell>
          <cell r="C4761" t="str">
            <v>Latín II.</v>
          </cell>
          <cell r="D4761" t="str">
            <v>Licenciado en Filología Clásica</v>
          </cell>
          <cell r="E4761">
            <v>12</v>
          </cell>
          <cell r="F4761">
            <v>214</v>
          </cell>
          <cell r="G4761" t="str">
            <v>titulaciones anteriores</v>
          </cell>
        </row>
        <row r="4762">
          <cell r="B4762">
            <v>23108</v>
          </cell>
          <cell r="C4762" t="str">
            <v>Lingüística</v>
          </cell>
          <cell r="D4762" t="str">
            <v>Licenciado en Filología Clásica</v>
          </cell>
          <cell r="E4762">
            <v>12</v>
          </cell>
          <cell r="F4762">
            <v>214</v>
          </cell>
          <cell r="G4762" t="str">
            <v>titulaciones anteriores</v>
          </cell>
        </row>
        <row r="4763">
          <cell r="B4763">
            <v>23109</v>
          </cell>
          <cell r="C4763" t="str">
            <v>Teoría de la literatura.</v>
          </cell>
          <cell r="D4763" t="str">
            <v>Licenciado en Filología Clásica</v>
          </cell>
          <cell r="E4763">
            <v>12</v>
          </cell>
          <cell r="F4763">
            <v>214</v>
          </cell>
          <cell r="G4763" t="str">
            <v>titulaciones anteriores</v>
          </cell>
        </row>
        <row r="4764">
          <cell r="B4764">
            <v>23110</v>
          </cell>
          <cell r="C4764" t="str">
            <v>Griego III.</v>
          </cell>
          <cell r="D4764" t="str">
            <v>Licenciado en Filología Clásica</v>
          </cell>
          <cell r="E4764">
            <v>12</v>
          </cell>
          <cell r="F4764">
            <v>214</v>
          </cell>
          <cell r="G4764" t="str">
            <v>titulaciones anteriores</v>
          </cell>
        </row>
        <row r="4765">
          <cell r="B4765">
            <v>23111</v>
          </cell>
          <cell r="C4765" t="str">
            <v>Historia de la lengua griega.</v>
          </cell>
          <cell r="D4765" t="str">
            <v>Licenciado en Filología Clásica</v>
          </cell>
          <cell r="E4765">
            <v>9</v>
          </cell>
          <cell r="F4765">
            <v>214</v>
          </cell>
          <cell r="G4765" t="str">
            <v>titulaciones anteriores</v>
          </cell>
        </row>
        <row r="4766">
          <cell r="B4766">
            <v>23112</v>
          </cell>
          <cell r="C4766" t="str">
            <v>Historia de la lengua latina.</v>
          </cell>
          <cell r="D4766" t="str">
            <v>Licenciado en Filología Clásica</v>
          </cell>
          <cell r="E4766">
            <v>9</v>
          </cell>
          <cell r="F4766">
            <v>214</v>
          </cell>
          <cell r="G4766" t="str">
            <v>titulaciones anteriores</v>
          </cell>
        </row>
        <row r="4767">
          <cell r="B4767">
            <v>23113</v>
          </cell>
          <cell r="C4767" t="str">
            <v>Latín III.</v>
          </cell>
          <cell r="D4767" t="str">
            <v>Licenciado en Filología Clásica</v>
          </cell>
          <cell r="E4767">
            <v>12</v>
          </cell>
          <cell r="F4767">
            <v>214</v>
          </cell>
          <cell r="G4767" t="str">
            <v>titulaciones anteriores</v>
          </cell>
        </row>
        <row r="4768">
          <cell r="B4768">
            <v>23114</v>
          </cell>
          <cell r="C4768" t="str">
            <v>Historia y civilización clásicas: Grecia.</v>
          </cell>
          <cell r="D4768" t="str">
            <v>Licenciado en Filología Clásica</v>
          </cell>
          <cell r="E4768">
            <v>6</v>
          </cell>
          <cell r="F4768">
            <v>214</v>
          </cell>
          <cell r="G4768" t="str">
            <v>titulaciones anteriores</v>
          </cell>
        </row>
        <row r="4769">
          <cell r="B4769">
            <v>23115</v>
          </cell>
          <cell r="C4769" t="str">
            <v>Lingüística indoeuropea I.</v>
          </cell>
          <cell r="D4769" t="str">
            <v>Licenciado en Filología Clásica</v>
          </cell>
          <cell r="E4769">
            <v>12</v>
          </cell>
          <cell r="F4769">
            <v>214</v>
          </cell>
          <cell r="G4769" t="str">
            <v>titulaciones anteriores</v>
          </cell>
        </row>
        <row r="4770">
          <cell r="B4770">
            <v>23116</v>
          </cell>
          <cell r="C4770" t="str">
            <v>Literatura griega.</v>
          </cell>
          <cell r="D4770" t="str">
            <v>Licenciado en Filología Clásica</v>
          </cell>
          <cell r="E4770">
            <v>12</v>
          </cell>
          <cell r="F4770">
            <v>214</v>
          </cell>
          <cell r="G4770" t="str">
            <v>titulaciones anteriores</v>
          </cell>
        </row>
        <row r="4771">
          <cell r="B4771">
            <v>23117</v>
          </cell>
          <cell r="C4771" t="str">
            <v>Griego IV.</v>
          </cell>
          <cell r="D4771" t="str">
            <v>Licenciado en Filología Clásica</v>
          </cell>
          <cell r="E4771">
            <v>12</v>
          </cell>
          <cell r="F4771">
            <v>214</v>
          </cell>
          <cell r="G4771" t="str">
            <v>titulaciones anteriores</v>
          </cell>
        </row>
        <row r="4772">
          <cell r="B4772">
            <v>23118</v>
          </cell>
          <cell r="C4772" t="str">
            <v>Latín IV.</v>
          </cell>
          <cell r="D4772" t="str">
            <v>Licenciado en Filología Clásica</v>
          </cell>
          <cell r="E4772">
            <v>12</v>
          </cell>
          <cell r="F4772">
            <v>214</v>
          </cell>
          <cell r="G4772" t="str">
            <v>titulaciones anteriores</v>
          </cell>
        </row>
        <row r="4773">
          <cell r="B4773">
            <v>23119</v>
          </cell>
          <cell r="C4773" t="str">
            <v>HISTORIA Y CIVILIZACION CLASICAS: ROMA</v>
          </cell>
          <cell r="D4773" t="str">
            <v>Licenciado en Filología Clásica</v>
          </cell>
          <cell r="E4773">
            <v>6</v>
          </cell>
          <cell r="F4773">
            <v>214</v>
          </cell>
          <cell r="G4773" t="str">
            <v>titulaciones anteriores</v>
          </cell>
        </row>
        <row r="4774">
          <cell r="B4774">
            <v>23120</v>
          </cell>
          <cell r="C4774" t="str">
            <v>LITERATURA LATINA</v>
          </cell>
          <cell r="D4774" t="str">
            <v>Licenciado en Filología Clásica</v>
          </cell>
          <cell r="E4774">
            <v>12</v>
          </cell>
          <cell r="F4774">
            <v>214</v>
          </cell>
          <cell r="G4774" t="str">
            <v>titulaciones anteriores</v>
          </cell>
        </row>
        <row r="4775">
          <cell r="B4775">
            <v>23121</v>
          </cell>
          <cell r="C4775" t="str">
            <v>GRIEGO V</v>
          </cell>
          <cell r="D4775" t="str">
            <v>Licenciado en Filología Clásica</v>
          </cell>
          <cell r="E4775">
            <v>12</v>
          </cell>
          <cell r="F4775">
            <v>214</v>
          </cell>
          <cell r="G4775" t="str">
            <v>titulaciones anteriores</v>
          </cell>
        </row>
        <row r="4776">
          <cell r="B4776">
            <v>23122</v>
          </cell>
          <cell r="C4776" t="str">
            <v>LATIN V</v>
          </cell>
          <cell r="D4776" t="str">
            <v>Licenciado en Filología Clásica</v>
          </cell>
          <cell r="E4776">
            <v>12</v>
          </cell>
          <cell r="F4776">
            <v>214</v>
          </cell>
          <cell r="G4776" t="str">
            <v>titulaciones anteriores</v>
          </cell>
        </row>
        <row r="4777">
          <cell r="B4777">
            <v>23123</v>
          </cell>
          <cell r="C4777" t="str">
            <v>Introducción a la literatura griega</v>
          </cell>
          <cell r="D4777" t="str">
            <v>Licenciado en Filología Clásica</v>
          </cell>
          <cell r="E4777">
            <v>6</v>
          </cell>
          <cell r="F4777">
            <v>214</v>
          </cell>
          <cell r="G4777" t="str">
            <v>titulaciones anteriores</v>
          </cell>
        </row>
        <row r="4778">
          <cell r="B4778">
            <v>23124</v>
          </cell>
          <cell r="C4778" t="str">
            <v>Introducción a la literatura latina</v>
          </cell>
          <cell r="D4778" t="str">
            <v>Licenciado en Filología Clásica</v>
          </cell>
          <cell r="E4778">
            <v>6</v>
          </cell>
          <cell r="F4778">
            <v>214</v>
          </cell>
          <cell r="G4778" t="str">
            <v>titulaciones anteriores</v>
          </cell>
        </row>
        <row r="4779">
          <cell r="B4779">
            <v>23125</v>
          </cell>
          <cell r="C4779" t="str">
            <v>Latín vulgar</v>
          </cell>
          <cell r="D4779" t="str">
            <v>Licenciado en Filología Clásica</v>
          </cell>
          <cell r="E4779">
            <v>6</v>
          </cell>
          <cell r="F4779">
            <v>214</v>
          </cell>
          <cell r="G4779" t="str">
            <v>titulaciones anteriores</v>
          </cell>
        </row>
        <row r="4780">
          <cell r="B4780">
            <v>23126</v>
          </cell>
          <cell r="C4780" t="str">
            <v>Lenguas y pueblos indoeuropeos</v>
          </cell>
          <cell r="D4780" t="str">
            <v>Licenciado en Filología Clásica</v>
          </cell>
          <cell r="E4780">
            <v>6</v>
          </cell>
          <cell r="F4780">
            <v>214</v>
          </cell>
          <cell r="G4780" t="str">
            <v>titulaciones anteriores</v>
          </cell>
        </row>
        <row r="4781">
          <cell r="B4781">
            <v>23127</v>
          </cell>
          <cell r="C4781" t="str">
            <v>Mitología clásica</v>
          </cell>
          <cell r="D4781" t="str">
            <v>Licenciado en Filología Clásica</v>
          </cell>
          <cell r="E4781">
            <v>12</v>
          </cell>
          <cell r="F4781">
            <v>214</v>
          </cell>
          <cell r="G4781" t="str">
            <v>titulaciones anteriores</v>
          </cell>
        </row>
        <row r="4782">
          <cell r="B4782">
            <v>23128</v>
          </cell>
          <cell r="C4782" t="str">
            <v>Pervivencia clásica en las literaturas occidentales</v>
          </cell>
          <cell r="D4782" t="str">
            <v>Licenciado en Filología Clásica</v>
          </cell>
          <cell r="E4782">
            <v>12</v>
          </cell>
          <cell r="F4782">
            <v>214</v>
          </cell>
          <cell r="G4782" t="str">
            <v>titulaciones anteriores</v>
          </cell>
        </row>
        <row r="4783">
          <cell r="B4783">
            <v>23129</v>
          </cell>
          <cell r="C4783" t="str">
            <v>Historia de los textos greco-latinos y crítica textual</v>
          </cell>
          <cell r="D4783" t="str">
            <v>Licenciado en Filología Clásica</v>
          </cell>
          <cell r="E4783">
            <v>6</v>
          </cell>
          <cell r="F4783">
            <v>214</v>
          </cell>
          <cell r="G4783" t="str">
            <v>titulaciones anteriores</v>
          </cell>
        </row>
        <row r="4784">
          <cell r="B4784">
            <v>23130</v>
          </cell>
          <cell r="C4784" t="str">
            <v>Latín humanista y renacentista</v>
          </cell>
          <cell r="D4784" t="str">
            <v>Licenciado en Filología Clásica</v>
          </cell>
          <cell r="E4784">
            <v>6</v>
          </cell>
          <cell r="F4784">
            <v>214</v>
          </cell>
          <cell r="G4784" t="str">
            <v>titulaciones anteriores</v>
          </cell>
        </row>
        <row r="4785">
          <cell r="B4785">
            <v>23131</v>
          </cell>
          <cell r="C4785" t="str">
            <v>LATIN MEDIEVAL</v>
          </cell>
          <cell r="D4785" t="str">
            <v>Licenciado en Filología Clásica</v>
          </cell>
          <cell r="E4785">
            <v>6</v>
          </cell>
          <cell r="F4785">
            <v>214</v>
          </cell>
          <cell r="G4785" t="str">
            <v>titulaciones anteriores</v>
          </cell>
        </row>
        <row r="4786">
          <cell r="B4786">
            <v>23132</v>
          </cell>
          <cell r="C4786" t="str">
            <v>LINGUISTICA GRIEGA: FONETICA Y MORFOLOGIA</v>
          </cell>
          <cell r="D4786" t="str">
            <v>Licenciado en Filología Clásica</v>
          </cell>
          <cell r="E4786">
            <v>6</v>
          </cell>
          <cell r="F4786">
            <v>214</v>
          </cell>
          <cell r="G4786" t="str">
            <v>titulaciones anteriores</v>
          </cell>
        </row>
        <row r="4787">
          <cell r="B4787">
            <v>23133</v>
          </cell>
          <cell r="C4787" t="str">
            <v>LINGUISTICA GRIEGA: SINTAXIS</v>
          </cell>
          <cell r="D4787" t="str">
            <v>Licenciado en Filología Clásica</v>
          </cell>
          <cell r="E4787">
            <v>6</v>
          </cell>
          <cell r="F4787">
            <v>214</v>
          </cell>
          <cell r="G4787" t="str">
            <v>titulaciones anteriores</v>
          </cell>
        </row>
        <row r="4788">
          <cell r="B4788">
            <v>23134</v>
          </cell>
          <cell r="C4788" t="str">
            <v>Lingüística indoeuropea II</v>
          </cell>
          <cell r="D4788" t="str">
            <v>Licenciado en Filología Clásica</v>
          </cell>
          <cell r="E4788">
            <v>6</v>
          </cell>
          <cell r="F4788">
            <v>214</v>
          </cell>
          <cell r="G4788" t="str">
            <v>titulaciones anteriores</v>
          </cell>
        </row>
        <row r="4789">
          <cell r="B4789">
            <v>23135</v>
          </cell>
          <cell r="C4789" t="str">
            <v>Lingüística latina: fonética y morfología</v>
          </cell>
          <cell r="D4789" t="str">
            <v>Licenciado en Filología Clásica</v>
          </cell>
          <cell r="E4789">
            <v>6</v>
          </cell>
          <cell r="F4789">
            <v>214</v>
          </cell>
          <cell r="G4789" t="str">
            <v>titulaciones anteriores</v>
          </cell>
        </row>
        <row r="4790">
          <cell r="B4790">
            <v>23136</v>
          </cell>
          <cell r="C4790" t="str">
            <v>Lingüística latina: sintaxis</v>
          </cell>
          <cell r="D4790" t="str">
            <v>Licenciado en Filología Clásica</v>
          </cell>
          <cell r="E4790">
            <v>6</v>
          </cell>
          <cell r="F4790">
            <v>214</v>
          </cell>
          <cell r="G4790" t="str">
            <v>titulaciones anteriores</v>
          </cell>
        </row>
        <row r="4791">
          <cell r="B4791">
            <v>23137</v>
          </cell>
          <cell r="C4791" t="str">
            <v>METRICA CLASICA</v>
          </cell>
          <cell r="D4791" t="str">
            <v>Licenciado en Filología Clásica</v>
          </cell>
          <cell r="E4791">
            <v>6</v>
          </cell>
          <cell r="F4791">
            <v>214</v>
          </cell>
          <cell r="G4791" t="str">
            <v>titulaciones anteriores</v>
          </cell>
        </row>
        <row r="4792">
          <cell r="B4792">
            <v>23138</v>
          </cell>
          <cell r="C4792" t="str">
            <v>Retórica y poética clásicas</v>
          </cell>
          <cell r="D4792" t="str">
            <v>Licenciado en Filología Clásica</v>
          </cell>
          <cell r="E4792">
            <v>6</v>
          </cell>
          <cell r="F4792">
            <v>214</v>
          </cell>
          <cell r="G4792" t="str">
            <v>titulaciones anteriores</v>
          </cell>
        </row>
        <row r="4793">
          <cell r="B4793">
            <v>23140</v>
          </cell>
          <cell r="C4793" t="str">
            <v>Griego I</v>
          </cell>
          <cell r="D4793" t="str">
            <v>Licenciado en Filología Clásica</v>
          </cell>
          <cell r="E4793">
            <v>16</v>
          </cell>
          <cell r="F4793">
            <v>214</v>
          </cell>
          <cell r="G4793" t="str">
            <v>titulaciones anteriores</v>
          </cell>
        </row>
        <row r="4794">
          <cell r="B4794">
            <v>23141</v>
          </cell>
          <cell r="C4794" t="str">
            <v>Latín I</v>
          </cell>
          <cell r="D4794" t="str">
            <v>Licenciado en Filología Clásica</v>
          </cell>
          <cell r="E4794">
            <v>16</v>
          </cell>
          <cell r="F4794">
            <v>214</v>
          </cell>
          <cell r="G4794" t="str">
            <v>titulaciones anteriores</v>
          </cell>
        </row>
        <row r="4795">
          <cell r="B4795">
            <v>23200</v>
          </cell>
          <cell r="C4795" t="str">
            <v>Latín</v>
          </cell>
          <cell r="D4795" t="str">
            <v>Licenciado en Filología Hispánica</v>
          </cell>
          <cell r="E4795">
            <v>12</v>
          </cell>
          <cell r="F4795">
            <v>213</v>
          </cell>
          <cell r="G4795" t="str">
            <v>titulaciones anteriores</v>
          </cell>
        </row>
        <row r="4796">
          <cell r="B4796">
            <v>23201</v>
          </cell>
          <cell r="C4796" t="str">
            <v>Lengua española I</v>
          </cell>
          <cell r="D4796" t="str">
            <v>Licenciado en Filología Hispánica</v>
          </cell>
          <cell r="E4796">
            <v>6</v>
          </cell>
          <cell r="F4796">
            <v>213</v>
          </cell>
          <cell r="G4796" t="str">
            <v>titulaciones anteriores</v>
          </cell>
        </row>
        <row r="4797">
          <cell r="B4797">
            <v>23202</v>
          </cell>
          <cell r="C4797" t="str">
            <v>Lengua española II</v>
          </cell>
          <cell r="D4797" t="str">
            <v>Licenciado en Filología Hispánica</v>
          </cell>
          <cell r="E4797">
            <v>6</v>
          </cell>
          <cell r="F4797">
            <v>213</v>
          </cell>
          <cell r="G4797" t="str">
            <v>titulaciones anteriores</v>
          </cell>
        </row>
        <row r="4798">
          <cell r="B4798">
            <v>23203</v>
          </cell>
          <cell r="C4798" t="str">
            <v>Lingüística</v>
          </cell>
          <cell r="D4798" t="str">
            <v>Licenciado en Filología Hispánica</v>
          </cell>
          <cell r="E4798">
            <v>12</v>
          </cell>
          <cell r="F4798">
            <v>213</v>
          </cell>
          <cell r="G4798" t="str">
            <v>titulaciones anteriores</v>
          </cell>
        </row>
        <row r="4799">
          <cell r="B4799">
            <v>23204</v>
          </cell>
          <cell r="C4799" t="str">
            <v>Literatura española medieval</v>
          </cell>
          <cell r="D4799" t="str">
            <v>Licenciado en Filología Hispánica</v>
          </cell>
          <cell r="E4799">
            <v>12</v>
          </cell>
          <cell r="F4799">
            <v>213</v>
          </cell>
          <cell r="G4799" t="str">
            <v>titulaciones anteriores</v>
          </cell>
        </row>
        <row r="4800">
          <cell r="B4800">
            <v>23205</v>
          </cell>
          <cell r="C4800" t="str">
            <v>Segunda lengua (alemán)</v>
          </cell>
          <cell r="D4800" t="str">
            <v>Licenciado en Filología Hispánica</v>
          </cell>
          <cell r="E4800">
            <v>12</v>
          </cell>
          <cell r="F4800">
            <v>213</v>
          </cell>
          <cell r="G4800" t="str">
            <v>titulaciones anteriores</v>
          </cell>
        </row>
        <row r="4801">
          <cell r="B4801">
            <v>23206</v>
          </cell>
          <cell r="C4801" t="str">
            <v>Segunda lengua (árabe)</v>
          </cell>
          <cell r="D4801" t="str">
            <v>Licenciado en Filología Hispánica</v>
          </cell>
          <cell r="E4801">
            <v>12</v>
          </cell>
          <cell r="F4801">
            <v>213</v>
          </cell>
          <cell r="G4801" t="str">
            <v>titulaciones anteriores</v>
          </cell>
        </row>
        <row r="4802">
          <cell r="B4802">
            <v>23207</v>
          </cell>
          <cell r="C4802" t="str">
            <v>Segunda lengua (catalán)</v>
          </cell>
          <cell r="D4802" t="str">
            <v>Licenciado en Filología Hispánica</v>
          </cell>
          <cell r="E4802">
            <v>12</v>
          </cell>
          <cell r="F4802">
            <v>213</v>
          </cell>
          <cell r="G4802" t="str">
            <v>titulaciones anteriores</v>
          </cell>
        </row>
        <row r="4803">
          <cell r="B4803">
            <v>23208</v>
          </cell>
          <cell r="C4803" t="str">
            <v>Segunda lengua (francés)</v>
          </cell>
          <cell r="D4803" t="str">
            <v>Licenciado en Filología Hispánica</v>
          </cell>
          <cell r="E4803">
            <v>12</v>
          </cell>
          <cell r="F4803">
            <v>213</v>
          </cell>
          <cell r="G4803" t="str">
            <v>titulaciones anteriores</v>
          </cell>
        </row>
        <row r="4804">
          <cell r="B4804">
            <v>23209</v>
          </cell>
          <cell r="C4804" t="str">
            <v>Segunda lengua (inglés)</v>
          </cell>
          <cell r="D4804" t="str">
            <v>Licenciado en Filología Hispánica</v>
          </cell>
          <cell r="E4804">
            <v>12</v>
          </cell>
          <cell r="F4804">
            <v>213</v>
          </cell>
          <cell r="G4804" t="str">
            <v>titulaciones anteriores</v>
          </cell>
        </row>
        <row r="4805">
          <cell r="B4805">
            <v>23210</v>
          </cell>
          <cell r="C4805" t="str">
            <v>Segunda lengua (italiano)</v>
          </cell>
          <cell r="D4805" t="str">
            <v>Licenciado en Filología Hispánica</v>
          </cell>
          <cell r="E4805">
            <v>12</v>
          </cell>
          <cell r="F4805">
            <v>213</v>
          </cell>
          <cell r="G4805" t="str">
            <v>titulaciones anteriores</v>
          </cell>
        </row>
        <row r="4806">
          <cell r="B4806">
            <v>23211</v>
          </cell>
          <cell r="C4806" t="str">
            <v>Lengua española III</v>
          </cell>
          <cell r="D4806" t="str">
            <v>Licenciado en Filología Hispánica</v>
          </cell>
          <cell r="E4806">
            <v>12</v>
          </cell>
          <cell r="F4806">
            <v>213</v>
          </cell>
          <cell r="G4806" t="str">
            <v>titulaciones anteriores</v>
          </cell>
        </row>
        <row r="4807">
          <cell r="B4807">
            <v>23212</v>
          </cell>
          <cell r="C4807" t="str">
            <v>Literatura alemana</v>
          </cell>
          <cell r="D4807" t="str">
            <v>Licenciado en Filología Hispánica</v>
          </cell>
          <cell r="E4807">
            <v>6</v>
          </cell>
          <cell r="F4807">
            <v>213</v>
          </cell>
          <cell r="G4807" t="str">
            <v>titulaciones anteriores</v>
          </cell>
        </row>
        <row r="4808">
          <cell r="B4808">
            <v>23213</v>
          </cell>
          <cell r="C4808" t="str">
            <v>Literatura árabe</v>
          </cell>
          <cell r="D4808" t="str">
            <v>Licenciado en Filología Hispánica</v>
          </cell>
          <cell r="E4808">
            <v>6</v>
          </cell>
          <cell r="F4808">
            <v>213</v>
          </cell>
          <cell r="G4808" t="str">
            <v>titulaciones anteriores</v>
          </cell>
        </row>
        <row r="4809">
          <cell r="B4809">
            <v>23214</v>
          </cell>
          <cell r="C4809" t="str">
            <v>Literatura catalana</v>
          </cell>
          <cell r="D4809" t="str">
            <v>Licenciado en Filología Hispánica</v>
          </cell>
          <cell r="E4809">
            <v>6</v>
          </cell>
          <cell r="F4809">
            <v>213</v>
          </cell>
          <cell r="G4809" t="str">
            <v>titulaciones anteriores</v>
          </cell>
        </row>
        <row r="4810">
          <cell r="B4810">
            <v>23215</v>
          </cell>
          <cell r="C4810" t="str">
            <v>Literatura francesa</v>
          </cell>
          <cell r="D4810" t="str">
            <v>Licenciado en Filología Hispánica</v>
          </cell>
          <cell r="E4810">
            <v>6</v>
          </cell>
          <cell r="F4810">
            <v>213</v>
          </cell>
          <cell r="G4810" t="str">
            <v>titulaciones anteriores</v>
          </cell>
        </row>
        <row r="4811">
          <cell r="B4811">
            <v>23216</v>
          </cell>
          <cell r="C4811" t="str">
            <v>Literatura inglesa</v>
          </cell>
          <cell r="D4811" t="str">
            <v>Licenciado en Filología Hispánica</v>
          </cell>
          <cell r="E4811">
            <v>6</v>
          </cell>
          <cell r="F4811">
            <v>213</v>
          </cell>
          <cell r="G4811" t="str">
            <v>titulaciones anteriores</v>
          </cell>
        </row>
        <row r="4812">
          <cell r="B4812">
            <v>23217</v>
          </cell>
          <cell r="C4812" t="str">
            <v>Literatura italiana</v>
          </cell>
          <cell r="D4812" t="str">
            <v>Licenciado en Filología Hispánica</v>
          </cell>
          <cell r="E4812">
            <v>6</v>
          </cell>
          <cell r="F4812">
            <v>213</v>
          </cell>
          <cell r="G4812" t="str">
            <v>titulaciones anteriores</v>
          </cell>
        </row>
        <row r="4813">
          <cell r="B4813">
            <v>23218</v>
          </cell>
          <cell r="C4813" t="str">
            <v>Literatura española (siglos de oro)</v>
          </cell>
          <cell r="D4813" t="str">
            <v>Licenciado en Filología Hispánica</v>
          </cell>
          <cell r="E4813">
            <v>12</v>
          </cell>
          <cell r="F4813">
            <v>213</v>
          </cell>
          <cell r="G4813" t="str">
            <v>titulaciones anteriores</v>
          </cell>
        </row>
        <row r="4814">
          <cell r="B4814">
            <v>23219</v>
          </cell>
          <cell r="C4814" t="str">
            <v>Teoría de la literatura</v>
          </cell>
          <cell r="D4814" t="str">
            <v>Licenciado en Filología Hispánica</v>
          </cell>
          <cell r="E4814">
            <v>12</v>
          </cell>
          <cell r="F4814">
            <v>213</v>
          </cell>
          <cell r="G4814" t="str">
            <v>titulaciones anteriores</v>
          </cell>
        </row>
        <row r="4815">
          <cell r="B4815">
            <v>23220</v>
          </cell>
          <cell r="C4815" t="str">
            <v>Introducción al comentario literario de textos españoles</v>
          </cell>
          <cell r="D4815" t="str">
            <v>Licenciado en Filología Hispánica</v>
          </cell>
          <cell r="E4815">
            <v>6</v>
          </cell>
          <cell r="F4815">
            <v>213</v>
          </cell>
          <cell r="G4815" t="str">
            <v>titulaciones anteriores</v>
          </cell>
        </row>
        <row r="4816">
          <cell r="B4816">
            <v>23221</v>
          </cell>
          <cell r="C4816" t="str">
            <v>Introducción a la historia del español</v>
          </cell>
          <cell r="D4816" t="str">
            <v>Licenciado en Filología Hispánica</v>
          </cell>
          <cell r="E4816">
            <v>12</v>
          </cell>
          <cell r="F4816">
            <v>213</v>
          </cell>
          <cell r="G4816" t="str">
            <v>titulaciones anteriores</v>
          </cell>
        </row>
        <row r="4817">
          <cell r="B4817">
            <v>23222</v>
          </cell>
          <cell r="C4817" t="str">
            <v>Lengua española IV</v>
          </cell>
          <cell r="D4817" t="str">
            <v>Licenciado en Filología Hispánica</v>
          </cell>
          <cell r="E4817">
            <v>6</v>
          </cell>
          <cell r="F4817">
            <v>213</v>
          </cell>
          <cell r="G4817" t="str">
            <v>titulaciones anteriores</v>
          </cell>
        </row>
        <row r="4818">
          <cell r="B4818">
            <v>23223</v>
          </cell>
          <cell r="C4818" t="str">
            <v>Lingüística histórica y comparada</v>
          </cell>
          <cell r="D4818" t="str">
            <v>Licenciado en Filología Hispánica</v>
          </cell>
          <cell r="E4818">
            <v>6</v>
          </cell>
          <cell r="F4818">
            <v>213</v>
          </cell>
          <cell r="G4818" t="str">
            <v>titulaciones anteriores</v>
          </cell>
        </row>
        <row r="4819">
          <cell r="B4819">
            <v>23224</v>
          </cell>
          <cell r="C4819" t="str">
            <v>Literatura española (siglos XVIII-XX)</v>
          </cell>
          <cell r="D4819" t="str">
            <v>Licenciado en Filología Hispánica</v>
          </cell>
          <cell r="E4819">
            <v>12</v>
          </cell>
          <cell r="F4819">
            <v>213</v>
          </cell>
          <cell r="G4819" t="str">
            <v>titulaciones anteriores</v>
          </cell>
        </row>
        <row r="4820">
          <cell r="B4820">
            <v>23225</v>
          </cell>
          <cell r="C4820" t="str">
            <v>Comentario literario de textos hispanoamericanos</v>
          </cell>
          <cell r="D4820" t="str">
            <v>Licenciado en Filología Hispánica</v>
          </cell>
          <cell r="E4820">
            <v>12</v>
          </cell>
          <cell r="F4820">
            <v>213</v>
          </cell>
          <cell r="G4820" t="str">
            <v>titulaciones anteriores</v>
          </cell>
        </row>
        <row r="4821">
          <cell r="B4821">
            <v>23226</v>
          </cell>
          <cell r="C4821" t="str">
            <v>Métodos en la crítica literaria</v>
          </cell>
          <cell r="D4821" t="str">
            <v>Licenciado en Filología Hispánica</v>
          </cell>
          <cell r="E4821">
            <v>6</v>
          </cell>
          <cell r="F4821">
            <v>213</v>
          </cell>
          <cell r="G4821" t="str">
            <v>titulaciones anteriores</v>
          </cell>
        </row>
        <row r="4822">
          <cell r="B4822">
            <v>23227</v>
          </cell>
          <cell r="C4822" t="str">
            <v>Gramática española I</v>
          </cell>
          <cell r="D4822" t="str">
            <v>Licenciado en Filología Hispánica</v>
          </cell>
          <cell r="E4822">
            <v>6</v>
          </cell>
          <cell r="F4822">
            <v>213</v>
          </cell>
          <cell r="G4822" t="str">
            <v>titulaciones anteriores</v>
          </cell>
        </row>
        <row r="4823">
          <cell r="B4823">
            <v>23228</v>
          </cell>
          <cell r="C4823" t="str">
            <v>Historia de la lengua española I</v>
          </cell>
          <cell r="D4823" t="str">
            <v>Licenciado en Filología Hispánica</v>
          </cell>
          <cell r="E4823">
            <v>6</v>
          </cell>
          <cell r="F4823">
            <v>213</v>
          </cell>
          <cell r="G4823" t="str">
            <v>titulaciones anteriores</v>
          </cell>
        </row>
        <row r="4824">
          <cell r="B4824">
            <v>23229</v>
          </cell>
          <cell r="C4824" t="str">
            <v>Literatura española de la edad media</v>
          </cell>
          <cell r="D4824" t="str">
            <v>Licenciado en Filología Hispánica</v>
          </cell>
          <cell r="E4824">
            <v>6</v>
          </cell>
          <cell r="F4824">
            <v>213</v>
          </cell>
          <cell r="G4824" t="str">
            <v>titulaciones anteriores</v>
          </cell>
        </row>
        <row r="4825">
          <cell r="B4825">
            <v>23230</v>
          </cell>
          <cell r="C4825" t="str">
            <v>Literatura española del siglo XVII</v>
          </cell>
          <cell r="D4825" t="str">
            <v>Licenciado en Filología Hispánica</v>
          </cell>
          <cell r="E4825">
            <v>6</v>
          </cell>
          <cell r="F4825">
            <v>213</v>
          </cell>
          <cell r="G4825" t="str">
            <v>titulaciones anteriores</v>
          </cell>
        </row>
        <row r="4826">
          <cell r="B4826">
            <v>23231</v>
          </cell>
          <cell r="C4826" t="str">
            <v>Literatura hispanoamericana colonial</v>
          </cell>
          <cell r="D4826" t="str">
            <v>Licenciado en Filología Hispánica</v>
          </cell>
          <cell r="E4826">
            <v>6</v>
          </cell>
          <cell r="F4826">
            <v>213</v>
          </cell>
          <cell r="G4826" t="str">
            <v>titulaciones anteriores</v>
          </cell>
        </row>
        <row r="4827">
          <cell r="B4827">
            <v>23232</v>
          </cell>
          <cell r="C4827" t="str">
            <v>GRAMATICA ESPAÑOLA II</v>
          </cell>
          <cell r="D4827" t="str">
            <v>Licenciado en Filología Hispánica</v>
          </cell>
          <cell r="E4827">
            <v>6</v>
          </cell>
          <cell r="F4827">
            <v>213</v>
          </cell>
          <cell r="G4827" t="str">
            <v>titulaciones anteriores</v>
          </cell>
        </row>
        <row r="4828">
          <cell r="B4828">
            <v>23233</v>
          </cell>
          <cell r="C4828" t="str">
            <v>Historia de la lengua española II</v>
          </cell>
          <cell r="D4828" t="str">
            <v>Licenciado en Filología Hispánica</v>
          </cell>
          <cell r="E4828">
            <v>6</v>
          </cell>
          <cell r="F4828">
            <v>213</v>
          </cell>
          <cell r="G4828" t="str">
            <v>titulaciones anteriores</v>
          </cell>
        </row>
        <row r="4829">
          <cell r="B4829">
            <v>23234</v>
          </cell>
          <cell r="C4829" t="str">
            <v>LITERATURA ESPAÑOLA DEL SIGLO XX</v>
          </cell>
          <cell r="D4829" t="str">
            <v>Licenciado en Filología Hispánica</v>
          </cell>
          <cell r="E4829">
            <v>6</v>
          </cell>
          <cell r="F4829">
            <v>213</v>
          </cell>
          <cell r="G4829" t="str">
            <v>titulaciones anteriores</v>
          </cell>
        </row>
        <row r="4830">
          <cell r="B4830">
            <v>23235</v>
          </cell>
          <cell r="C4830" t="str">
            <v>LITERATURA HISPANOAMERICANA DEL SIGLO XX</v>
          </cell>
          <cell r="D4830" t="str">
            <v>Licenciado en Filología Hispánica</v>
          </cell>
          <cell r="E4830">
            <v>6</v>
          </cell>
          <cell r="F4830">
            <v>213</v>
          </cell>
          <cell r="G4830" t="str">
            <v>titulaciones anteriores</v>
          </cell>
        </row>
        <row r="4831">
          <cell r="B4831">
            <v>23236</v>
          </cell>
          <cell r="C4831" t="str">
            <v>COMENTARIO LINGUISTICO DE TEXTOS ESPAÑOLES</v>
          </cell>
          <cell r="D4831" t="str">
            <v>Licenciado en Filología Hispánica</v>
          </cell>
          <cell r="E4831">
            <v>6</v>
          </cell>
          <cell r="F4831">
            <v>213</v>
          </cell>
          <cell r="G4831" t="str">
            <v>titulaciones anteriores</v>
          </cell>
        </row>
        <row r="4832">
          <cell r="B4832">
            <v>23237</v>
          </cell>
          <cell r="C4832" t="str">
            <v>El léxico español</v>
          </cell>
          <cell r="D4832" t="str">
            <v>Licenciado en Filología Hispánica</v>
          </cell>
          <cell r="E4832">
            <v>6</v>
          </cell>
          <cell r="F4832">
            <v>213</v>
          </cell>
          <cell r="G4832" t="str">
            <v>titulaciones anteriores</v>
          </cell>
        </row>
        <row r="4833">
          <cell r="B4833">
            <v>23238</v>
          </cell>
          <cell r="C4833" t="str">
            <v>Gramática del español como lengua extranjera</v>
          </cell>
          <cell r="D4833" t="str">
            <v>Licenciado en Filología Hispánica</v>
          </cell>
          <cell r="E4833">
            <v>6</v>
          </cell>
          <cell r="F4833">
            <v>213</v>
          </cell>
          <cell r="G4833" t="str">
            <v>titulaciones anteriores</v>
          </cell>
        </row>
        <row r="4834">
          <cell r="B4834">
            <v>23239</v>
          </cell>
          <cell r="C4834" t="str">
            <v>Instrumentos de análisis en literatura española</v>
          </cell>
          <cell r="D4834" t="str">
            <v>Licenciado en Filología Hispánica</v>
          </cell>
          <cell r="E4834">
            <v>6</v>
          </cell>
          <cell r="F4834">
            <v>213</v>
          </cell>
          <cell r="G4834" t="str">
            <v>titulaciones anteriores</v>
          </cell>
        </row>
        <row r="4835">
          <cell r="B4835">
            <v>23240</v>
          </cell>
          <cell r="C4835" t="str">
            <v>ANALISIS DEL DISCURSO EN ESPAÑOL</v>
          </cell>
          <cell r="D4835" t="str">
            <v>Licenciado en Filología Hispánica</v>
          </cell>
          <cell r="E4835">
            <v>6</v>
          </cell>
          <cell r="F4835">
            <v>213</v>
          </cell>
          <cell r="G4835" t="str">
            <v>titulaciones anteriores</v>
          </cell>
        </row>
        <row r="4836">
          <cell r="B4836">
            <v>23241</v>
          </cell>
          <cell r="C4836" t="str">
            <v>COMENTARIO E INTERPRETACION DE TEXTOS LITERARIOS</v>
          </cell>
          <cell r="D4836" t="str">
            <v>Licenciado en Filología Hispánica</v>
          </cell>
          <cell r="E4836">
            <v>6</v>
          </cell>
          <cell r="F4836">
            <v>213</v>
          </cell>
          <cell r="G4836" t="str">
            <v>titulaciones anteriores</v>
          </cell>
        </row>
        <row r="4837">
          <cell r="B4837">
            <v>23242</v>
          </cell>
          <cell r="C4837" t="str">
            <v>CRITICA TEXTUAL EN LA LITERATURA ESPAÑOLA</v>
          </cell>
          <cell r="D4837" t="str">
            <v>Licenciado en Filología Hispánica</v>
          </cell>
          <cell r="E4837">
            <v>6</v>
          </cell>
          <cell r="F4837">
            <v>213</v>
          </cell>
          <cell r="G4837" t="str">
            <v>titulaciones anteriores</v>
          </cell>
        </row>
        <row r="4838">
          <cell r="B4838">
            <v>23243</v>
          </cell>
          <cell r="C4838" t="str">
            <v>DIALECTOLOGIA ESPAÑOLA</v>
          </cell>
          <cell r="D4838" t="str">
            <v>Licenciado en Filología Hispánica</v>
          </cell>
          <cell r="E4838">
            <v>6</v>
          </cell>
          <cell r="F4838">
            <v>213</v>
          </cell>
          <cell r="G4838" t="str">
            <v>titulaciones anteriores</v>
          </cell>
        </row>
        <row r="4839">
          <cell r="B4839">
            <v>23244</v>
          </cell>
          <cell r="C4839" t="str">
            <v>El catalán en Aragón</v>
          </cell>
          <cell r="D4839" t="str">
            <v>Licenciado en Filología Hispánica</v>
          </cell>
          <cell r="E4839">
            <v>6</v>
          </cell>
          <cell r="F4839">
            <v>213</v>
          </cell>
          <cell r="G4839" t="str">
            <v>titulaciones anteriores</v>
          </cell>
        </row>
        <row r="4840">
          <cell r="B4840">
            <v>23245</v>
          </cell>
          <cell r="C4840" t="str">
            <v>ESPAÑOL DE AMERICA</v>
          </cell>
          <cell r="D4840" t="str">
            <v>Licenciado en Filología Hispánica</v>
          </cell>
          <cell r="E4840">
            <v>6</v>
          </cell>
          <cell r="F4840">
            <v>213</v>
          </cell>
          <cell r="G4840" t="str">
            <v>titulaciones anteriores</v>
          </cell>
        </row>
        <row r="4841">
          <cell r="B4841">
            <v>23246</v>
          </cell>
          <cell r="C4841" t="str">
            <v>ESTUDIOS DE LITERATURA ESPAÑOLA I (MEDIEVAL, XVI, XVII)</v>
          </cell>
          <cell r="D4841" t="str">
            <v>Licenciado en Filología Hispánica</v>
          </cell>
          <cell r="E4841">
            <v>6</v>
          </cell>
          <cell r="F4841">
            <v>213</v>
          </cell>
          <cell r="G4841" t="str">
            <v>titulaciones anteriores</v>
          </cell>
        </row>
        <row r="4842">
          <cell r="B4842">
            <v>23247</v>
          </cell>
          <cell r="C4842" t="str">
            <v>ESTUDIOS DE LITERATURA ESPAÑOLA II (XVIII, XIX, XX)</v>
          </cell>
          <cell r="D4842" t="str">
            <v>Licenciado en Filología Hispánica</v>
          </cell>
          <cell r="E4842">
            <v>6</v>
          </cell>
          <cell r="F4842">
            <v>213</v>
          </cell>
          <cell r="G4842" t="str">
            <v>titulaciones anteriores</v>
          </cell>
        </row>
        <row r="4843">
          <cell r="B4843">
            <v>23248</v>
          </cell>
          <cell r="C4843" t="str">
            <v>FILOLOGIA ARAGONESA</v>
          </cell>
          <cell r="D4843" t="str">
            <v>Licenciado en Filología Hispánica</v>
          </cell>
          <cell r="E4843">
            <v>6</v>
          </cell>
          <cell r="F4843">
            <v>213</v>
          </cell>
          <cell r="G4843" t="str">
            <v>titulaciones anteriores</v>
          </cell>
        </row>
        <row r="4844">
          <cell r="B4844">
            <v>23249</v>
          </cell>
          <cell r="C4844" t="str">
            <v>LENGUAJE Y COMUNICACION</v>
          </cell>
          <cell r="D4844" t="str">
            <v>Licenciado en Filología Hispánica</v>
          </cell>
          <cell r="E4844">
            <v>6</v>
          </cell>
          <cell r="F4844">
            <v>213</v>
          </cell>
          <cell r="G4844" t="str">
            <v>titulaciones anteriores</v>
          </cell>
        </row>
        <row r="4845">
          <cell r="B4845">
            <v>23250</v>
          </cell>
          <cell r="C4845" t="str">
            <v>LITERATURA EN ARAGON</v>
          </cell>
          <cell r="D4845" t="str">
            <v>Licenciado en Filología Hispánica</v>
          </cell>
          <cell r="E4845">
            <v>6</v>
          </cell>
          <cell r="F4845">
            <v>213</v>
          </cell>
          <cell r="G4845" t="str">
            <v>titulaciones anteriores</v>
          </cell>
        </row>
        <row r="4846">
          <cell r="B4846">
            <v>23251</v>
          </cell>
          <cell r="C4846" t="str">
            <v>Literatura española actual</v>
          </cell>
          <cell r="D4846" t="str">
            <v>Licenciado en Filología Hispánica</v>
          </cell>
          <cell r="E4846">
            <v>6</v>
          </cell>
          <cell r="F4846">
            <v>213</v>
          </cell>
          <cell r="G4846" t="str">
            <v>titulaciones anteriores</v>
          </cell>
        </row>
        <row r="4847">
          <cell r="B4847">
            <v>23252</v>
          </cell>
          <cell r="C4847" t="str">
            <v>LITERATURA ESPAÑOLA DEL SIGLO XVI</v>
          </cell>
          <cell r="D4847" t="str">
            <v>Licenciado en Filología Hispánica</v>
          </cell>
          <cell r="E4847">
            <v>6</v>
          </cell>
          <cell r="F4847">
            <v>213</v>
          </cell>
          <cell r="G4847" t="str">
            <v>titulaciones anteriores</v>
          </cell>
        </row>
        <row r="4848">
          <cell r="B4848">
            <v>23253</v>
          </cell>
          <cell r="C4848" t="str">
            <v>Literatura española del siglo XVIII</v>
          </cell>
          <cell r="D4848" t="str">
            <v>Licenciado en Filología Hispánica</v>
          </cell>
          <cell r="E4848">
            <v>6</v>
          </cell>
          <cell r="F4848">
            <v>213</v>
          </cell>
          <cell r="G4848" t="str">
            <v>titulaciones anteriores</v>
          </cell>
        </row>
        <row r="4849">
          <cell r="B4849">
            <v>23254</v>
          </cell>
          <cell r="C4849" t="str">
            <v>LITERATURA ESPAÑOLA DEL SIGLO XIX</v>
          </cell>
          <cell r="D4849" t="str">
            <v>Licenciado en Filología Hispánica</v>
          </cell>
          <cell r="E4849">
            <v>6</v>
          </cell>
          <cell r="F4849">
            <v>213</v>
          </cell>
          <cell r="G4849" t="str">
            <v>titulaciones anteriores</v>
          </cell>
        </row>
        <row r="4850">
          <cell r="B4850">
            <v>23255</v>
          </cell>
          <cell r="C4850" t="str">
            <v>LITERATURA HISPANOAMERICANA ACTUAL</v>
          </cell>
          <cell r="D4850" t="str">
            <v>Licenciado en Filología Hispánica</v>
          </cell>
          <cell r="E4850">
            <v>6</v>
          </cell>
          <cell r="F4850">
            <v>213</v>
          </cell>
          <cell r="G4850" t="str">
            <v>titulaciones anteriores</v>
          </cell>
        </row>
        <row r="4851">
          <cell r="B4851">
            <v>23256</v>
          </cell>
          <cell r="C4851" t="str">
            <v>LITERATURAS HISPANICAS Y SOCIEDAD</v>
          </cell>
          <cell r="D4851" t="str">
            <v>Licenciado en Filología Hispánica</v>
          </cell>
          <cell r="E4851">
            <v>6</v>
          </cell>
          <cell r="F4851">
            <v>213</v>
          </cell>
          <cell r="G4851" t="str">
            <v>titulaciones anteriores</v>
          </cell>
        </row>
        <row r="4852">
          <cell r="B4852">
            <v>23257</v>
          </cell>
          <cell r="C4852" t="str">
            <v>PRAGMATICA DEL ESPAÑOL</v>
          </cell>
          <cell r="D4852" t="str">
            <v>Licenciado en Filología Hispánica</v>
          </cell>
          <cell r="E4852">
            <v>6</v>
          </cell>
          <cell r="F4852">
            <v>213</v>
          </cell>
          <cell r="G4852" t="str">
            <v>titulaciones anteriores</v>
          </cell>
        </row>
        <row r="4853">
          <cell r="B4853">
            <v>23258</v>
          </cell>
          <cell r="C4853" t="str">
            <v>SOCIOLINGÜÍSTICA DEL ESPAÑOL</v>
          </cell>
          <cell r="D4853" t="str">
            <v>Licenciado en Filología Hispánica</v>
          </cell>
          <cell r="E4853">
            <v>6</v>
          </cell>
          <cell r="F4853">
            <v>213</v>
          </cell>
          <cell r="G4853" t="str">
            <v>titulaciones anteriores</v>
          </cell>
        </row>
        <row r="4854">
          <cell r="B4854">
            <v>23259</v>
          </cell>
          <cell r="C4854" t="str">
            <v>TEORIA MORFOLOGICA Y SINTACTICA</v>
          </cell>
          <cell r="D4854" t="str">
            <v>Licenciado en Filología Hispánica</v>
          </cell>
          <cell r="E4854">
            <v>6</v>
          </cell>
          <cell r="F4854">
            <v>213</v>
          </cell>
          <cell r="G4854" t="str">
            <v>titulaciones anteriores</v>
          </cell>
        </row>
        <row r="4855">
          <cell r="B4855">
            <v>23260</v>
          </cell>
          <cell r="C4855" t="str">
            <v>TEORIA Y FORMAS DE LA OBRA LITERARIA</v>
          </cell>
          <cell r="D4855" t="str">
            <v>Licenciado en Filología Hispánica</v>
          </cell>
          <cell r="E4855">
            <v>6</v>
          </cell>
          <cell r="F4855">
            <v>213</v>
          </cell>
          <cell r="G4855" t="str">
            <v>titulaciones anteriores</v>
          </cell>
        </row>
        <row r="4856">
          <cell r="B4856">
            <v>23270</v>
          </cell>
          <cell r="C4856" t="str">
            <v>Lengua española III</v>
          </cell>
          <cell r="D4856" t="str">
            <v>Licenciado en Filología Hispánica</v>
          </cell>
          <cell r="E4856">
            <v>14</v>
          </cell>
          <cell r="F4856">
            <v>213</v>
          </cell>
          <cell r="G4856" t="str">
            <v>titulaciones anteriores</v>
          </cell>
        </row>
        <row r="4857">
          <cell r="B4857">
            <v>23271</v>
          </cell>
          <cell r="C4857" t="str">
            <v>Literatura española (siglos de oro)</v>
          </cell>
          <cell r="D4857" t="str">
            <v>Licenciado en Filología Hispánica</v>
          </cell>
          <cell r="E4857">
            <v>12</v>
          </cell>
          <cell r="F4857">
            <v>213</v>
          </cell>
          <cell r="G4857" t="str">
            <v>titulaciones anteriores</v>
          </cell>
        </row>
        <row r="4858">
          <cell r="B4858">
            <v>23300</v>
          </cell>
          <cell r="C4858" t="str">
            <v>Latín</v>
          </cell>
          <cell r="D4858" t="str">
            <v>Licenciado en Filología Francesa</v>
          </cell>
          <cell r="E4858">
            <v>12</v>
          </cell>
          <cell r="F4858">
            <v>212</v>
          </cell>
          <cell r="G4858" t="str">
            <v>titulaciones anteriores</v>
          </cell>
        </row>
        <row r="4859">
          <cell r="B4859">
            <v>23301</v>
          </cell>
          <cell r="C4859" t="str">
            <v>Lengua española</v>
          </cell>
          <cell r="D4859" t="str">
            <v>Licenciado en Filología Francesa</v>
          </cell>
          <cell r="E4859">
            <v>12</v>
          </cell>
          <cell r="F4859">
            <v>212</v>
          </cell>
          <cell r="G4859" t="str">
            <v>titulaciones anteriores</v>
          </cell>
        </row>
        <row r="4860">
          <cell r="B4860">
            <v>23302</v>
          </cell>
          <cell r="C4860" t="str">
            <v>Lengua francesa I</v>
          </cell>
          <cell r="D4860" t="str">
            <v>Licenciado en Filología Francesa</v>
          </cell>
          <cell r="E4860">
            <v>12</v>
          </cell>
          <cell r="F4860">
            <v>212</v>
          </cell>
          <cell r="G4860" t="str">
            <v>titulaciones anteriores</v>
          </cell>
        </row>
        <row r="4861">
          <cell r="B4861">
            <v>23303</v>
          </cell>
          <cell r="C4861" t="str">
            <v>Segunda lengua I (alemán)</v>
          </cell>
          <cell r="D4861" t="str">
            <v>Licenciado en Filología Francesa</v>
          </cell>
          <cell r="E4861">
            <v>12</v>
          </cell>
          <cell r="F4861">
            <v>212</v>
          </cell>
          <cell r="G4861" t="str">
            <v>titulaciones anteriores</v>
          </cell>
        </row>
        <row r="4862">
          <cell r="B4862">
            <v>23304</v>
          </cell>
          <cell r="C4862" t="str">
            <v>Segunda lengua I (árabe)</v>
          </cell>
          <cell r="D4862" t="str">
            <v>Licenciado en Filología Francesa</v>
          </cell>
          <cell r="E4862">
            <v>12</v>
          </cell>
          <cell r="F4862">
            <v>212</v>
          </cell>
          <cell r="G4862" t="str">
            <v>titulaciones anteriores</v>
          </cell>
        </row>
        <row r="4863">
          <cell r="B4863">
            <v>23305</v>
          </cell>
          <cell r="C4863" t="str">
            <v>Segunda lengua I (catalán)</v>
          </cell>
          <cell r="D4863" t="str">
            <v>Licenciado en Filología Francesa</v>
          </cell>
          <cell r="E4863">
            <v>12</v>
          </cell>
          <cell r="F4863">
            <v>212</v>
          </cell>
          <cell r="G4863" t="str">
            <v>titulaciones anteriores</v>
          </cell>
        </row>
        <row r="4864">
          <cell r="B4864">
            <v>23306</v>
          </cell>
          <cell r="C4864" t="str">
            <v>Segunda lengua I (inglés)</v>
          </cell>
          <cell r="D4864" t="str">
            <v>Licenciado en Filología Francesa</v>
          </cell>
          <cell r="E4864">
            <v>12</v>
          </cell>
          <cell r="F4864">
            <v>212</v>
          </cell>
          <cell r="G4864" t="str">
            <v>titulaciones anteriores</v>
          </cell>
        </row>
        <row r="4865">
          <cell r="B4865">
            <v>23307</v>
          </cell>
          <cell r="C4865" t="str">
            <v>Segunda lengua I (italiano)</v>
          </cell>
          <cell r="D4865" t="str">
            <v>Licenciado en Filología Francesa</v>
          </cell>
          <cell r="E4865">
            <v>12</v>
          </cell>
          <cell r="F4865">
            <v>212</v>
          </cell>
          <cell r="G4865" t="str">
            <v>titulaciones anteriores</v>
          </cell>
        </row>
        <row r="4866">
          <cell r="B4866">
            <v>23308</v>
          </cell>
          <cell r="C4866" t="str">
            <v>Literatura francesa de la edad media y del siglo XVI</v>
          </cell>
          <cell r="D4866" t="str">
            <v>Licenciado en Filología Francesa</v>
          </cell>
          <cell r="E4866">
            <v>12</v>
          </cell>
          <cell r="F4866">
            <v>212</v>
          </cell>
          <cell r="G4866" t="str">
            <v>titulaciones anteriores</v>
          </cell>
        </row>
        <row r="4867">
          <cell r="B4867">
            <v>23309</v>
          </cell>
          <cell r="C4867" t="str">
            <v>Lengua francesa II</v>
          </cell>
          <cell r="D4867" t="str">
            <v>Licenciado en Filología Francesa</v>
          </cell>
          <cell r="E4867">
            <v>12</v>
          </cell>
          <cell r="F4867">
            <v>212</v>
          </cell>
          <cell r="G4867" t="str">
            <v>titulaciones anteriores</v>
          </cell>
        </row>
        <row r="4868">
          <cell r="B4868">
            <v>23310</v>
          </cell>
          <cell r="C4868" t="str">
            <v>Lingüística</v>
          </cell>
          <cell r="D4868" t="str">
            <v>Licenciado en Filología Francesa</v>
          </cell>
          <cell r="E4868">
            <v>12</v>
          </cell>
          <cell r="F4868">
            <v>212</v>
          </cell>
          <cell r="G4868" t="str">
            <v>titulaciones anteriores</v>
          </cell>
        </row>
        <row r="4869">
          <cell r="B4869">
            <v>23311</v>
          </cell>
          <cell r="C4869" t="str">
            <v>Literatura francesa de los siglos XVII y XVIII</v>
          </cell>
          <cell r="D4869" t="str">
            <v>Licenciado en Filología Francesa</v>
          </cell>
          <cell r="E4869">
            <v>12</v>
          </cell>
          <cell r="F4869">
            <v>212</v>
          </cell>
          <cell r="G4869" t="str">
            <v>titulaciones anteriores</v>
          </cell>
        </row>
        <row r="4870">
          <cell r="B4870">
            <v>23312</v>
          </cell>
          <cell r="C4870" t="str">
            <v>Teoría de la literatura</v>
          </cell>
          <cell r="D4870" t="str">
            <v>Licenciado en Filología Francesa</v>
          </cell>
          <cell r="E4870">
            <v>12</v>
          </cell>
          <cell r="F4870">
            <v>212</v>
          </cell>
          <cell r="G4870" t="str">
            <v>titulaciones anteriores</v>
          </cell>
        </row>
        <row r="4871">
          <cell r="B4871">
            <v>23313</v>
          </cell>
          <cell r="C4871" t="str">
            <v>Segunda lengua II (alemán)</v>
          </cell>
          <cell r="D4871" t="str">
            <v>Licenciado en Filología Francesa</v>
          </cell>
          <cell r="E4871">
            <v>12</v>
          </cell>
          <cell r="F4871">
            <v>212</v>
          </cell>
          <cell r="G4871" t="str">
            <v>titulaciones anteriores</v>
          </cell>
        </row>
        <row r="4872">
          <cell r="B4872">
            <v>23314</v>
          </cell>
          <cell r="C4872" t="str">
            <v>Segunda lengua II (árabe)</v>
          </cell>
          <cell r="D4872" t="str">
            <v>Licenciado en Filología Francesa</v>
          </cell>
          <cell r="E4872">
            <v>12</v>
          </cell>
          <cell r="F4872">
            <v>212</v>
          </cell>
          <cell r="G4872" t="str">
            <v>titulaciones anteriores</v>
          </cell>
        </row>
        <row r="4873">
          <cell r="B4873">
            <v>23315</v>
          </cell>
          <cell r="C4873" t="str">
            <v>Segunda lengua II (catalán)</v>
          </cell>
          <cell r="D4873" t="str">
            <v>Licenciado en Filología Francesa</v>
          </cell>
          <cell r="E4873">
            <v>12</v>
          </cell>
          <cell r="F4873">
            <v>212</v>
          </cell>
          <cell r="G4873" t="str">
            <v>titulaciones anteriores</v>
          </cell>
        </row>
        <row r="4874">
          <cell r="B4874">
            <v>23316</v>
          </cell>
          <cell r="C4874" t="str">
            <v>Segunda lengua II (inglés)</v>
          </cell>
          <cell r="D4874" t="str">
            <v>Licenciado en Filología Francesa</v>
          </cell>
          <cell r="E4874">
            <v>12</v>
          </cell>
          <cell r="F4874">
            <v>212</v>
          </cell>
          <cell r="G4874" t="str">
            <v>titulaciones anteriores</v>
          </cell>
        </row>
        <row r="4875">
          <cell r="B4875">
            <v>23317</v>
          </cell>
          <cell r="C4875" t="str">
            <v>Segunda lengua II (italiano)</v>
          </cell>
          <cell r="D4875" t="str">
            <v>Licenciado en Filología Francesa</v>
          </cell>
          <cell r="E4875">
            <v>12</v>
          </cell>
          <cell r="F4875">
            <v>212</v>
          </cell>
          <cell r="G4875" t="str">
            <v>titulaciones anteriores</v>
          </cell>
        </row>
        <row r="4876">
          <cell r="B4876">
            <v>23318</v>
          </cell>
          <cell r="C4876" t="str">
            <v>Literatura alemana</v>
          </cell>
          <cell r="D4876" t="str">
            <v>Licenciado en Filología Francesa</v>
          </cell>
          <cell r="E4876">
            <v>6</v>
          </cell>
          <cell r="F4876">
            <v>212</v>
          </cell>
          <cell r="G4876" t="str">
            <v>titulaciones anteriores</v>
          </cell>
        </row>
        <row r="4877">
          <cell r="B4877">
            <v>23319</v>
          </cell>
          <cell r="C4877" t="str">
            <v>Literatura árabe</v>
          </cell>
          <cell r="D4877" t="str">
            <v>Licenciado en Filología Francesa</v>
          </cell>
          <cell r="E4877">
            <v>6</v>
          </cell>
          <cell r="F4877">
            <v>212</v>
          </cell>
          <cell r="G4877" t="str">
            <v>titulaciones anteriores</v>
          </cell>
        </row>
        <row r="4878">
          <cell r="B4878">
            <v>23320</v>
          </cell>
          <cell r="C4878" t="str">
            <v>Literatura catalana</v>
          </cell>
          <cell r="D4878" t="str">
            <v>Licenciado en Filología Francesa</v>
          </cell>
          <cell r="E4878">
            <v>6</v>
          </cell>
          <cell r="F4878">
            <v>212</v>
          </cell>
          <cell r="G4878" t="str">
            <v>titulaciones anteriores</v>
          </cell>
        </row>
        <row r="4879">
          <cell r="B4879">
            <v>23321</v>
          </cell>
          <cell r="C4879" t="str">
            <v>Literatura inglesa</v>
          </cell>
          <cell r="D4879" t="str">
            <v>Licenciado en Filología Francesa</v>
          </cell>
          <cell r="E4879">
            <v>6</v>
          </cell>
          <cell r="F4879">
            <v>212</v>
          </cell>
          <cell r="G4879" t="str">
            <v>titulaciones anteriores</v>
          </cell>
        </row>
        <row r="4880">
          <cell r="B4880">
            <v>23322</v>
          </cell>
          <cell r="C4880" t="str">
            <v>Literatura italiana</v>
          </cell>
          <cell r="D4880" t="str">
            <v>Licenciado en Filología Francesa</v>
          </cell>
          <cell r="E4880">
            <v>6</v>
          </cell>
          <cell r="F4880">
            <v>212</v>
          </cell>
          <cell r="G4880" t="str">
            <v>titulaciones anteriores</v>
          </cell>
        </row>
        <row r="4881">
          <cell r="B4881">
            <v>23323</v>
          </cell>
          <cell r="C4881" t="str">
            <v>Literatura francesa de los siglos XIX y XX</v>
          </cell>
          <cell r="D4881" t="str">
            <v>Licenciado en Filología Francesa</v>
          </cell>
          <cell r="E4881">
            <v>12</v>
          </cell>
          <cell r="F4881">
            <v>212</v>
          </cell>
          <cell r="G4881" t="str">
            <v>titulaciones anteriores</v>
          </cell>
        </row>
        <row r="4882">
          <cell r="B4882">
            <v>23324</v>
          </cell>
          <cell r="C4882" t="str">
            <v>Comentario de textos franceses</v>
          </cell>
          <cell r="D4882" t="str">
            <v>Licenciado en Filología Francesa</v>
          </cell>
          <cell r="E4882">
            <v>12</v>
          </cell>
          <cell r="F4882">
            <v>212</v>
          </cell>
          <cell r="G4882" t="str">
            <v>titulaciones anteriores</v>
          </cell>
        </row>
        <row r="4883">
          <cell r="B4883">
            <v>23325</v>
          </cell>
          <cell r="C4883" t="str">
            <v>Técnicas de expresión escrita</v>
          </cell>
          <cell r="D4883" t="str">
            <v>Licenciado en Filología Francesa</v>
          </cell>
          <cell r="E4883">
            <v>6</v>
          </cell>
          <cell r="F4883">
            <v>212</v>
          </cell>
          <cell r="G4883" t="str">
            <v>titulaciones anteriores</v>
          </cell>
        </row>
        <row r="4884">
          <cell r="B4884">
            <v>23326</v>
          </cell>
          <cell r="C4884" t="str">
            <v>Técnicas de expresión oral</v>
          </cell>
          <cell r="D4884" t="str">
            <v>Licenciado en Filología Francesa</v>
          </cell>
          <cell r="E4884">
            <v>6</v>
          </cell>
          <cell r="F4884">
            <v>212</v>
          </cell>
          <cell r="G4884" t="str">
            <v>titulaciones anteriores</v>
          </cell>
        </row>
        <row r="4885">
          <cell r="B4885">
            <v>23327</v>
          </cell>
          <cell r="C4885" t="str">
            <v>Gramática francesa I</v>
          </cell>
          <cell r="D4885" t="str">
            <v>Licenciado en Filología Francesa</v>
          </cell>
          <cell r="E4885">
            <v>12</v>
          </cell>
          <cell r="F4885">
            <v>212</v>
          </cell>
          <cell r="G4885" t="str">
            <v>titulaciones anteriores</v>
          </cell>
        </row>
        <row r="4886">
          <cell r="B4886">
            <v>23328</v>
          </cell>
          <cell r="C4886" t="str">
            <v>Historia de la lengua francesa I</v>
          </cell>
          <cell r="D4886" t="str">
            <v>Licenciado en Filología Francesa</v>
          </cell>
          <cell r="E4886">
            <v>6</v>
          </cell>
          <cell r="F4886">
            <v>212</v>
          </cell>
          <cell r="G4886" t="str">
            <v>titulaciones anteriores</v>
          </cell>
        </row>
        <row r="4887">
          <cell r="B4887">
            <v>23329</v>
          </cell>
          <cell r="C4887" t="str">
            <v>Historia de la prosa francesa</v>
          </cell>
          <cell r="D4887" t="str">
            <v>Licenciado en Filología Francesa</v>
          </cell>
          <cell r="E4887">
            <v>12</v>
          </cell>
          <cell r="F4887">
            <v>212</v>
          </cell>
          <cell r="G4887" t="str">
            <v>titulaciones anteriores</v>
          </cell>
        </row>
        <row r="4888">
          <cell r="B4888">
            <v>23330</v>
          </cell>
          <cell r="C4888" t="str">
            <v>Historia y cultura francesas</v>
          </cell>
          <cell r="D4888" t="str">
            <v>Licenciado en Filología Francesa</v>
          </cell>
          <cell r="E4888">
            <v>12</v>
          </cell>
          <cell r="F4888">
            <v>212</v>
          </cell>
          <cell r="G4888" t="str">
            <v>titulaciones anteriores</v>
          </cell>
        </row>
        <row r="4889">
          <cell r="B4889">
            <v>23331</v>
          </cell>
          <cell r="C4889" t="str">
            <v>HISTORIA DE LA LENGUA FRANCESA II</v>
          </cell>
          <cell r="D4889" t="str">
            <v>Licenciado en Filología Francesa</v>
          </cell>
          <cell r="E4889">
            <v>6</v>
          </cell>
          <cell r="F4889">
            <v>212</v>
          </cell>
          <cell r="G4889" t="str">
            <v>titulaciones anteriores</v>
          </cell>
        </row>
        <row r="4890">
          <cell r="B4890">
            <v>23332</v>
          </cell>
          <cell r="C4890" t="str">
            <v>HISTORIA DE LA POESIA FRANCESA</v>
          </cell>
          <cell r="D4890" t="str">
            <v>Licenciado en Filología Francesa</v>
          </cell>
          <cell r="E4890">
            <v>12</v>
          </cell>
          <cell r="F4890">
            <v>212</v>
          </cell>
          <cell r="G4890" t="str">
            <v>titulaciones anteriores</v>
          </cell>
        </row>
        <row r="4891">
          <cell r="B4891">
            <v>23333</v>
          </cell>
          <cell r="C4891" t="str">
            <v>GRAMATICA FRANCESA II</v>
          </cell>
          <cell r="D4891" t="str">
            <v>Licenciado en Filología Francesa</v>
          </cell>
          <cell r="E4891">
            <v>6</v>
          </cell>
          <cell r="F4891">
            <v>212</v>
          </cell>
          <cell r="G4891" t="str">
            <v>titulaciones anteriores</v>
          </cell>
        </row>
        <row r="4892">
          <cell r="B4892">
            <v>23334</v>
          </cell>
          <cell r="C4892" t="str">
            <v>HISTORIA DEL TEATRO FRANCES</v>
          </cell>
          <cell r="D4892" t="str">
            <v>Licenciado en Filología Francesa</v>
          </cell>
          <cell r="E4892">
            <v>12</v>
          </cell>
          <cell r="F4892">
            <v>212</v>
          </cell>
          <cell r="G4892" t="str">
            <v>titulaciones anteriores</v>
          </cell>
        </row>
        <row r="4893">
          <cell r="B4893">
            <v>23335</v>
          </cell>
          <cell r="C4893" t="str">
            <v>Introducción a la cultura francesa</v>
          </cell>
          <cell r="D4893" t="str">
            <v>Licenciado en Filología Francesa</v>
          </cell>
          <cell r="E4893">
            <v>6</v>
          </cell>
          <cell r="F4893">
            <v>212</v>
          </cell>
          <cell r="G4893" t="str">
            <v>titulaciones anteriores</v>
          </cell>
        </row>
        <row r="4894">
          <cell r="B4894">
            <v>23336</v>
          </cell>
          <cell r="C4894" t="str">
            <v>Introducción a la historia de la lengua francesa</v>
          </cell>
          <cell r="D4894" t="str">
            <v>Licenciado en Filología Francesa</v>
          </cell>
          <cell r="E4894">
            <v>6</v>
          </cell>
          <cell r="F4894">
            <v>212</v>
          </cell>
          <cell r="G4894" t="str">
            <v>titulaciones anteriores</v>
          </cell>
        </row>
        <row r="4895">
          <cell r="B4895">
            <v>23337</v>
          </cell>
          <cell r="C4895" t="str">
            <v>Literatura francesa actual</v>
          </cell>
          <cell r="D4895" t="str">
            <v>Licenciado en Filología Francesa</v>
          </cell>
          <cell r="E4895">
            <v>6</v>
          </cell>
          <cell r="F4895">
            <v>212</v>
          </cell>
          <cell r="G4895" t="str">
            <v>titulaciones anteriores</v>
          </cell>
        </row>
        <row r="4896">
          <cell r="B4896">
            <v>23338</v>
          </cell>
          <cell r="C4896" t="str">
            <v>Análisis literario de textos franceses</v>
          </cell>
          <cell r="D4896" t="str">
            <v>Licenciado en Filología Francesa</v>
          </cell>
          <cell r="E4896">
            <v>6</v>
          </cell>
          <cell r="F4896">
            <v>212</v>
          </cell>
          <cell r="G4896" t="str">
            <v>titulaciones anteriores</v>
          </cell>
        </row>
        <row r="4897">
          <cell r="B4897">
            <v>23339</v>
          </cell>
          <cell r="C4897" t="str">
            <v>Estudios de literatura francesa I</v>
          </cell>
          <cell r="D4897" t="str">
            <v>Licenciado en Filología Francesa</v>
          </cell>
          <cell r="E4897">
            <v>6</v>
          </cell>
          <cell r="F4897">
            <v>212</v>
          </cell>
          <cell r="G4897" t="str">
            <v>titulaciones anteriores</v>
          </cell>
        </row>
        <row r="4898">
          <cell r="B4898">
            <v>23340</v>
          </cell>
          <cell r="C4898" t="str">
            <v>Estudios de literatura francesa II</v>
          </cell>
          <cell r="D4898" t="str">
            <v>Licenciado en Filología Francesa</v>
          </cell>
          <cell r="E4898">
            <v>6</v>
          </cell>
          <cell r="F4898">
            <v>212</v>
          </cell>
          <cell r="G4898" t="str">
            <v>titulaciones anteriores</v>
          </cell>
        </row>
        <row r="4899">
          <cell r="B4899">
            <v>23341</v>
          </cell>
          <cell r="C4899" t="str">
            <v>Estudios de literatura francesa III</v>
          </cell>
          <cell r="D4899" t="str">
            <v>Licenciado en Filología Francesa</v>
          </cell>
          <cell r="E4899">
            <v>6</v>
          </cell>
          <cell r="F4899">
            <v>212</v>
          </cell>
          <cell r="G4899" t="str">
            <v>titulaciones anteriores</v>
          </cell>
        </row>
        <row r="4900">
          <cell r="B4900">
            <v>23342</v>
          </cell>
          <cell r="C4900" t="str">
            <v>GRAMATICA FRANCESA COMPARADA</v>
          </cell>
          <cell r="D4900" t="str">
            <v>Licenciado en Filología Francesa</v>
          </cell>
          <cell r="E4900">
            <v>6</v>
          </cell>
          <cell r="F4900">
            <v>212</v>
          </cell>
          <cell r="G4900" t="str">
            <v>titulaciones anteriores</v>
          </cell>
        </row>
        <row r="4901">
          <cell r="B4901">
            <v>23343</v>
          </cell>
          <cell r="C4901" t="str">
            <v>INTRODUCCION A LA ENSEÑANZA DEL FRANCES COMO LENGUA EXTRANJE</v>
          </cell>
          <cell r="D4901" t="str">
            <v>Licenciado en Filología Francesa</v>
          </cell>
          <cell r="E4901">
            <v>6</v>
          </cell>
          <cell r="F4901">
            <v>212</v>
          </cell>
          <cell r="G4901" t="str">
            <v>titulaciones anteriores</v>
          </cell>
        </row>
        <row r="4902">
          <cell r="B4902">
            <v>23344</v>
          </cell>
          <cell r="C4902" t="str">
            <v>Literatura francesa comparada.</v>
          </cell>
          <cell r="D4902" t="str">
            <v>Licenciado en Filología Francesa</v>
          </cell>
          <cell r="E4902">
            <v>6</v>
          </cell>
          <cell r="F4902">
            <v>212</v>
          </cell>
          <cell r="G4902" t="str">
            <v>titulaciones anteriores</v>
          </cell>
        </row>
        <row r="4903">
          <cell r="B4903">
            <v>23345</v>
          </cell>
          <cell r="C4903" t="str">
            <v>Literaturas de expresión francesa.</v>
          </cell>
          <cell r="D4903" t="str">
            <v>Licenciado en Filología Francesa</v>
          </cell>
          <cell r="E4903">
            <v>6</v>
          </cell>
          <cell r="F4903">
            <v>212</v>
          </cell>
          <cell r="G4903" t="str">
            <v>titulaciones anteriores</v>
          </cell>
        </row>
        <row r="4904">
          <cell r="B4904">
            <v>23346</v>
          </cell>
          <cell r="C4904" t="str">
            <v>PRACTICAS DE LENGUA FRANCESA</v>
          </cell>
          <cell r="D4904" t="str">
            <v>Licenciado en Filología Francesa</v>
          </cell>
          <cell r="E4904">
            <v>6</v>
          </cell>
          <cell r="F4904">
            <v>212</v>
          </cell>
          <cell r="G4904" t="str">
            <v>titulaciones anteriores</v>
          </cell>
        </row>
        <row r="4905">
          <cell r="B4905">
            <v>23347</v>
          </cell>
          <cell r="C4905" t="str">
            <v>TRADUCCION FRANCESA</v>
          </cell>
          <cell r="D4905" t="str">
            <v>Licenciado en Filología Francesa</v>
          </cell>
          <cell r="E4905">
            <v>6</v>
          </cell>
          <cell r="F4905">
            <v>212</v>
          </cell>
          <cell r="G4905" t="str">
            <v>titulaciones anteriores</v>
          </cell>
        </row>
        <row r="4906">
          <cell r="B4906">
            <v>23350</v>
          </cell>
          <cell r="C4906" t="str">
            <v>Lengua francesa II</v>
          </cell>
          <cell r="D4906" t="str">
            <v>Licenciado en Filología Francesa</v>
          </cell>
          <cell r="E4906">
            <v>14</v>
          </cell>
          <cell r="F4906">
            <v>212</v>
          </cell>
          <cell r="G4906" t="str">
            <v>titulaciones anteriores</v>
          </cell>
        </row>
        <row r="4907">
          <cell r="B4907">
            <v>23351</v>
          </cell>
          <cell r="C4907" t="str">
            <v>Literatura francesa de los siglos XIX y XX</v>
          </cell>
          <cell r="D4907" t="str">
            <v>Licenciado en Filología Francesa</v>
          </cell>
          <cell r="E4907">
            <v>12</v>
          </cell>
          <cell r="F4907">
            <v>212</v>
          </cell>
          <cell r="G4907" t="str">
            <v>titulaciones anteriores</v>
          </cell>
        </row>
        <row r="4908">
          <cell r="B4908">
            <v>23400</v>
          </cell>
          <cell r="C4908" t="str">
            <v>Lengua española.</v>
          </cell>
          <cell r="D4908" t="str">
            <v>Licenciado en Filología Inglesa</v>
          </cell>
          <cell r="E4908">
            <v>12</v>
          </cell>
          <cell r="F4908">
            <v>211</v>
          </cell>
          <cell r="G4908" t="str">
            <v>titulaciones anteriores</v>
          </cell>
        </row>
        <row r="4909">
          <cell r="B4909">
            <v>23401</v>
          </cell>
          <cell r="C4909" t="str">
            <v>Lengua inglesa I.</v>
          </cell>
          <cell r="D4909" t="str">
            <v>Licenciado en Filología Inglesa</v>
          </cell>
          <cell r="E4909">
            <v>12</v>
          </cell>
          <cell r="F4909">
            <v>211</v>
          </cell>
          <cell r="G4909" t="str">
            <v>titulaciones anteriores</v>
          </cell>
        </row>
        <row r="4910">
          <cell r="B4910">
            <v>23402</v>
          </cell>
          <cell r="C4910" t="str">
            <v>Lingüística</v>
          </cell>
          <cell r="D4910" t="str">
            <v>Licenciado en Filología Inglesa</v>
          </cell>
          <cell r="E4910">
            <v>12</v>
          </cell>
          <cell r="F4910">
            <v>211</v>
          </cell>
          <cell r="G4910" t="str">
            <v>titulaciones anteriores</v>
          </cell>
        </row>
        <row r="4911">
          <cell r="B4911">
            <v>23403</v>
          </cell>
          <cell r="C4911" t="str">
            <v>Segunda lengua I (alemán)</v>
          </cell>
          <cell r="D4911" t="str">
            <v>Licenciado en Filología Inglesa</v>
          </cell>
          <cell r="E4911">
            <v>12</v>
          </cell>
          <cell r="F4911">
            <v>211</v>
          </cell>
          <cell r="G4911" t="str">
            <v>titulaciones anteriores</v>
          </cell>
        </row>
        <row r="4912">
          <cell r="B4912">
            <v>23404</v>
          </cell>
          <cell r="C4912" t="str">
            <v>Segunda lengua I (árabe)</v>
          </cell>
          <cell r="D4912" t="str">
            <v>Licenciado en Filología Inglesa</v>
          </cell>
          <cell r="E4912">
            <v>12</v>
          </cell>
          <cell r="F4912">
            <v>211</v>
          </cell>
          <cell r="G4912" t="str">
            <v>titulaciones anteriores</v>
          </cell>
        </row>
        <row r="4913">
          <cell r="B4913">
            <v>23405</v>
          </cell>
          <cell r="C4913" t="str">
            <v>Segunda lengua I (catalán)</v>
          </cell>
          <cell r="D4913" t="str">
            <v>Licenciado en Filología Inglesa</v>
          </cell>
          <cell r="E4913">
            <v>12</v>
          </cell>
          <cell r="F4913">
            <v>211</v>
          </cell>
          <cell r="G4913" t="str">
            <v>titulaciones anteriores</v>
          </cell>
        </row>
        <row r="4914">
          <cell r="B4914">
            <v>23406</v>
          </cell>
          <cell r="C4914" t="str">
            <v>Segunda lengua I (francés)</v>
          </cell>
          <cell r="D4914" t="str">
            <v>Licenciado en Filología Inglesa</v>
          </cell>
          <cell r="E4914">
            <v>12</v>
          </cell>
          <cell r="F4914">
            <v>211</v>
          </cell>
          <cell r="G4914" t="str">
            <v>titulaciones anteriores</v>
          </cell>
        </row>
        <row r="4915">
          <cell r="B4915">
            <v>23407</v>
          </cell>
          <cell r="C4915" t="str">
            <v>Segunda lengua I (italiano)</v>
          </cell>
          <cell r="D4915" t="str">
            <v>Licenciado en Filología Inglesa</v>
          </cell>
          <cell r="E4915">
            <v>12</v>
          </cell>
          <cell r="F4915">
            <v>211</v>
          </cell>
          <cell r="G4915" t="str">
            <v>titulaciones anteriores</v>
          </cell>
        </row>
        <row r="4916">
          <cell r="B4916">
            <v>23408</v>
          </cell>
          <cell r="C4916" t="str">
            <v>Teoría de la literatura.</v>
          </cell>
          <cell r="D4916" t="str">
            <v>Licenciado en Filología Inglesa</v>
          </cell>
          <cell r="E4916">
            <v>12</v>
          </cell>
          <cell r="F4916">
            <v>211</v>
          </cell>
          <cell r="G4916" t="str">
            <v>titulaciones anteriores</v>
          </cell>
        </row>
        <row r="4917">
          <cell r="B4917">
            <v>23409</v>
          </cell>
          <cell r="C4917" t="str">
            <v>Lengua inglesa II.</v>
          </cell>
          <cell r="D4917" t="str">
            <v>Licenciado en Filología Inglesa</v>
          </cell>
          <cell r="E4917">
            <v>12</v>
          </cell>
          <cell r="F4917">
            <v>211</v>
          </cell>
          <cell r="G4917" t="str">
            <v>titulaciones anteriores</v>
          </cell>
        </row>
        <row r="4918">
          <cell r="B4918">
            <v>23410</v>
          </cell>
          <cell r="C4918" t="str">
            <v>Literatura inglesa I.</v>
          </cell>
          <cell r="D4918" t="str">
            <v>Licenciado en Filología Inglesa</v>
          </cell>
          <cell r="E4918">
            <v>12</v>
          </cell>
          <cell r="F4918">
            <v>211</v>
          </cell>
          <cell r="G4918" t="str">
            <v>titulaciones anteriores</v>
          </cell>
        </row>
        <row r="4919">
          <cell r="B4919">
            <v>23411</v>
          </cell>
          <cell r="C4919" t="str">
            <v>Introducción a la pronunciación del inglés.</v>
          </cell>
          <cell r="D4919" t="str">
            <v>Licenciado en Filología Inglesa</v>
          </cell>
          <cell r="E4919">
            <v>12</v>
          </cell>
          <cell r="F4919">
            <v>211</v>
          </cell>
          <cell r="G4919" t="str">
            <v>titulaciones anteriores</v>
          </cell>
        </row>
        <row r="4920">
          <cell r="B4920">
            <v>23412</v>
          </cell>
          <cell r="C4920" t="str">
            <v>Segunda lengua II (alemán)</v>
          </cell>
          <cell r="D4920" t="str">
            <v>Licenciado en Filología Inglesa</v>
          </cell>
          <cell r="E4920">
            <v>12</v>
          </cell>
          <cell r="F4920">
            <v>211</v>
          </cell>
          <cell r="G4920" t="str">
            <v>titulaciones anteriores</v>
          </cell>
        </row>
        <row r="4921">
          <cell r="B4921">
            <v>23413</v>
          </cell>
          <cell r="C4921" t="str">
            <v>Segunda lengua II (árabe)</v>
          </cell>
          <cell r="D4921" t="str">
            <v>Licenciado en Filología Inglesa</v>
          </cell>
          <cell r="E4921">
            <v>12</v>
          </cell>
          <cell r="F4921">
            <v>211</v>
          </cell>
          <cell r="G4921" t="str">
            <v>titulaciones anteriores</v>
          </cell>
        </row>
        <row r="4922">
          <cell r="B4922">
            <v>23414</v>
          </cell>
          <cell r="C4922" t="str">
            <v>Segunda lengua II (catalán)</v>
          </cell>
          <cell r="D4922" t="str">
            <v>Licenciado en Filología Inglesa</v>
          </cell>
          <cell r="E4922">
            <v>12</v>
          </cell>
          <cell r="F4922">
            <v>211</v>
          </cell>
          <cell r="G4922" t="str">
            <v>titulaciones anteriores</v>
          </cell>
        </row>
        <row r="4923">
          <cell r="B4923">
            <v>23415</v>
          </cell>
          <cell r="C4923" t="str">
            <v>Segunda lengua II (francés)</v>
          </cell>
          <cell r="D4923" t="str">
            <v>Licenciado en Filología Inglesa</v>
          </cell>
          <cell r="E4923">
            <v>12</v>
          </cell>
          <cell r="F4923">
            <v>211</v>
          </cell>
          <cell r="G4923" t="str">
            <v>titulaciones anteriores</v>
          </cell>
        </row>
        <row r="4924">
          <cell r="B4924">
            <v>23416</v>
          </cell>
          <cell r="C4924" t="str">
            <v>Segunda lengua II (italiano)</v>
          </cell>
          <cell r="D4924" t="str">
            <v>Licenciado en Filología Inglesa</v>
          </cell>
          <cell r="E4924">
            <v>12</v>
          </cell>
          <cell r="F4924">
            <v>211</v>
          </cell>
          <cell r="G4924" t="str">
            <v>titulaciones anteriores</v>
          </cell>
        </row>
        <row r="4925">
          <cell r="B4925">
            <v>23418</v>
          </cell>
          <cell r="C4925" t="str">
            <v>Literatura inglesa II.</v>
          </cell>
          <cell r="D4925" t="str">
            <v>Licenciado en Filología Inglesa</v>
          </cell>
          <cell r="E4925">
            <v>12</v>
          </cell>
          <cell r="F4925">
            <v>211</v>
          </cell>
          <cell r="G4925" t="str">
            <v>titulaciones anteriores</v>
          </cell>
        </row>
        <row r="4926">
          <cell r="B4926">
            <v>23419</v>
          </cell>
          <cell r="C4926" t="str">
            <v>Comentario de textos literarios ingleses.</v>
          </cell>
          <cell r="D4926" t="str">
            <v>Licenciado en Filología Inglesa</v>
          </cell>
          <cell r="E4926">
            <v>12</v>
          </cell>
          <cell r="F4926">
            <v>211</v>
          </cell>
          <cell r="G4926" t="str">
            <v>titulaciones anteriores</v>
          </cell>
        </row>
        <row r="4927">
          <cell r="B4927">
            <v>23420</v>
          </cell>
          <cell r="C4927" t="str">
            <v>Introducción a la diacronía del inglés.</v>
          </cell>
          <cell r="D4927" t="str">
            <v>Licenciado en Filología Inglesa</v>
          </cell>
          <cell r="E4927">
            <v>6</v>
          </cell>
          <cell r="F4927">
            <v>211</v>
          </cell>
          <cell r="G4927" t="str">
            <v>titulaciones anteriores</v>
          </cell>
        </row>
        <row r="4928">
          <cell r="B4928">
            <v>23421</v>
          </cell>
          <cell r="C4928" t="str">
            <v>Introducción a la literatura norteamericana.</v>
          </cell>
          <cell r="D4928" t="str">
            <v>Licenciado en Filología Inglesa</v>
          </cell>
          <cell r="E4928">
            <v>12</v>
          </cell>
          <cell r="F4928">
            <v>211</v>
          </cell>
          <cell r="G4928" t="str">
            <v>titulaciones anteriores</v>
          </cell>
        </row>
        <row r="4929">
          <cell r="B4929">
            <v>23422</v>
          </cell>
          <cell r="C4929" t="str">
            <v>Prácticas de lengua inglesa I.</v>
          </cell>
          <cell r="D4929" t="str">
            <v>Licenciado en Filología Inglesa</v>
          </cell>
          <cell r="E4929">
            <v>12</v>
          </cell>
          <cell r="F4929">
            <v>211</v>
          </cell>
          <cell r="G4929" t="str">
            <v>titulaciones anteriores</v>
          </cell>
        </row>
        <row r="4930">
          <cell r="B4930">
            <v>23423</v>
          </cell>
          <cell r="C4930" t="str">
            <v>Estudios de literatura norteamericana.</v>
          </cell>
          <cell r="D4930" t="str">
            <v>Licenciado en Filología Inglesa</v>
          </cell>
          <cell r="E4930">
            <v>12</v>
          </cell>
          <cell r="F4930">
            <v>211</v>
          </cell>
          <cell r="G4930" t="str">
            <v>titulaciones anteriores</v>
          </cell>
        </row>
        <row r="4931">
          <cell r="B4931">
            <v>23424</v>
          </cell>
          <cell r="C4931" t="str">
            <v>Gramática inglesa I.</v>
          </cell>
          <cell r="D4931" t="str">
            <v>Licenciado en Filología Inglesa</v>
          </cell>
          <cell r="E4931">
            <v>6</v>
          </cell>
          <cell r="F4931">
            <v>211</v>
          </cell>
          <cell r="G4931" t="str">
            <v>titulaciones anteriores</v>
          </cell>
        </row>
        <row r="4932">
          <cell r="B4932">
            <v>23425</v>
          </cell>
          <cell r="C4932" t="str">
            <v>Historia de la lengua inglesa I.</v>
          </cell>
          <cell r="D4932" t="str">
            <v>Licenciado en Filología Inglesa</v>
          </cell>
          <cell r="E4932">
            <v>6</v>
          </cell>
          <cell r="F4932">
            <v>211</v>
          </cell>
          <cell r="G4932" t="str">
            <v>titulaciones anteriores</v>
          </cell>
        </row>
        <row r="4933">
          <cell r="B4933">
            <v>23426</v>
          </cell>
          <cell r="C4933" t="str">
            <v>Historia y cultura de los países de habla inglesa.</v>
          </cell>
          <cell r="D4933" t="str">
            <v>Licenciado en Filología Inglesa</v>
          </cell>
          <cell r="E4933">
            <v>12</v>
          </cell>
          <cell r="F4933">
            <v>211</v>
          </cell>
          <cell r="G4933" t="str">
            <v>titulaciones anteriores</v>
          </cell>
        </row>
        <row r="4934">
          <cell r="B4934">
            <v>23427</v>
          </cell>
          <cell r="C4934" t="str">
            <v>GRAMATICA INGLESA II</v>
          </cell>
          <cell r="D4934" t="str">
            <v>Licenciado en Filología Inglesa</v>
          </cell>
          <cell r="E4934">
            <v>6</v>
          </cell>
          <cell r="F4934">
            <v>211</v>
          </cell>
          <cell r="G4934" t="str">
            <v>titulaciones anteriores</v>
          </cell>
        </row>
        <row r="4935">
          <cell r="B4935">
            <v>23428</v>
          </cell>
          <cell r="C4935" t="str">
            <v>Historia de la lengua inglesa II.</v>
          </cell>
          <cell r="D4935" t="str">
            <v>Licenciado en Filología Inglesa</v>
          </cell>
          <cell r="E4935">
            <v>6</v>
          </cell>
          <cell r="F4935">
            <v>211</v>
          </cell>
          <cell r="G4935" t="str">
            <v>titulaciones anteriores</v>
          </cell>
        </row>
        <row r="4936">
          <cell r="B4936">
            <v>23429</v>
          </cell>
          <cell r="C4936" t="str">
            <v>SHAKESPEARE</v>
          </cell>
          <cell r="D4936" t="str">
            <v>Licenciado en Filología Inglesa</v>
          </cell>
          <cell r="E4936">
            <v>6</v>
          </cell>
          <cell r="F4936">
            <v>211</v>
          </cell>
          <cell r="G4936" t="str">
            <v>titulaciones anteriores</v>
          </cell>
        </row>
        <row r="4937">
          <cell r="B4937">
            <v>23430</v>
          </cell>
          <cell r="C4937" t="str">
            <v>Comentario lingüístico de textos ingleses</v>
          </cell>
          <cell r="D4937" t="str">
            <v>Licenciado en Filología Inglesa</v>
          </cell>
          <cell r="E4937">
            <v>6</v>
          </cell>
          <cell r="F4937">
            <v>211</v>
          </cell>
          <cell r="G4937" t="str">
            <v>titulaciones anteriores</v>
          </cell>
        </row>
        <row r="4938">
          <cell r="B4938">
            <v>23431</v>
          </cell>
          <cell r="C4938" t="str">
            <v>Crítica literaria inglesa y norteamericana</v>
          </cell>
          <cell r="D4938" t="str">
            <v>Licenciado en Filología Inglesa</v>
          </cell>
          <cell r="E4938">
            <v>6</v>
          </cell>
          <cell r="F4938">
            <v>211</v>
          </cell>
          <cell r="G4938" t="str">
            <v>titulaciones anteriores</v>
          </cell>
        </row>
        <row r="4939">
          <cell r="B4939">
            <v>23432</v>
          </cell>
          <cell r="C4939" t="str">
            <v>El inglés en norteamérica</v>
          </cell>
          <cell r="D4939" t="str">
            <v>Licenciado en Filología Inglesa</v>
          </cell>
          <cell r="E4939">
            <v>6</v>
          </cell>
          <cell r="F4939">
            <v>211</v>
          </cell>
          <cell r="G4939" t="str">
            <v>titulaciones anteriores</v>
          </cell>
        </row>
        <row r="4940">
          <cell r="B4940">
            <v>23433</v>
          </cell>
          <cell r="C4940" t="str">
            <v>El inglés moderno y sus variedades</v>
          </cell>
          <cell r="D4940" t="str">
            <v>Licenciado en Filología Inglesa</v>
          </cell>
          <cell r="E4940">
            <v>12</v>
          </cell>
          <cell r="F4940">
            <v>211</v>
          </cell>
          <cell r="G4940" t="str">
            <v>titulaciones anteriores</v>
          </cell>
        </row>
        <row r="4941">
          <cell r="B4941">
            <v>23434</v>
          </cell>
          <cell r="C4941" t="str">
            <v>Estudios de novela inglesa</v>
          </cell>
          <cell r="D4941" t="str">
            <v>Licenciado en Filología Inglesa</v>
          </cell>
          <cell r="E4941">
            <v>6</v>
          </cell>
          <cell r="F4941">
            <v>211</v>
          </cell>
          <cell r="G4941" t="str">
            <v>titulaciones anteriores</v>
          </cell>
        </row>
        <row r="4942">
          <cell r="B4942">
            <v>23435</v>
          </cell>
          <cell r="C4942" t="str">
            <v>Fonética y fonología inglesas</v>
          </cell>
          <cell r="D4942" t="str">
            <v>Licenciado en Filología Inglesa</v>
          </cell>
          <cell r="E4942">
            <v>6</v>
          </cell>
          <cell r="F4942">
            <v>211</v>
          </cell>
          <cell r="G4942" t="str">
            <v>titulaciones anteriores</v>
          </cell>
        </row>
        <row r="4943">
          <cell r="B4943">
            <v>23436</v>
          </cell>
          <cell r="C4943" t="str">
            <v>Introducción a la traducción de textos ingleses</v>
          </cell>
          <cell r="D4943" t="str">
            <v>Licenciado en Filología Inglesa</v>
          </cell>
          <cell r="E4943">
            <v>6</v>
          </cell>
          <cell r="F4943">
            <v>211</v>
          </cell>
          <cell r="G4943" t="str">
            <v>titulaciones anteriores</v>
          </cell>
        </row>
        <row r="4944">
          <cell r="B4944">
            <v>23437</v>
          </cell>
          <cell r="C4944" t="str">
            <v>Lingüística aplicada a la enseñanza del inglés</v>
          </cell>
          <cell r="D4944" t="str">
            <v>Licenciado en Filología Inglesa</v>
          </cell>
          <cell r="E4944">
            <v>12</v>
          </cell>
          <cell r="F4944">
            <v>211</v>
          </cell>
          <cell r="G4944" t="str">
            <v>titulaciones anteriores</v>
          </cell>
        </row>
        <row r="4945">
          <cell r="B4945">
            <v>23438</v>
          </cell>
          <cell r="C4945" t="str">
            <v>Literatura española para filología inglesa</v>
          </cell>
          <cell r="D4945" t="str">
            <v>Licenciado en Filología Inglesa</v>
          </cell>
          <cell r="E4945">
            <v>6</v>
          </cell>
          <cell r="F4945">
            <v>211</v>
          </cell>
          <cell r="G4945" t="str">
            <v>titulaciones anteriores</v>
          </cell>
        </row>
        <row r="4946">
          <cell r="B4946">
            <v>23439</v>
          </cell>
          <cell r="C4946" t="str">
            <v>Literatura inglesa contemporánea</v>
          </cell>
          <cell r="D4946" t="str">
            <v>Licenciado en Filología Inglesa</v>
          </cell>
          <cell r="E4946">
            <v>12</v>
          </cell>
          <cell r="F4946">
            <v>211</v>
          </cell>
          <cell r="G4946" t="str">
            <v>titulaciones anteriores</v>
          </cell>
        </row>
        <row r="4947">
          <cell r="B4947">
            <v>23440</v>
          </cell>
          <cell r="C4947" t="str">
            <v>Literatura inglesa renacentista</v>
          </cell>
          <cell r="D4947" t="str">
            <v>Licenciado en Filología Inglesa</v>
          </cell>
          <cell r="E4947">
            <v>6</v>
          </cell>
          <cell r="F4947">
            <v>211</v>
          </cell>
          <cell r="G4947" t="str">
            <v>titulaciones anteriores</v>
          </cell>
        </row>
        <row r="4948">
          <cell r="B4948">
            <v>23441</v>
          </cell>
          <cell r="C4948" t="str">
            <v>Literatura norteamericana contemporánea I</v>
          </cell>
          <cell r="D4948" t="str">
            <v>Licenciado en Filología Inglesa</v>
          </cell>
          <cell r="E4948">
            <v>6</v>
          </cell>
          <cell r="F4948">
            <v>211</v>
          </cell>
          <cell r="G4948" t="str">
            <v>titulaciones anteriores</v>
          </cell>
        </row>
        <row r="4949">
          <cell r="B4949">
            <v>23442</v>
          </cell>
          <cell r="C4949" t="str">
            <v>LITERATURA NORTEAMERICANA CONTEMPORANEA II</v>
          </cell>
          <cell r="D4949" t="str">
            <v>Licenciado en Filología Inglesa</v>
          </cell>
          <cell r="E4949">
            <v>6</v>
          </cell>
          <cell r="F4949">
            <v>211</v>
          </cell>
          <cell r="G4949" t="str">
            <v>titulaciones anteriores</v>
          </cell>
        </row>
        <row r="4950">
          <cell r="B4950">
            <v>23443</v>
          </cell>
          <cell r="C4950" t="str">
            <v>Literatura y cine en los países de habla inglesa I</v>
          </cell>
          <cell r="D4950" t="str">
            <v>Licenciado en Filología Inglesa</v>
          </cell>
          <cell r="E4950">
            <v>6</v>
          </cell>
          <cell r="F4950">
            <v>211</v>
          </cell>
          <cell r="G4950" t="str">
            <v>titulaciones anteriores</v>
          </cell>
        </row>
        <row r="4951">
          <cell r="B4951">
            <v>23444</v>
          </cell>
          <cell r="C4951" t="str">
            <v>Literatura y cine en los países de habla inglesa II</v>
          </cell>
          <cell r="D4951" t="str">
            <v>Licenciado en Filología Inglesa</v>
          </cell>
          <cell r="E4951">
            <v>6</v>
          </cell>
          <cell r="F4951">
            <v>211</v>
          </cell>
          <cell r="G4951" t="str">
            <v>titulaciones anteriores</v>
          </cell>
        </row>
        <row r="4952">
          <cell r="B4952">
            <v>23445</v>
          </cell>
          <cell r="C4952" t="str">
            <v>Literatura, cultura y sociedad en los países de habla inglesa</v>
          </cell>
          <cell r="D4952" t="str">
            <v>Licenciado en Filología Inglesa</v>
          </cell>
          <cell r="E4952">
            <v>12</v>
          </cell>
          <cell r="F4952">
            <v>211</v>
          </cell>
          <cell r="G4952" t="str">
            <v>titulaciones anteriores</v>
          </cell>
        </row>
        <row r="4953">
          <cell r="B4953">
            <v>23446</v>
          </cell>
          <cell r="C4953" t="str">
            <v>Otras literaturas en lengua inglesa</v>
          </cell>
          <cell r="D4953" t="str">
            <v>Licenciado en Filología Inglesa</v>
          </cell>
          <cell r="E4953">
            <v>6</v>
          </cell>
          <cell r="F4953">
            <v>211</v>
          </cell>
          <cell r="G4953" t="str">
            <v>titulaciones anteriores</v>
          </cell>
        </row>
        <row r="4954">
          <cell r="B4954">
            <v>23447</v>
          </cell>
          <cell r="C4954" t="str">
            <v>PRACTICAS DE LENGUA INGLESA II</v>
          </cell>
          <cell r="D4954" t="str">
            <v>Licenciado en Filología Inglesa</v>
          </cell>
          <cell r="E4954">
            <v>6</v>
          </cell>
          <cell r="F4954">
            <v>211</v>
          </cell>
          <cell r="G4954" t="str">
            <v>titulaciones anteriores</v>
          </cell>
        </row>
        <row r="4955">
          <cell r="B4955">
            <v>23448</v>
          </cell>
          <cell r="C4955" t="str">
            <v>Teorías gramaticales y lengua inglesa</v>
          </cell>
          <cell r="D4955" t="str">
            <v>Licenciado en Filología Inglesa</v>
          </cell>
          <cell r="E4955">
            <v>6</v>
          </cell>
          <cell r="F4955">
            <v>211</v>
          </cell>
          <cell r="G4955" t="str">
            <v>titulaciones anteriores</v>
          </cell>
        </row>
        <row r="4956">
          <cell r="B4956">
            <v>23449</v>
          </cell>
          <cell r="C4956" t="str">
            <v>Traducción de textos administrativos y legales en/al inglés</v>
          </cell>
          <cell r="D4956" t="str">
            <v>Licenciado en Filología Inglesa</v>
          </cell>
          <cell r="E4956">
            <v>6</v>
          </cell>
          <cell r="F4956">
            <v>211</v>
          </cell>
          <cell r="G4956" t="str">
            <v>titulaciones anteriores</v>
          </cell>
        </row>
        <row r="4957">
          <cell r="B4957">
            <v>23450</v>
          </cell>
          <cell r="C4957" t="str">
            <v>Traducción de textos literarios en/al inglés</v>
          </cell>
          <cell r="D4957" t="str">
            <v>Licenciado en Filología Inglesa</v>
          </cell>
          <cell r="E4957">
            <v>6</v>
          </cell>
          <cell r="F4957">
            <v>211</v>
          </cell>
          <cell r="G4957" t="str">
            <v>titulaciones anteriores</v>
          </cell>
        </row>
        <row r="4958">
          <cell r="B4958">
            <v>23451</v>
          </cell>
          <cell r="C4958" t="str">
            <v>Literatura alemana</v>
          </cell>
          <cell r="D4958" t="str">
            <v>Licenciado en Filología Inglesa</v>
          </cell>
          <cell r="E4958">
            <v>6</v>
          </cell>
          <cell r="F4958">
            <v>211</v>
          </cell>
          <cell r="G4958" t="str">
            <v>titulaciones anteriores</v>
          </cell>
        </row>
        <row r="4959">
          <cell r="B4959">
            <v>23452</v>
          </cell>
          <cell r="C4959" t="str">
            <v>Literatura árabe</v>
          </cell>
          <cell r="D4959" t="str">
            <v>Licenciado en Filología Inglesa</v>
          </cell>
          <cell r="E4959">
            <v>6</v>
          </cell>
          <cell r="F4959">
            <v>211</v>
          </cell>
          <cell r="G4959" t="str">
            <v>titulaciones anteriores</v>
          </cell>
        </row>
        <row r="4960">
          <cell r="B4960">
            <v>23453</v>
          </cell>
          <cell r="C4960" t="str">
            <v>Literatura catalana</v>
          </cell>
          <cell r="D4960" t="str">
            <v>Licenciado en Filología Inglesa</v>
          </cell>
          <cell r="E4960">
            <v>6</v>
          </cell>
          <cell r="F4960">
            <v>211</v>
          </cell>
          <cell r="G4960" t="str">
            <v>titulaciones anteriores</v>
          </cell>
        </row>
        <row r="4961">
          <cell r="B4961">
            <v>23454</v>
          </cell>
          <cell r="C4961" t="str">
            <v>Literatura francesa</v>
          </cell>
          <cell r="D4961" t="str">
            <v>Licenciado en Filología Inglesa</v>
          </cell>
          <cell r="E4961">
            <v>6</v>
          </cell>
          <cell r="F4961">
            <v>211</v>
          </cell>
          <cell r="G4961" t="str">
            <v>titulaciones anteriores</v>
          </cell>
        </row>
        <row r="4962">
          <cell r="B4962">
            <v>23455</v>
          </cell>
          <cell r="C4962" t="str">
            <v>Literatura italiana</v>
          </cell>
          <cell r="D4962" t="str">
            <v>Licenciado en Filología Inglesa</v>
          </cell>
          <cell r="E4962">
            <v>6</v>
          </cell>
          <cell r="F4962">
            <v>211</v>
          </cell>
          <cell r="G4962" t="str">
            <v>titulaciones anteriores</v>
          </cell>
        </row>
        <row r="4963">
          <cell r="B4963">
            <v>23460</v>
          </cell>
          <cell r="C4963" t="str">
            <v>Lengua inglesa II</v>
          </cell>
          <cell r="D4963" t="str">
            <v>Licenciado en Filología Inglesa</v>
          </cell>
          <cell r="E4963">
            <v>14</v>
          </cell>
          <cell r="F4963">
            <v>211</v>
          </cell>
          <cell r="G4963" t="str">
            <v>titulaciones anteriores</v>
          </cell>
        </row>
        <row r="4964">
          <cell r="B4964">
            <v>23461</v>
          </cell>
          <cell r="C4964" t="str">
            <v>Literatura inglesa II</v>
          </cell>
          <cell r="D4964" t="str">
            <v>Licenciado en Filología Inglesa</v>
          </cell>
          <cell r="E4964">
            <v>12</v>
          </cell>
          <cell r="F4964">
            <v>211</v>
          </cell>
          <cell r="G4964" t="str">
            <v>titulaciones anteriores</v>
          </cell>
        </row>
        <row r="4965">
          <cell r="B4965">
            <v>23500</v>
          </cell>
          <cell r="C4965" t="str">
            <v>Técnicas en geografía y cartografía I</v>
          </cell>
          <cell r="D4965" t="str">
            <v>Licenciado en Geografía</v>
          </cell>
          <cell r="E4965">
            <v>6</v>
          </cell>
          <cell r="F4965">
            <v>215</v>
          </cell>
          <cell r="G4965" t="str">
            <v>titulaciones anteriores</v>
          </cell>
        </row>
        <row r="4966">
          <cell r="B4966">
            <v>23501</v>
          </cell>
          <cell r="C4966" t="str">
            <v>Geografía humana</v>
          </cell>
          <cell r="D4966" t="str">
            <v>Licenciado en Geografía</v>
          </cell>
          <cell r="E4966">
            <v>12</v>
          </cell>
          <cell r="F4966">
            <v>215</v>
          </cell>
          <cell r="G4966" t="str">
            <v>titulaciones anteriores</v>
          </cell>
        </row>
        <row r="4967">
          <cell r="B4967">
            <v>23502</v>
          </cell>
          <cell r="C4967" t="str">
            <v>Geografía física</v>
          </cell>
          <cell r="D4967" t="str">
            <v>Licenciado en Geografía</v>
          </cell>
          <cell r="E4967">
            <v>12</v>
          </cell>
          <cell r="F4967">
            <v>215</v>
          </cell>
          <cell r="G4967" t="str">
            <v>titulaciones anteriores</v>
          </cell>
        </row>
        <row r="4968">
          <cell r="B4968">
            <v>23503</v>
          </cell>
          <cell r="C4968" t="str">
            <v>Climatología</v>
          </cell>
          <cell r="D4968" t="str">
            <v>Licenciado en Geografía</v>
          </cell>
          <cell r="E4968">
            <v>9</v>
          </cell>
          <cell r="F4968">
            <v>215</v>
          </cell>
          <cell r="G4968" t="str">
            <v>titulaciones anteriores</v>
          </cell>
        </row>
        <row r="4969">
          <cell r="B4969">
            <v>23504</v>
          </cell>
          <cell r="C4969" t="str">
            <v>Región y regionalización. Grandes conjuntos regionales</v>
          </cell>
          <cell r="D4969" t="str">
            <v>Licenciado en Geografía</v>
          </cell>
          <cell r="E4969">
            <v>12</v>
          </cell>
          <cell r="F4969">
            <v>215</v>
          </cell>
          <cell r="G4969" t="str">
            <v>titulaciones anteriores</v>
          </cell>
        </row>
        <row r="4970">
          <cell r="B4970">
            <v>23505</v>
          </cell>
          <cell r="C4970" t="str">
            <v>Tratamiento de la información en geografía</v>
          </cell>
          <cell r="D4970" t="str">
            <v>Licenciado en Geografía</v>
          </cell>
          <cell r="E4970">
            <v>9</v>
          </cell>
          <cell r="F4970">
            <v>215</v>
          </cell>
          <cell r="G4970" t="str">
            <v>titulaciones anteriores</v>
          </cell>
        </row>
        <row r="4971">
          <cell r="B4971">
            <v>23506</v>
          </cell>
          <cell r="C4971" t="str">
            <v>Técnicas en geografía y cartografía II</v>
          </cell>
          <cell r="D4971" t="str">
            <v>Licenciado en Geografía</v>
          </cell>
          <cell r="E4971">
            <v>9</v>
          </cell>
          <cell r="F4971">
            <v>215</v>
          </cell>
          <cell r="G4971" t="str">
            <v>titulaciones anteriores</v>
          </cell>
        </row>
        <row r="4972">
          <cell r="B4972">
            <v>23507</v>
          </cell>
          <cell r="C4972" t="str">
            <v>Técnicas en geografía y cartografía III</v>
          </cell>
          <cell r="D4972" t="str">
            <v>Licenciado en Geografía</v>
          </cell>
          <cell r="E4972">
            <v>6</v>
          </cell>
          <cell r="F4972">
            <v>215</v>
          </cell>
          <cell r="G4972" t="str">
            <v>titulaciones anteriores</v>
          </cell>
        </row>
        <row r="4973">
          <cell r="B4973">
            <v>23508</v>
          </cell>
          <cell r="C4973" t="str">
            <v>Geografía de Europa</v>
          </cell>
          <cell r="D4973" t="str">
            <v>Licenciado en Geografía</v>
          </cell>
          <cell r="E4973">
            <v>12</v>
          </cell>
          <cell r="F4973">
            <v>215</v>
          </cell>
          <cell r="G4973" t="str">
            <v>titulaciones anteriores</v>
          </cell>
        </row>
        <row r="4974">
          <cell r="B4974">
            <v>23509</v>
          </cell>
          <cell r="C4974" t="str">
            <v>Biogeografía</v>
          </cell>
          <cell r="D4974" t="str">
            <v>Licenciado en Geografía</v>
          </cell>
          <cell r="E4974">
            <v>12</v>
          </cell>
          <cell r="F4974">
            <v>215</v>
          </cell>
          <cell r="G4974" t="str">
            <v>titulaciones anteriores</v>
          </cell>
        </row>
        <row r="4975">
          <cell r="B4975">
            <v>23510</v>
          </cell>
          <cell r="C4975" t="str">
            <v>Geografía económica</v>
          </cell>
          <cell r="D4975" t="str">
            <v>Licenciado en Geografía</v>
          </cell>
          <cell r="E4975">
            <v>6</v>
          </cell>
          <cell r="F4975">
            <v>215</v>
          </cell>
          <cell r="G4975" t="str">
            <v>titulaciones anteriores</v>
          </cell>
        </row>
        <row r="4976">
          <cell r="B4976">
            <v>23511</v>
          </cell>
          <cell r="C4976" t="str">
            <v>Geografía social y cultural</v>
          </cell>
          <cell r="D4976" t="str">
            <v>Licenciado en Geografía</v>
          </cell>
          <cell r="E4976">
            <v>6</v>
          </cell>
          <cell r="F4976">
            <v>215</v>
          </cell>
          <cell r="G4976" t="str">
            <v>titulaciones anteriores</v>
          </cell>
        </row>
        <row r="4977">
          <cell r="B4977">
            <v>23512</v>
          </cell>
          <cell r="C4977" t="str">
            <v>Teledetección I</v>
          </cell>
          <cell r="D4977" t="str">
            <v>Licenciado en Geografía</v>
          </cell>
          <cell r="E4977">
            <v>6</v>
          </cell>
          <cell r="F4977">
            <v>215</v>
          </cell>
          <cell r="G4977" t="str">
            <v>titulaciones anteriores</v>
          </cell>
        </row>
        <row r="4978">
          <cell r="B4978">
            <v>23513</v>
          </cell>
          <cell r="C4978" t="str">
            <v>Geografía de España</v>
          </cell>
          <cell r="D4978" t="str">
            <v>Licenciado en Geografía</v>
          </cell>
          <cell r="E4978">
            <v>12</v>
          </cell>
          <cell r="F4978">
            <v>215</v>
          </cell>
          <cell r="G4978" t="str">
            <v>titulaciones anteriores</v>
          </cell>
        </row>
        <row r="4979">
          <cell r="B4979">
            <v>23514</v>
          </cell>
          <cell r="C4979" t="str">
            <v>Geografía rural</v>
          </cell>
          <cell r="D4979" t="str">
            <v>Licenciado en Geografía</v>
          </cell>
          <cell r="E4979">
            <v>6</v>
          </cell>
          <cell r="F4979">
            <v>215</v>
          </cell>
          <cell r="G4979" t="str">
            <v>titulaciones anteriores</v>
          </cell>
        </row>
        <row r="4980">
          <cell r="B4980">
            <v>23515</v>
          </cell>
          <cell r="C4980" t="str">
            <v>Geografía urbana</v>
          </cell>
          <cell r="D4980" t="str">
            <v>Licenciado en Geografía</v>
          </cell>
          <cell r="E4980">
            <v>9</v>
          </cell>
          <cell r="F4980">
            <v>215</v>
          </cell>
          <cell r="G4980" t="str">
            <v>titulaciones anteriores</v>
          </cell>
        </row>
        <row r="4981">
          <cell r="B4981">
            <v>23516</v>
          </cell>
          <cell r="C4981" t="str">
            <v>Geopolítica</v>
          </cell>
          <cell r="D4981" t="str">
            <v>Licenciado en Geografía</v>
          </cell>
          <cell r="E4981">
            <v>6</v>
          </cell>
          <cell r="F4981">
            <v>215</v>
          </cell>
          <cell r="G4981" t="str">
            <v>titulaciones anteriores</v>
          </cell>
        </row>
        <row r="4982">
          <cell r="B4982">
            <v>23517</v>
          </cell>
          <cell r="C4982" t="str">
            <v>Hidrogeografía</v>
          </cell>
          <cell r="D4982" t="str">
            <v>Licenciado en Geografía</v>
          </cell>
          <cell r="E4982">
            <v>9</v>
          </cell>
          <cell r="F4982">
            <v>215</v>
          </cell>
          <cell r="G4982" t="str">
            <v>titulaciones anteriores</v>
          </cell>
        </row>
        <row r="4983">
          <cell r="B4983">
            <v>23518</v>
          </cell>
          <cell r="C4983" t="str">
            <v>Prácticas de campo</v>
          </cell>
          <cell r="D4983" t="str">
            <v>Licenciado en Geografía</v>
          </cell>
          <cell r="E4983">
            <v>12</v>
          </cell>
          <cell r="F4983">
            <v>215</v>
          </cell>
          <cell r="G4983" t="str">
            <v>titulaciones anteriores</v>
          </cell>
        </row>
        <row r="4984">
          <cell r="B4984">
            <v>23519</v>
          </cell>
          <cell r="C4984" t="str">
            <v>Sistemas de información geográfica</v>
          </cell>
          <cell r="D4984" t="str">
            <v>Licenciado en Geografía</v>
          </cell>
          <cell r="E4984">
            <v>9</v>
          </cell>
          <cell r="F4984">
            <v>215</v>
          </cell>
          <cell r="G4984" t="str">
            <v>titulaciones anteriores</v>
          </cell>
        </row>
        <row r="4985">
          <cell r="B4985">
            <v>23520</v>
          </cell>
          <cell r="C4985" t="str">
            <v>Geografía física aplicada I</v>
          </cell>
          <cell r="D4985" t="str">
            <v>Licenciado en Geografía</v>
          </cell>
          <cell r="E4985">
            <v>6</v>
          </cell>
          <cell r="F4985">
            <v>215</v>
          </cell>
          <cell r="G4985" t="str">
            <v>titulaciones anteriores</v>
          </cell>
        </row>
        <row r="4986">
          <cell r="B4986">
            <v>23521</v>
          </cell>
          <cell r="C4986" t="str">
            <v>Geografía física aplicada II: prácticas de campo y laboratorio.</v>
          </cell>
          <cell r="D4986" t="str">
            <v>Licenciado en Geografía</v>
          </cell>
          <cell r="E4986">
            <v>6</v>
          </cell>
          <cell r="F4986">
            <v>215</v>
          </cell>
          <cell r="G4986" t="str">
            <v>titulaciones anteriores</v>
          </cell>
        </row>
        <row r="4987">
          <cell r="B4987">
            <v>23522</v>
          </cell>
          <cell r="C4987" t="str">
            <v>Geografía humana aplicada I</v>
          </cell>
          <cell r="D4987" t="str">
            <v>Licenciado en Geografía</v>
          </cell>
          <cell r="E4987">
            <v>6</v>
          </cell>
          <cell r="F4987">
            <v>215</v>
          </cell>
          <cell r="G4987" t="str">
            <v>titulaciones anteriores</v>
          </cell>
        </row>
        <row r="4988">
          <cell r="B4988">
            <v>23523</v>
          </cell>
          <cell r="C4988" t="str">
            <v>Geografía humana aplicada II: prácticas de campo</v>
          </cell>
          <cell r="D4988" t="str">
            <v>Licenciado en Geografía</v>
          </cell>
          <cell r="E4988">
            <v>6</v>
          </cell>
          <cell r="F4988">
            <v>215</v>
          </cell>
          <cell r="G4988" t="str">
            <v>titulaciones anteriores</v>
          </cell>
        </row>
        <row r="4989">
          <cell r="B4989">
            <v>23524</v>
          </cell>
          <cell r="C4989" t="str">
            <v>Teledetección II</v>
          </cell>
          <cell r="D4989" t="str">
            <v>Licenciado en Geografía</v>
          </cell>
          <cell r="E4989">
            <v>6</v>
          </cell>
          <cell r="F4989">
            <v>215</v>
          </cell>
          <cell r="G4989" t="str">
            <v>titulaciones anteriores</v>
          </cell>
        </row>
        <row r="4990">
          <cell r="B4990">
            <v>23525</v>
          </cell>
          <cell r="C4990" t="str">
            <v>ORDENACIÓN DEL TERRITORIO</v>
          </cell>
          <cell r="D4990" t="str">
            <v>Licenciado en Geografía</v>
          </cell>
          <cell r="E4990">
            <v>12</v>
          </cell>
          <cell r="F4990">
            <v>215</v>
          </cell>
          <cell r="G4990" t="str">
            <v>titulaciones anteriores</v>
          </cell>
        </row>
        <row r="4991">
          <cell r="B4991">
            <v>23526</v>
          </cell>
          <cell r="C4991" t="str">
            <v>TEORÍA Y MÉTODOS DE LA GEOGRAFÍA</v>
          </cell>
          <cell r="D4991" t="str">
            <v>Licenciado en Geografía</v>
          </cell>
          <cell r="E4991">
            <v>12</v>
          </cell>
          <cell r="F4991">
            <v>215</v>
          </cell>
          <cell r="G4991" t="str">
            <v>titulaciones anteriores</v>
          </cell>
        </row>
        <row r="4992">
          <cell r="B4992">
            <v>23527</v>
          </cell>
          <cell r="C4992" t="str">
            <v>GEOGRAFÍA DE ARAGÓN</v>
          </cell>
          <cell r="D4992" t="str">
            <v>Licenciado en Geografía</v>
          </cell>
          <cell r="E4992">
            <v>6</v>
          </cell>
          <cell r="F4992">
            <v>215</v>
          </cell>
          <cell r="G4992" t="str">
            <v>titulaciones anteriores</v>
          </cell>
        </row>
        <row r="4993">
          <cell r="B4993">
            <v>23528</v>
          </cell>
          <cell r="C4993" t="str">
            <v>ANÁLISIS DE CUENCAS FLUVIALES</v>
          </cell>
          <cell r="D4993" t="str">
            <v>Licenciado en Geografía</v>
          </cell>
          <cell r="E4993">
            <v>6</v>
          </cell>
          <cell r="F4993">
            <v>215</v>
          </cell>
          <cell r="G4993" t="str">
            <v>titulaciones anteriores</v>
          </cell>
        </row>
        <row r="4994">
          <cell r="B4994">
            <v>23529</v>
          </cell>
          <cell r="C4994" t="str">
            <v>ANÁLISIS DE RIESGOS NATURALES</v>
          </cell>
          <cell r="D4994" t="str">
            <v>Licenciado en Geografía</v>
          </cell>
          <cell r="E4994">
            <v>6</v>
          </cell>
          <cell r="F4994">
            <v>215</v>
          </cell>
          <cell r="G4994" t="str">
            <v>titulaciones anteriores</v>
          </cell>
        </row>
        <row r="4995">
          <cell r="B4995">
            <v>23530</v>
          </cell>
          <cell r="C4995" t="str">
            <v>ANÁLISIS DE USOS DEL SUELO</v>
          </cell>
          <cell r="D4995" t="str">
            <v>Licenciado en Geografía</v>
          </cell>
          <cell r="E4995">
            <v>6</v>
          </cell>
          <cell r="F4995">
            <v>215</v>
          </cell>
          <cell r="G4995" t="str">
            <v>titulaciones anteriores</v>
          </cell>
        </row>
        <row r="4996">
          <cell r="B4996">
            <v>23531</v>
          </cell>
          <cell r="C4996" t="str">
            <v>Climatología aplicada</v>
          </cell>
          <cell r="D4996" t="str">
            <v>Licenciado en Geografía</v>
          </cell>
          <cell r="E4996">
            <v>6</v>
          </cell>
          <cell r="F4996">
            <v>215</v>
          </cell>
          <cell r="G4996" t="str">
            <v>titulaciones anteriores</v>
          </cell>
        </row>
        <row r="4997">
          <cell r="B4997">
            <v>23532</v>
          </cell>
          <cell r="C4997" t="str">
            <v>DESARROLLO RURAL Y TERRITORIO EN ESPAÑA</v>
          </cell>
          <cell r="D4997" t="str">
            <v>Licenciado en Geografía</v>
          </cell>
          <cell r="E4997">
            <v>6</v>
          </cell>
          <cell r="F4997">
            <v>215</v>
          </cell>
          <cell r="G4997" t="str">
            <v>titulaciones anteriores</v>
          </cell>
        </row>
        <row r="4998">
          <cell r="B4998">
            <v>23533</v>
          </cell>
          <cell r="C4998" t="str">
            <v>Didáctica y técnicas de comunicación en geografía</v>
          </cell>
          <cell r="D4998" t="str">
            <v>Licenciado en Geografía</v>
          </cell>
          <cell r="E4998">
            <v>6</v>
          </cell>
          <cell r="F4998">
            <v>215</v>
          </cell>
          <cell r="G4998" t="str">
            <v>titulaciones anteriores</v>
          </cell>
        </row>
        <row r="4999">
          <cell r="B4999">
            <v>23534</v>
          </cell>
          <cell r="C4999" t="str">
            <v>Dinámica de paisajes naturales</v>
          </cell>
          <cell r="D4999" t="str">
            <v>Licenciado en Geografía</v>
          </cell>
          <cell r="E4999">
            <v>6</v>
          </cell>
          <cell r="F4999">
            <v>215</v>
          </cell>
          <cell r="G4999" t="str">
            <v>titulaciones anteriores</v>
          </cell>
        </row>
        <row r="5000">
          <cell r="B5000">
            <v>23535</v>
          </cell>
          <cell r="C5000" t="str">
            <v>Espacios marginales en España</v>
          </cell>
          <cell r="D5000" t="str">
            <v>Licenciado en Geografía</v>
          </cell>
          <cell r="E5000">
            <v>6</v>
          </cell>
          <cell r="F5000">
            <v>215</v>
          </cell>
          <cell r="G5000" t="str">
            <v>titulaciones anteriores</v>
          </cell>
        </row>
        <row r="5001">
          <cell r="B5001">
            <v>23536</v>
          </cell>
          <cell r="C5001" t="str">
            <v>ESTUDIO DE IMPACTO AMBIENTAL TERRITORIAL</v>
          </cell>
          <cell r="D5001" t="str">
            <v>Licenciado en Geografía</v>
          </cell>
          <cell r="E5001">
            <v>6</v>
          </cell>
          <cell r="F5001">
            <v>215</v>
          </cell>
          <cell r="G5001" t="str">
            <v>titulaciones anteriores</v>
          </cell>
        </row>
        <row r="5002">
          <cell r="B5002">
            <v>23537</v>
          </cell>
          <cell r="C5002" t="str">
            <v>ESTUDIO GEOGRÁFICO DEL MEDIO AMBIENTE</v>
          </cell>
          <cell r="D5002" t="str">
            <v>Licenciado en Geografía</v>
          </cell>
          <cell r="E5002">
            <v>6</v>
          </cell>
          <cell r="F5002">
            <v>215</v>
          </cell>
          <cell r="G5002" t="str">
            <v>titulaciones anteriores</v>
          </cell>
        </row>
        <row r="5003">
          <cell r="B5003">
            <v>23538</v>
          </cell>
          <cell r="C5003" t="str">
            <v>Formaciones superficiales y suelos</v>
          </cell>
          <cell r="D5003" t="str">
            <v>Licenciado en Geografía</v>
          </cell>
          <cell r="E5003">
            <v>6</v>
          </cell>
          <cell r="F5003">
            <v>215</v>
          </cell>
          <cell r="G5003" t="str">
            <v>titulaciones anteriores</v>
          </cell>
        </row>
        <row r="5004">
          <cell r="B5004">
            <v>23539</v>
          </cell>
          <cell r="C5004" t="str">
            <v>GEOGRAFÍA DE IBEROAMÉRICA</v>
          </cell>
          <cell r="D5004" t="str">
            <v>Licenciado en Geografía</v>
          </cell>
          <cell r="E5004">
            <v>6</v>
          </cell>
          <cell r="F5004">
            <v>215</v>
          </cell>
          <cell r="G5004" t="str">
            <v>titulaciones anteriores</v>
          </cell>
        </row>
        <row r="5005">
          <cell r="B5005">
            <v>23540</v>
          </cell>
          <cell r="C5005" t="str">
            <v>GEOGRAFÍA DE LA POBLACIÓN</v>
          </cell>
          <cell r="D5005" t="str">
            <v>Licenciado en Geografía</v>
          </cell>
          <cell r="E5005">
            <v>6</v>
          </cell>
          <cell r="F5005">
            <v>215</v>
          </cell>
          <cell r="G5005" t="str">
            <v>titulaciones anteriores</v>
          </cell>
        </row>
        <row r="5006">
          <cell r="B5006">
            <v>23541</v>
          </cell>
          <cell r="C5006" t="str">
            <v>Geografía de los servicios</v>
          </cell>
          <cell r="D5006" t="str">
            <v>Licenciado en Geografía</v>
          </cell>
          <cell r="E5006">
            <v>6</v>
          </cell>
          <cell r="F5006">
            <v>215</v>
          </cell>
          <cell r="G5006" t="str">
            <v>titulaciones anteriores</v>
          </cell>
        </row>
        <row r="5007">
          <cell r="B5007">
            <v>23542</v>
          </cell>
          <cell r="C5007" t="str">
            <v>Geografía de los sistemas de asentamientos</v>
          </cell>
          <cell r="D5007" t="str">
            <v>Licenciado en Geografía</v>
          </cell>
          <cell r="E5007">
            <v>6</v>
          </cell>
          <cell r="F5007">
            <v>215</v>
          </cell>
          <cell r="G5007" t="str">
            <v>titulaciones anteriores</v>
          </cell>
        </row>
        <row r="5008">
          <cell r="B5008">
            <v>23543</v>
          </cell>
          <cell r="C5008" t="str">
            <v>GEOGRAFÍA DEL DESARROLLO Y SUBDESARROLLO</v>
          </cell>
          <cell r="D5008" t="str">
            <v>Licenciado en Geografía</v>
          </cell>
          <cell r="E5008">
            <v>6</v>
          </cell>
          <cell r="F5008">
            <v>215</v>
          </cell>
          <cell r="G5008" t="str">
            <v>titulaciones anteriores</v>
          </cell>
        </row>
        <row r="5009">
          <cell r="B5009">
            <v>23544</v>
          </cell>
          <cell r="C5009" t="str">
            <v>GEOGRAFÍA DEL TURISMO Y DEL OCIO</v>
          </cell>
          <cell r="D5009" t="str">
            <v>Licenciado en Geografía</v>
          </cell>
          <cell r="E5009">
            <v>6</v>
          </cell>
          <cell r="F5009">
            <v>215</v>
          </cell>
          <cell r="G5009" t="str">
            <v>titulaciones anteriores</v>
          </cell>
        </row>
        <row r="5010">
          <cell r="B5010">
            <v>23545</v>
          </cell>
          <cell r="C5010" t="str">
            <v>GEOGRAFÍA INDUSTRIAL</v>
          </cell>
          <cell r="D5010" t="str">
            <v>Licenciado en Geografía</v>
          </cell>
          <cell r="E5010">
            <v>6</v>
          </cell>
          <cell r="F5010">
            <v>215</v>
          </cell>
          <cell r="G5010" t="str">
            <v>titulaciones anteriores</v>
          </cell>
        </row>
        <row r="5011">
          <cell r="B5011">
            <v>23546</v>
          </cell>
          <cell r="C5011" t="str">
            <v>GEOGRAFÍA REGIONAL DE ESPAÑA</v>
          </cell>
          <cell r="D5011" t="str">
            <v>Licenciado en Geografía</v>
          </cell>
          <cell r="E5011">
            <v>6</v>
          </cell>
          <cell r="F5011">
            <v>215</v>
          </cell>
          <cell r="G5011" t="str">
            <v>titulaciones anteriores</v>
          </cell>
        </row>
        <row r="5012">
          <cell r="B5012">
            <v>23547</v>
          </cell>
          <cell r="C5012" t="str">
            <v>GESTIÓN Y CONSERVACIÓN DE ESPACIOS NATURALES Y CULTURALES</v>
          </cell>
          <cell r="D5012" t="str">
            <v>Licenciado en Geografía</v>
          </cell>
          <cell r="E5012">
            <v>6</v>
          </cell>
          <cell r="F5012">
            <v>215</v>
          </cell>
          <cell r="G5012" t="str">
            <v>titulaciones anteriores</v>
          </cell>
        </row>
        <row r="5013">
          <cell r="B5013">
            <v>23548</v>
          </cell>
          <cell r="C5013" t="str">
            <v>MAPAS GEOMORFOLÓGICOS BÁSICOS Y APLICADOS</v>
          </cell>
          <cell r="D5013" t="str">
            <v>Licenciado en Geografía</v>
          </cell>
          <cell r="E5013">
            <v>6</v>
          </cell>
          <cell r="F5013">
            <v>215</v>
          </cell>
          <cell r="G5013" t="str">
            <v>titulaciones anteriores</v>
          </cell>
        </row>
        <row r="5014">
          <cell r="B5014">
            <v>23549</v>
          </cell>
          <cell r="C5014" t="str">
            <v>PALEOAMBIENTES DEL CUATERNARIO</v>
          </cell>
          <cell r="D5014" t="str">
            <v>Licenciado en Geografía</v>
          </cell>
          <cell r="E5014">
            <v>6</v>
          </cell>
          <cell r="F5014">
            <v>215</v>
          </cell>
          <cell r="G5014" t="str">
            <v>titulaciones anteriores</v>
          </cell>
        </row>
        <row r="5015">
          <cell r="B5015">
            <v>23550</v>
          </cell>
          <cell r="C5015" t="str">
            <v>Políticas y sistemas agrarios</v>
          </cell>
          <cell r="D5015" t="str">
            <v>Licenciado en Geografía</v>
          </cell>
          <cell r="E5015">
            <v>6</v>
          </cell>
          <cell r="F5015">
            <v>215</v>
          </cell>
          <cell r="G5015" t="str">
            <v>titulaciones anteriores</v>
          </cell>
        </row>
        <row r="5016">
          <cell r="B5016">
            <v>23551</v>
          </cell>
          <cell r="C5016" t="str">
            <v>PROYECTO FIN DE CARRERA</v>
          </cell>
          <cell r="D5016" t="str">
            <v>Licenciado en Geografía</v>
          </cell>
          <cell r="E5016">
            <v>9</v>
          </cell>
          <cell r="F5016">
            <v>215</v>
          </cell>
          <cell r="G5016" t="str">
            <v>titulaciones anteriores</v>
          </cell>
        </row>
        <row r="5017">
          <cell r="B5017">
            <v>23552</v>
          </cell>
          <cell r="C5017" t="str">
            <v>Recursos naturales en España</v>
          </cell>
          <cell r="D5017" t="str">
            <v>Licenciado en Geografía</v>
          </cell>
          <cell r="E5017">
            <v>6</v>
          </cell>
          <cell r="F5017">
            <v>215</v>
          </cell>
          <cell r="G5017" t="str">
            <v>titulaciones anteriores</v>
          </cell>
        </row>
        <row r="5018">
          <cell r="B5018">
            <v>23600</v>
          </cell>
          <cell r="C5018" t="str">
            <v>Historia antigua I</v>
          </cell>
          <cell r="D5018" t="str">
            <v>Licenciado en Historia</v>
          </cell>
          <cell r="E5018">
            <v>12</v>
          </cell>
          <cell r="F5018">
            <v>216</v>
          </cell>
          <cell r="G5018" t="str">
            <v>titulaciones anteriores</v>
          </cell>
        </row>
        <row r="5019">
          <cell r="B5019">
            <v>23601</v>
          </cell>
          <cell r="C5019" t="str">
            <v>Historia medieval</v>
          </cell>
          <cell r="D5019" t="str">
            <v>Licenciado en Historia</v>
          </cell>
          <cell r="E5019">
            <v>12</v>
          </cell>
          <cell r="F5019">
            <v>216</v>
          </cell>
          <cell r="G5019" t="str">
            <v>titulaciones anteriores</v>
          </cell>
        </row>
        <row r="5020">
          <cell r="B5020">
            <v>23602</v>
          </cell>
          <cell r="C5020" t="str">
            <v>Prehistoria I</v>
          </cell>
          <cell r="D5020" t="str">
            <v>Licenciado en Historia</v>
          </cell>
          <cell r="E5020">
            <v>12</v>
          </cell>
          <cell r="F5020">
            <v>216</v>
          </cell>
          <cell r="G5020" t="str">
            <v>titulaciones anteriores</v>
          </cell>
        </row>
        <row r="5021">
          <cell r="B5021">
            <v>23603</v>
          </cell>
          <cell r="C5021" t="str">
            <v>Historia antigua de la península ibérica</v>
          </cell>
          <cell r="D5021" t="str">
            <v>Licenciado en Historia</v>
          </cell>
          <cell r="E5021">
            <v>6</v>
          </cell>
          <cell r="F5021">
            <v>216</v>
          </cell>
          <cell r="G5021" t="str">
            <v>titulaciones anteriores</v>
          </cell>
        </row>
        <row r="5022">
          <cell r="B5022">
            <v>23604</v>
          </cell>
          <cell r="C5022" t="str">
            <v>Historia antigua II</v>
          </cell>
          <cell r="D5022" t="str">
            <v>Licenciado en Historia</v>
          </cell>
          <cell r="E5022">
            <v>6</v>
          </cell>
          <cell r="F5022">
            <v>216</v>
          </cell>
          <cell r="G5022" t="str">
            <v>titulaciones anteriores</v>
          </cell>
        </row>
        <row r="5023">
          <cell r="B5023">
            <v>23605</v>
          </cell>
          <cell r="C5023" t="str">
            <v>Historia contemporánea</v>
          </cell>
          <cell r="D5023" t="str">
            <v>Licenciado en Historia</v>
          </cell>
          <cell r="E5023">
            <v>12</v>
          </cell>
          <cell r="F5023">
            <v>216</v>
          </cell>
          <cell r="G5023" t="str">
            <v>titulaciones anteriores</v>
          </cell>
        </row>
        <row r="5024">
          <cell r="B5024">
            <v>23606</v>
          </cell>
          <cell r="C5024" t="str">
            <v>Historia medieval de España.</v>
          </cell>
          <cell r="D5024" t="str">
            <v>Licenciado en Historia</v>
          </cell>
          <cell r="E5024">
            <v>12</v>
          </cell>
          <cell r="F5024">
            <v>216</v>
          </cell>
          <cell r="G5024" t="str">
            <v>titulaciones anteriores</v>
          </cell>
        </row>
        <row r="5025">
          <cell r="B5025">
            <v>23607</v>
          </cell>
          <cell r="C5025" t="str">
            <v>Historia moderna</v>
          </cell>
          <cell r="D5025" t="str">
            <v>Licenciado en Historia</v>
          </cell>
          <cell r="E5025">
            <v>12</v>
          </cell>
          <cell r="F5025">
            <v>216</v>
          </cell>
          <cell r="G5025" t="str">
            <v>titulaciones anteriores</v>
          </cell>
        </row>
        <row r="5026">
          <cell r="B5026">
            <v>23608</v>
          </cell>
          <cell r="C5026" t="str">
            <v>Prehistoria de la península ibérica</v>
          </cell>
          <cell r="D5026" t="str">
            <v>Licenciado en Historia</v>
          </cell>
          <cell r="E5026">
            <v>6</v>
          </cell>
          <cell r="F5026">
            <v>216</v>
          </cell>
          <cell r="G5026" t="str">
            <v>titulaciones anteriores</v>
          </cell>
        </row>
        <row r="5027">
          <cell r="B5027">
            <v>23609</v>
          </cell>
          <cell r="C5027" t="str">
            <v>Prehistoria II</v>
          </cell>
          <cell r="D5027" t="str">
            <v>Licenciado en Historia</v>
          </cell>
          <cell r="E5027">
            <v>6</v>
          </cell>
          <cell r="F5027">
            <v>216</v>
          </cell>
          <cell r="G5027" t="str">
            <v>titulaciones anteriores</v>
          </cell>
        </row>
        <row r="5028">
          <cell r="B5028">
            <v>23610</v>
          </cell>
          <cell r="C5028" t="str">
            <v>Historia  contemporánea de España</v>
          </cell>
          <cell r="D5028" t="str">
            <v>Licenciado en Historia</v>
          </cell>
          <cell r="E5028">
            <v>12</v>
          </cell>
          <cell r="F5028">
            <v>216</v>
          </cell>
          <cell r="G5028" t="str">
            <v>titulaciones anteriores</v>
          </cell>
        </row>
        <row r="5029">
          <cell r="B5029">
            <v>23611</v>
          </cell>
          <cell r="C5029" t="str">
            <v>Historia moderna de España</v>
          </cell>
          <cell r="D5029" t="str">
            <v>Licenciado en Historia</v>
          </cell>
          <cell r="E5029">
            <v>12</v>
          </cell>
          <cell r="F5029">
            <v>216</v>
          </cell>
          <cell r="G5029" t="str">
            <v>titulaciones anteriores</v>
          </cell>
        </row>
        <row r="5030">
          <cell r="B5030">
            <v>23612</v>
          </cell>
          <cell r="C5030" t="str">
            <v>Estudios de paleografía, diplomática, epigrafía y numismática</v>
          </cell>
          <cell r="D5030" t="str">
            <v>Licenciado en Historia</v>
          </cell>
          <cell r="E5030">
            <v>6</v>
          </cell>
          <cell r="F5030">
            <v>216</v>
          </cell>
          <cell r="G5030" t="str">
            <v>titulaciones anteriores</v>
          </cell>
        </row>
        <row r="5031">
          <cell r="B5031">
            <v>23613</v>
          </cell>
          <cell r="C5031" t="str">
            <v>Historia de Aragón</v>
          </cell>
          <cell r="D5031" t="str">
            <v>Licenciado en Historia</v>
          </cell>
          <cell r="E5031">
            <v>12</v>
          </cell>
          <cell r="F5031">
            <v>216</v>
          </cell>
          <cell r="G5031" t="str">
            <v>titulaciones anteriores</v>
          </cell>
        </row>
        <row r="5032">
          <cell r="B5032">
            <v>23614</v>
          </cell>
          <cell r="C5032" t="str">
            <v>Arqueología</v>
          </cell>
          <cell r="D5032" t="str">
            <v>Licenciado en Historia</v>
          </cell>
          <cell r="E5032">
            <v>12</v>
          </cell>
          <cell r="F5032">
            <v>216</v>
          </cell>
          <cell r="G5032" t="str">
            <v>titulaciones anteriores</v>
          </cell>
        </row>
        <row r="5033">
          <cell r="B5033">
            <v>23615</v>
          </cell>
          <cell r="C5033" t="str">
            <v>Historia de américa I</v>
          </cell>
          <cell r="D5033" t="str">
            <v>Licenciado en Historia</v>
          </cell>
          <cell r="E5033">
            <v>6</v>
          </cell>
          <cell r="F5033">
            <v>216</v>
          </cell>
          <cell r="G5033" t="str">
            <v>titulaciones anteriores</v>
          </cell>
        </row>
        <row r="5034">
          <cell r="B5034">
            <v>23616</v>
          </cell>
          <cell r="C5034" t="str">
            <v>Historia del mundo actual</v>
          </cell>
          <cell r="D5034" t="str">
            <v>Licenciado en Historia</v>
          </cell>
          <cell r="E5034">
            <v>6</v>
          </cell>
          <cell r="F5034">
            <v>216</v>
          </cell>
          <cell r="G5034" t="str">
            <v>titulaciones anteriores</v>
          </cell>
        </row>
        <row r="5035">
          <cell r="B5035">
            <v>23617</v>
          </cell>
          <cell r="C5035" t="str">
            <v>Métodos y técnicas de investigación histórica</v>
          </cell>
          <cell r="D5035" t="str">
            <v>Licenciado en Historia</v>
          </cell>
          <cell r="E5035">
            <v>9</v>
          </cell>
          <cell r="F5035">
            <v>216</v>
          </cell>
          <cell r="G5035" t="str">
            <v>titulaciones anteriores</v>
          </cell>
        </row>
        <row r="5036">
          <cell r="B5036">
            <v>23618</v>
          </cell>
          <cell r="C5036" t="str">
            <v>Paleografía y diplomática. Epigrafía y numismática</v>
          </cell>
          <cell r="D5036" t="str">
            <v>Licenciado en Historia</v>
          </cell>
          <cell r="E5036">
            <v>6</v>
          </cell>
          <cell r="F5036">
            <v>216</v>
          </cell>
          <cell r="G5036" t="str">
            <v>titulaciones anteriores</v>
          </cell>
        </row>
        <row r="5037">
          <cell r="B5037">
            <v>23619</v>
          </cell>
          <cell r="C5037" t="str">
            <v>HISTORIA DE AMÉRICA II</v>
          </cell>
          <cell r="D5037" t="str">
            <v>Licenciado en Historia</v>
          </cell>
          <cell r="E5037">
            <v>6</v>
          </cell>
          <cell r="F5037">
            <v>216</v>
          </cell>
          <cell r="G5037" t="str">
            <v>titulaciones anteriores</v>
          </cell>
        </row>
        <row r="5038">
          <cell r="B5038">
            <v>23620</v>
          </cell>
          <cell r="C5038" t="str">
            <v>LA ESPAÑA ACTUAL: EL FRANQUISMO Y LA TRANSICIÓN DEMOCRÁTICA</v>
          </cell>
          <cell r="D5038" t="str">
            <v>Licenciado en Historia</v>
          </cell>
          <cell r="E5038">
            <v>6</v>
          </cell>
          <cell r="F5038">
            <v>216</v>
          </cell>
          <cell r="G5038" t="str">
            <v>titulaciones anteriores</v>
          </cell>
        </row>
        <row r="5039">
          <cell r="B5039">
            <v>23621</v>
          </cell>
          <cell r="C5039" t="str">
            <v>TENDENCIAS HISTORIOGRÁFICAS ACTUALES</v>
          </cell>
          <cell r="D5039" t="str">
            <v>Licenciado en Historia</v>
          </cell>
          <cell r="E5039">
            <v>9</v>
          </cell>
          <cell r="F5039">
            <v>216</v>
          </cell>
          <cell r="G5039" t="str">
            <v>titulaciones anteriores</v>
          </cell>
        </row>
        <row r="5040">
          <cell r="B5040">
            <v>23622</v>
          </cell>
          <cell r="C5040" t="str">
            <v>Arte e historia</v>
          </cell>
          <cell r="D5040" t="str">
            <v>Licenciado en Historia</v>
          </cell>
          <cell r="E5040">
            <v>6</v>
          </cell>
          <cell r="F5040">
            <v>216</v>
          </cell>
          <cell r="G5040" t="str">
            <v>titulaciones anteriores</v>
          </cell>
        </row>
        <row r="5041">
          <cell r="B5041">
            <v>23623</v>
          </cell>
          <cell r="C5041" t="str">
            <v>Economia para historiadores</v>
          </cell>
          <cell r="D5041" t="str">
            <v>Licenciado en Historia</v>
          </cell>
          <cell r="E5041">
            <v>6</v>
          </cell>
          <cell r="F5041">
            <v>216</v>
          </cell>
          <cell r="G5041" t="str">
            <v>titulaciones anteriores</v>
          </cell>
        </row>
        <row r="5042">
          <cell r="B5042">
            <v>23624</v>
          </cell>
          <cell r="C5042" t="str">
            <v>Geografía para historiadores</v>
          </cell>
          <cell r="D5042" t="str">
            <v>Licenciado en Historia</v>
          </cell>
          <cell r="E5042">
            <v>6</v>
          </cell>
          <cell r="F5042">
            <v>216</v>
          </cell>
          <cell r="G5042" t="str">
            <v>titulaciones anteriores</v>
          </cell>
        </row>
        <row r="5043">
          <cell r="B5043">
            <v>23625</v>
          </cell>
          <cell r="C5043" t="str">
            <v>Historia del pensamiento I</v>
          </cell>
          <cell r="D5043" t="str">
            <v>Licenciado en Historia</v>
          </cell>
          <cell r="E5043">
            <v>6</v>
          </cell>
          <cell r="F5043">
            <v>216</v>
          </cell>
          <cell r="G5043" t="str">
            <v>titulaciones anteriores</v>
          </cell>
        </row>
        <row r="5044">
          <cell r="B5044">
            <v>23626</v>
          </cell>
          <cell r="C5044" t="str">
            <v>Historia del pensamiento II</v>
          </cell>
          <cell r="D5044" t="str">
            <v>Licenciado en Historia</v>
          </cell>
          <cell r="E5044">
            <v>6</v>
          </cell>
          <cell r="F5044">
            <v>216</v>
          </cell>
          <cell r="G5044" t="str">
            <v>titulaciones anteriores</v>
          </cell>
        </row>
        <row r="5045">
          <cell r="B5045">
            <v>23627</v>
          </cell>
          <cell r="C5045" t="str">
            <v>Introducción a la sociología histórica</v>
          </cell>
          <cell r="D5045" t="str">
            <v>Licenciado en Historia</v>
          </cell>
          <cell r="E5045">
            <v>6</v>
          </cell>
          <cell r="F5045">
            <v>216</v>
          </cell>
          <cell r="G5045" t="str">
            <v>titulaciones anteriores</v>
          </cell>
        </row>
        <row r="5046">
          <cell r="B5046">
            <v>23629</v>
          </cell>
          <cell r="C5046" t="str">
            <v>Literatura española</v>
          </cell>
          <cell r="D5046" t="str">
            <v>Licenciado en Historia</v>
          </cell>
          <cell r="E5046">
            <v>6</v>
          </cell>
          <cell r="F5046">
            <v>216</v>
          </cell>
          <cell r="G5046" t="str">
            <v>titulaciones anteriores</v>
          </cell>
        </row>
        <row r="5047">
          <cell r="B5047">
            <v>23630</v>
          </cell>
          <cell r="C5047" t="str">
            <v>Patrimonio histórico arqueológico</v>
          </cell>
          <cell r="D5047" t="str">
            <v>Licenciado en Historia</v>
          </cell>
          <cell r="E5047">
            <v>6</v>
          </cell>
          <cell r="F5047">
            <v>216</v>
          </cell>
          <cell r="G5047" t="str">
            <v>titulaciones anteriores</v>
          </cell>
        </row>
        <row r="5048">
          <cell r="B5048">
            <v>23631</v>
          </cell>
          <cell r="C5048" t="str">
            <v>Patrimonio histórico documental</v>
          </cell>
          <cell r="D5048" t="str">
            <v>Licenciado en Historia</v>
          </cell>
          <cell r="E5048">
            <v>6</v>
          </cell>
          <cell r="F5048">
            <v>216</v>
          </cell>
          <cell r="G5048" t="str">
            <v>titulaciones anteriores</v>
          </cell>
        </row>
        <row r="5049">
          <cell r="B5049">
            <v>23632</v>
          </cell>
          <cell r="C5049" t="str">
            <v>Prehistoria y arqueología del valle del ebro</v>
          </cell>
          <cell r="D5049" t="str">
            <v>Licenciado en Historia</v>
          </cell>
          <cell r="E5049">
            <v>6</v>
          </cell>
          <cell r="F5049">
            <v>216</v>
          </cell>
          <cell r="G5049" t="str">
            <v>titulaciones anteriores</v>
          </cell>
        </row>
        <row r="5050">
          <cell r="B5050">
            <v>23633</v>
          </cell>
          <cell r="C5050" t="str">
            <v>Pueblos primitivos actuales. Introducción a la etnoarqueología</v>
          </cell>
          <cell r="D5050" t="str">
            <v>Licenciado en Historia</v>
          </cell>
          <cell r="E5050">
            <v>6</v>
          </cell>
          <cell r="F5050">
            <v>216</v>
          </cell>
          <cell r="G5050" t="str">
            <v>titulaciones anteriores</v>
          </cell>
        </row>
        <row r="5051">
          <cell r="B5051">
            <v>23634</v>
          </cell>
          <cell r="C5051" t="str">
            <v>América prehistórica</v>
          </cell>
          <cell r="D5051" t="str">
            <v>Licenciado en Historia</v>
          </cell>
          <cell r="E5051">
            <v>6</v>
          </cell>
          <cell r="F5051">
            <v>216</v>
          </cell>
          <cell r="G5051" t="str">
            <v>titulaciones anteriores</v>
          </cell>
        </row>
        <row r="5052">
          <cell r="B5052">
            <v>23635</v>
          </cell>
          <cell r="C5052" t="str">
            <v>ARQUEOLOGÍA CLÁSICA</v>
          </cell>
          <cell r="D5052" t="str">
            <v>Licenciado en Historia</v>
          </cell>
          <cell r="E5052">
            <v>6</v>
          </cell>
          <cell r="F5052">
            <v>216</v>
          </cell>
          <cell r="G5052" t="str">
            <v>titulaciones anteriores</v>
          </cell>
        </row>
        <row r="5053">
          <cell r="B5053">
            <v>23636</v>
          </cell>
          <cell r="C5053" t="str">
            <v>ARQUEOLOGÍA DE LAS PROVINCIAS ROMANAS</v>
          </cell>
          <cell r="D5053" t="str">
            <v>Licenciado en Historia</v>
          </cell>
          <cell r="E5053">
            <v>6</v>
          </cell>
          <cell r="F5053">
            <v>216</v>
          </cell>
          <cell r="G5053" t="str">
            <v>titulaciones anteriores</v>
          </cell>
        </row>
        <row r="5054">
          <cell r="B5054">
            <v>23637</v>
          </cell>
          <cell r="C5054" t="str">
            <v>ARTE Y PENSAMIENTO EN LA PREHISTORIA</v>
          </cell>
          <cell r="D5054" t="str">
            <v>Licenciado en Historia</v>
          </cell>
          <cell r="E5054">
            <v>6</v>
          </cell>
          <cell r="F5054">
            <v>216</v>
          </cell>
          <cell r="G5054" t="str">
            <v>titulaciones anteriores</v>
          </cell>
        </row>
        <row r="5055">
          <cell r="B5055">
            <v>23638</v>
          </cell>
          <cell r="C5055" t="str">
            <v>BIBLIOLOGÍA</v>
          </cell>
          <cell r="D5055" t="str">
            <v>Licenciado en Historia</v>
          </cell>
          <cell r="E5055">
            <v>6</v>
          </cell>
          <cell r="F5055">
            <v>216</v>
          </cell>
          <cell r="G5055" t="str">
            <v>titulaciones anteriores</v>
          </cell>
        </row>
        <row r="5056">
          <cell r="B5056">
            <v>23639</v>
          </cell>
          <cell r="C5056" t="str">
            <v>CULTURA MATERIAL EN LA EDAD MEDIA</v>
          </cell>
          <cell r="D5056" t="str">
            <v>Licenciado en Historia</v>
          </cell>
          <cell r="E5056">
            <v>6</v>
          </cell>
          <cell r="F5056">
            <v>216</v>
          </cell>
          <cell r="G5056" t="str">
            <v>titulaciones anteriores</v>
          </cell>
        </row>
        <row r="5057">
          <cell r="B5057">
            <v>23640</v>
          </cell>
          <cell r="C5057" t="str">
            <v>CULTURA Y MENTALIDADES EN LA EDAD MEDIA</v>
          </cell>
          <cell r="D5057" t="str">
            <v>Licenciado en Historia</v>
          </cell>
          <cell r="E5057">
            <v>6</v>
          </cell>
          <cell r="F5057">
            <v>216</v>
          </cell>
          <cell r="G5057" t="str">
            <v>titulaciones anteriores</v>
          </cell>
        </row>
        <row r="5058">
          <cell r="B5058">
            <v>23641</v>
          </cell>
          <cell r="C5058" t="str">
            <v>CULTURA Y MENTALIDADES EN LA EDAD MODERNA</v>
          </cell>
          <cell r="D5058" t="str">
            <v>Licenciado en Historia</v>
          </cell>
          <cell r="E5058">
            <v>6</v>
          </cell>
          <cell r="F5058">
            <v>216</v>
          </cell>
          <cell r="G5058" t="str">
            <v>titulaciones anteriores</v>
          </cell>
        </row>
        <row r="5059">
          <cell r="B5059">
            <v>23642</v>
          </cell>
          <cell r="C5059" t="str">
            <v>DIPLOMÁTICA MEDIEVAL</v>
          </cell>
          <cell r="D5059" t="str">
            <v>Licenciado en Historia</v>
          </cell>
          <cell r="E5059">
            <v>6</v>
          </cell>
          <cell r="F5059">
            <v>216</v>
          </cell>
          <cell r="G5059" t="str">
            <v>titulaciones anteriores</v>
          </cell>
        </row>
        <row r="5060">
          <cell r="B5060">
            <v>23643</v>
          </cell>
          <cell r="C5060" t="str">
            <v>EL ORIGEN DEL HOMBRE Y DE LA CULTURA</v>
          </cell>
          <cell r="D5060" t="str">
            <v>Licenciado en Historia</v>
          </cell>
          <cell r="E5060">
            <v>6</v>
          </cell>
          <cell r="F5060">
            <v>216</v>
          </cell>
          <cell r="G5060" t="str">
            <v>titulaciones anteriores</v>
          </cell>
        </row>
        <row r="5061">
          <cell r="B5061">
            <v>23644</v>
          </cell>
          <cell r="C5061" t="str">
            <v>EPIGRAFÍA CLÁSICA</v>
          </cell>
          <cell r="D5061" t="str">
            <v>Licenciado en Historia</v>
          </cell>
          <cell r="E5061">
            <v>9</v>
          </cell>
          <cell r="F5061">
            <v>216</v>
          </cell>
          <cell r="G5061" t="str">
            <v>titulaciones anteriores</v>
          </cell>
        </row>
        <row r="5062">
          <cell r="B5062">
            <v>23645</v>
          </cell>
          <cell r="C5062" t="str">
            <v>FORMACIÓN Y DESARROLLO DE LOS ESTADOS AMERICANOS</v>
          </cell>
          <cell r="D5062" t="str">
            <v>Licenciado en Historia</v>
          </cell>
          <cell r="E5062">
            <v>6</v>
          </cell>
          <cell r="F5062">
            <v>216</v>
          </cell>
          <cell r="G5062" t="str">
            <v>titulaciones anteriores</v>
          </cell>
        </row>
        <row r="5063">
          <cell r="B5063">
            <v>23646</v>
          </cell>
          <cell r="C5063" t="str">
            <v>FUENTES E HISTORIOGRAFÍA MEDIEVALES</v>
          </cell>
          <cell r="D5063" t="str">
            <v>Licenciado en Historia</v>
          </cell>
          <cell r="E5063">
            <v>6</v>
          </cell>
          <cell r="F5063">
            <v>216</v>
          </cell>
          <cell r="G5063" t="str">
            <v>titulaciones anteriores</v>
          </cell>
        </row>
        <row r="5064">
          <cell r="B5064">
            <v>23647</v>
          </cell>
          <cell r="C5064" t="str">
            <v>HISTORIA DE GRECIA</v>
          </cell>
          <cell r="D5064" t="str">
            <v>Licenciado en Historia</v>
          </cell>
          <cell r="E5064">
            <v>6</v>
          </cell>
          <cell r="F5064">
            <v>216</v>
          </cell>
          <cell r="G5064" t="str">
            <v>titulaciones anteriores</v>
          </cell>
        </row>
        <row r="5065">
          <cell r="B5065">
            <v>23648</v>
          </cell>
          <cell r="C5065" t="str">
            <v>HISTORIA DE LA HISPANIA ANTIGUA</v>
          </cell>
          <cell r="D5065" t="str">
            <v>Licenciado en Historia</v>
          </cell>
          <cell r="E5065">
            <v>6</v>
          </cell>
          <cell r="F5065">
            <v>216</v>
          </cell>
          <cell r="G5065" t="str">
            <v>titulaciones anteriores</v>
          </cell>
        </row>
        <row r="5066">
          <cell r="B5066">
            <v>23649</v>
          </cell>
          <cell r="C5066" t="str">
            <v>HISTORIA DE LA MONEDA</v>
          </cell>
          <cell r="D5066" t="str">
            <v>Licenciado en Historia</v>
          </cell>
          <cell r="E5066">
            <v>6</v>
          </cell>
          <cell r="F5066">
            <v>216</v>
          </cell>
          <cell r="G5066" t="str">
            <v>titulaciones anteriores</v>
          </cell>
        </row>
        <row r="5067">
          <cell r="B5067">
            <v>23650</v>
          </cell>
          <cell r="C5067" t="str">
            <v>HISTORIA DE LAS INSTITUCIONES EN LA EDAD MEDIA</v>
          </cell>
          <cell r="D5067" t="str">
            <v>Licenciado en Historia</v>
          </cell>
          <cell r="E5067">
            <v>6</v>
          </cell>
          <cell r="F5067">
            <v>216</v>
          </cell>
          <cell r="G5067" t="str">
            <v>titulaciones anteriores</v>
          </cell>
        </row>
        <row r="5068">
          <cell r="B5068">
            <v>23651</v>
          </cell>
          <cell r="C5068" t="str">
            <v>HISTORIA DE LOS MEDIOS DE COMUNICACIÓN</v>
          </cell>
          <cell r="D5068" t="str">
            <v>Licenciado en Historia</v>
          </cell>
          <cell r="E5068">
            <v>6</v>
          </cell>
          <cell r="F5068">
            <v>216</v>
          </cell>
          <cell r="G5068" t="str">
            <v>titulaciones anteriores</v>
          </cell>
        </row>
        <row r="5069">
          <cell r="B5069">
            <v>23652</v>
          </cell>
          <cell r="C5069" t="str">
            <v>HºDE LOS MOVIMIENTOS SOCIALES EN LOS SIGLOS XIX Y XX</v>
          </cell>
          <cell r="D5069" t="str">
            <v>Licenciado en Historia</v>
          </cell>
          <cell r="E5069">
            <v>6</v>
          </cell>
          <cell r="F5069">
            <v>216</v>
          </cell>
          <cell r="G5069" t="str">
            <v>titulaciones anteriores</v>
          </cell>
        </row>
        <row r="5070">
          <cell r="B5070">
            <v>23653</v>
          </cell>
          <cell r="C5070" t="str">
            <v>Hº DE LOS SIS.POLÍTICOS Y DE INST.EN EUROPA EN EDAD MODERNA</v>
          </cell>
          <cell r="D5070" t="str">
            <v>Licenciado en Historia</v>
          </cell>
          <cell r="E5070">
            <v>6</v>
          </cell>
          <cell r="F5070">
            <v>216</v>
          </cell>
          <cell r="G5070" t="str">
            <v>titulaciones anteriores</v>
          </cell>
        </row>
        <row r="5071">
          <cell r="B5071">
            <v>23654</v>
          </cell>
          <cell r="C5071" t="str">
            <v>HISTORIA DE ROMA</v>
          </cell>
          <cell r="D5071" t="str">
            <v>Licenciado en Historia</v>
          </cell>
          <cell r="E5071">
            <v>9</v>
          </cell>
          <cell r="F5071">
            <v>216</v>
          </cell>
          <cell r="G5071" t="str">
            <v>titulaciones anteriores</v>
          </cell>
        </row>
        <row r="5072">
          <cell r="B5072">
            <v>23655</v>
          </cell>
          <cell r="C5072" t="str">
            <v>HISTORIA DEL ISLAM ANDALUSI</v>
          </cell>
          <cell r="D5072" t="str">
            <v>Licenciado en Historia</v>
          </cell>
          <cell r="E5072">
            <v>6</v>
          </cell>
          <cell r="F5072">
            <v>216</v>
          </cell>
          <cell r="G5072" t="str">
            <v>titulaciones anteriores</v>
          </cell>
        </row>
        <row r="5073">
          <cell r="B5073">
            <v>23656</v>
          </cell>
          <cell r="C5073" t="str">
            <v>HISTORIA DEL PRÓXIMO ORIENTE ANTIGUO</v>
          </cell>
          <cell r="D5073" t="str">
            <v>Licenciado en Historia</v>
          </cell>
          <cell r="E5073">
            <v>6</v>
          </cell>
          <cell r="F5073">
            <v>216</v>
          </cell>
          <cell r="G5073" t="str">
            <v>titulaciones anteriores</v>
          </cell>
        </row>
        <row r="5074">
          <cell r="B5074">
            <v>23657</v>
          </cell>
          <cell r="C5074" t="str">
            <v>HISTORIA ECONÓMICA MODERNA Y CONTEMPORÁNEA</v>
          </cell>
          <cell r="D5074" t="str">
            <v>Licenciado en Historia</v>
          </cell>
          <cell r="E5074">
            <v>6</v>
          </cell>
          <cell r="F5074">
            <v>216</v>
          </cell>
          <cell r="G5074" t="str">
            <v>titulaciones anteriores</v>
          </cell>
        </row>
        <row r="5075">
          <cell r="B5075">
            <v>23658</v>
          </cell>
          <cell r="C5075" t="str">
            <v>HISTORIA ECONÓMICA Y SOCIAL DE LA EDAD MEDIA</v>
          </cell>
          <cell r="D5075" t="str">
            <v>Licenciado en Historia</v>
          </cell>
          <cell r="E5075">
            <v>6</v>
          </cell>
          <cell r="F5075">
            <v>216</v>
          </cell>
          <cell r="G5075" t="str">
            <v>titulaciones anteriores</v>
          </cell>
        </row>
        <row r="5076">
          <cell r="B5076">
            <v>23659</v>
          </cell>
          <cell r="C5076" t="str">
            <v>Historia social moderna</v>
          </cell>
          <cell r="D5076" t="str">
            <v>Licenciado en Historia</v>
          </cell>
          <cell r="E5076">
            <v>6</v>
          </cell>
          <cell r="F5076">
            <v>216</v>
          </cell>
          <cell r="G5076" t="str">
            <v>titulaciones anteriores</v>
          </cell>
        </row>
        <row r="5077">
          <cell r="B5077">
            <v>23660</v>
          </cell>
          <cell r="C5077" t="str">
            <v>LA CONSTRUCCIÓN DEL ESTADO CONTEMPORÁNEO EN ESPAÑA</v>
          </cell>
          <cell r="D5077" t="str">
            <v>Licenciado en Historia</v>
          </cell>
          <cell r="E5077">
            <v>6</v>
          </cell>
          <cell r="F5077">
            <v>216</v>
          </cell>
          <cell r="G5077" t="str">
            <v>titulaciones anteriores</v>
          </cell>
        </row>
        <row r="5078">
          <cell r="B5078">
            <v>23661</v>
          </cell>
          <cell r="C5078" t="str">
            <v>LA EXPANSIÓN COLONIAL DE EUROPA</v>
          </cell>
          <cell r="D5078" t="str">
            <v>Licenciado en Historia</v>
          </cell>
          <cell r="E5078">
            <v>6</v>
          </cell>
          <cell r="F5078">
            <v>216</v>
          </cell>
          <cell r="G5078" t="str">
            <v>titulaciones anteriores</v>
          </cell>
        </row>
        <row r="5079">
          <cell r="B5079">
            <v>23662</v>
          </cell>
          <cell r="C5079" t="str">
            <v>PALEOGRAFÍA</v>
          </cell>
          <cell r="D5079" t="str">
            <v>Licenciado en Historia</v>
          </cell>
          <cell r="E5079">
            <v>6</v>
          </cell>
          <cell r="F5079">
            <v>216</v>
          </cell>
          <cell r="G5079" t="str">
            <v>titulaciones anteriores</v>
          </cell>
        </row>
        <row r="5080">
          <cell r="B5080">
            <v>23663</v>
          </cell>
          <cell r="C5080" t="str">
            <v>Protohistoria de Europa central y atlántica</v>
          </cell>
          <cell r="D5080" t="str">
            <v>Licenciado en Historia</v>
          </cell>
          <cell r="E5080">
            <v>6</v>
          </cell>
          <cell r="F5080">
            <v>216</v>
          </cell>
          <cell r="G5080" t="str">
            <v>titulaciones anteriores</v>
          </cell>
        </row>
        <row r="5081">
          <cell r="B5081">
            <v>23664</v>
          </cell>
          <cell r="C5081" t="str">
            <v>Protohistoria del mediterráneo</v>
          </cell>
          <cell r="D5081" t="str">
            <v>Licenciado en Historia</v>
          </cell>
          <cell r="E5081">
            <v>6</v>
          </cell>
          <cell r="F5081">
            <v>216</v>
          </cell>
          <cell r="G5081" t="str">
            <v>titulaciones anteriores</v>
          </cell>
        </row>
        <row r="5082">
          <cell r="B5082">
            <v>23665</v>
          </cell>
          <cell r="C5082" t="str">
            <v>RELIGIONES DEL MUNDO CLÁSICO</v>
          </cell>
          <cell r="D5082" t="str">
            <v>Licenciado en Historia</v>
          </cell>
          <cell r="E5082">
            <v>6</v>
          </cell>
          <cell r="F5082">
            <v>216</v>
          </cell>
          <cell r="G5082" t="str">
            <v>titulaciones anteriores</v>
          </cell>
        </row>
        <row r="5083">
          <cell r="B5083">
            <v>23666</v>
          </cell>
          <cell r="C5083" t="str">
            <v>Lengua árabe</v>
          </cell>
          <cell r="D5083" t="str">
            <v>Licenciado en Historia</v>
          </cell>
          <cell r="E5083">
            <v>12</v>
          </cell>
          <cell r="F5083">
            <v>216</v>
          </cell>
          <cell r="G5083" t="str">
            <v>titulaciones anteriores</v>
          </cell>
        </row>
        <row r="5084">
          <cell r="B5084">
            <v>23667</v>
          </cell>
          <cell r="C5084" t="str">
            <v>Lengua griega</v>
          </cell>
          <cell r="D5084" t="str">
            <v>Licenciado en Historia</v>
          </cell>
          <cell r="E5084">
            <v>12</v>
          </cell>
          <cell r="F5084">
            <v>216</v>
          </cell>
          <cell r="G5084" t="str">
            <v>titulaciones anteriores</v>
          </cell>
        </row>
        <row r="5085">
          <cell r="B5085">
            <v>23668</v>
          </cell>
          <cell r="C5085" t="str">
            <v>Lengua latina</v>
          </cell>
          <cell r="D5085" t="str">
            <v>Licenciado en Historia</v>
          </cell>
          <cell r="E5085">
            <v>12</v>
          </cell>
          <cell r="F5085">
            <v>216</v>
          </cell>
          <cell r="G5085" t="str">
            <v>titulaciones anteriores</v>
          </cell>
        </row>
        <row r="5086">
          <cell r="B5086">
            <v>23700</v>
          </cell>
          <cell r="C5086" t="str">
            <v>Arte clásico</v>
          </cell>
          <cell r="D5086" t="str">
            <v>Licenciado en Historia del Arte</v>
          </cell>
          <cell r="E5086">
            <v>12</v>
          </cell>
          <cell r="F5086">
            <v>217</v>
          </cell>
          <cell r="G5086" t="str">
            <v>titulaciones anteriores</v>
          </cell>
        </row>
        <row r="5087">
          <cell r="B5087">
            <v>23701</v>
          </cell>
          <cell r="C5087" t="str">
            <v>Arte de la alta edad media</v>
          </cell>
          <cell r="D5087" t="str">
            <v>Licenciado en Historia del Arte</v>
          </cell>
          <cell r="E5087">
            <v>12</v>
          </cell>
          <cell r="F5087">
            <v>217</v>
          </cell>
          <cell r="G5087" t="str">
            <v>titulaciones anteriores</v>
          </cell>
        </row>
        <row r="5088">
          <cell r="B5088">
            <v>23702</v>
          </cell>
          <cell r="C5088" t="str">
            <v>Arte de la baja edad media</v>
          </cell>
          <cell r="D5088" t="str">
            <v>Licenciado en Historia del Arte</v>
          </cell>
          <cell r="E5088">
            <v>12</v>
          </cell>
          <cell r="F5088">
            <v>217</v>
          </cell>
          <cell r="G5088" t="str">
            <v>titulaciones anteriores</v>
          </cell>
        </row>
        <row r="5089">
          <cell r="B5089">
            <v>23703</v>
          </cell>
          <cell r="C5089" t="str">
            <v>Arte del próximo oriente antiguo</v>
          </cell>
          <cell r="D5089" t="str">
            <v>Licenciado en Historia del Arte</v>
          </cell>
          <cell r="E5089">
            <v>6</v>
          </cell>
          <cell r="F5089">
            <v>217</v>
          </cell>
          <cell r="G5089" t="str">
            <v>titulaciones anteriores</v>
          </cell>
        </row>
        <row r="5090">
          <cell r="B5090">
            <v>23704</v>
          </cell>
          <cell r="C5090" t="str">
            <v>Técnicas artísticas</v>
          </cell>
          <cell r="D5090" t="str">
            <v>Licenciado en Historia del Arte</v>
          </cell>
          <cell r="E5090">
            <v>6</v>
          </cell>
          <cell r="F5090">
            <v>217</v>
          </cell>
          <cell r="G5090" t="str">
            <v>titulaciones anteriores</v>
          </cell>
        </row>
        <row r="5091">
          <cell r="B5091">
            <v>23705</v>
          </cell>
          <cell r="C5091" t="str">
            <v>Teoría del arte</v>
          </cell>
          <cell r="D5091" t="str">
            <v>Licenciado en Historia del Arte</v>
          </cell>
          <cell r="E5091">
            <v>6</v>
          </cell>
          <cell r="F5091">
            <v>217</v>
          </cell>
          <cell r="G5091" t="str">
            <v>titulaciones anteriores</v>
          </cell>
        </row>
        <row r="5092">
          <cell r="B5092">
            <v>23706</v>
          </cell>
          <cell r="C5092" t="str">
            <v>Arte del barroco</v>
          </cell>
          <cell r="D5092" t="str">
            <v>Licenciado en Historia del Arte</v>
          </cell>
          <cell r="E5092">
            <v>12</v>
          </cell>
          <cell r="F5092">
            <v>217</v>
          </cell>
          <cell r="G5092" t="str">
            <v>titulaciones anteriores</v>
          </cell>
        </row>
        <row r="5093">
          <cell r="B5093">
            <v>23707</v>
          </cell>
          <cell r="C5093" t="str">
            <v>Arte del renacimiento</v>
          </cell>
          <cell r="D5093" t="str">
            <v>Licenciado en Historia del Arte</v>
          </cell>
          <cell r="E5093">
            <v>12</v>
          </cell>
          <cell r="F5093">
            <v>217</v>
          </cell>
          <cell r="G5093" t="str">
            <v>titulaciones anteriores</v>
          </cell>
        </row>
        <row r="5094">
          <cell r="B5094">
            <v>23708</v>
          </cell>
          <cell r="C5094" t="str">
            <v>Arte del siglo XIX</v>
          </cell>
          <cell r="D5094" t="str">
            <v>Licenciado en Historia del Arte</v>
          </cell>
          <cell r="E5094">
            <v>12</v>
          </cell>
          <cell r="F5094">
            <v>217</v>
          </cell>
          <cell r="G5094" t="str">
            <v>titulaciones anteriores</v>
          </cell>
        </row>
        <row r="5095">
          <cell r="B5095">
            <v>23709</v>
          </cell>
          <cell r="C5095" t="str">
            <v>Arte del siglo XX</v>
          </cell>
          <cell r="D5095" t="str">
            <v>Licenciado en Historia del Arte</v>
          </cell>
          <cell r="E5095">
            <v>6</v>
          </cell>
          <cell r="F5095">
            <v>217</v>
          </cell>
          <cell r="G5095" t="str">
            <v>titulaciones anteriores</v>
          </cell>
        </row>
        <row r="5096">
          <cell r="B5096">
            <v>23710</v>
          </cell>
          <cell r="C5096" t="str">
            <v>Arte actual</v>
          </cell>
          <cell r="D5096" t="str">
            <v>Licenciado en Historia del Arte</v>
          </cell>
          <cell r="E5096">
            <v>6</v>
          </cell>
          <cell r="F5096">
            <v>217</v>
          </cell>
          <cell r="G5096" t="str">
            <v>titulaciones anteriores</v>
          </cell>
        </row>
        <row r="5097">
          <cell r="B5097">
            <v>23711</v>
          </cell>
          <cell r="C5097" t="str">
            <v>Conservación y restauración del patrimonio artístico</v>
          </cell>
          <cell r="D5097" t="str">
            <v>Licenciado en Historia del Arte</v>
          </cell>
          <cell r="E5097">
            <v>6</v>
          </cell>
          <cell r="F5097">
            <v>217</v>
          </cell>
          <cell r="G5097" t="str">
            <v>titulaciones anteriores</v>
          </cell>
        </row>
        <row r="5098">
          <cell r="B5098">
            <v>23712</v>
          </cell>
          <cell r="C5098" t="str">
            <v>Metodología de la historia del arte e historiografía del arte</v>
          </cell>
          <cell r="D5098" t="str">
            <v>Licenciado en Historia del Arte</v>
          </cell>
          <cell r="E5098">
            <v>6</v>
          </cell>
          <cell r="F5098">
            <v>217</v>
          </cell>
          <cell r="G5098" t="str">
            <v>titulaciones anteriores</v>
          </cell>
        </row>
        <row r="5099">
          <cell r="B5099">
            <v>23713</v>
          </cell>
          <cell r="C5099" t="str">
            <v>Arte hispánico de la edad contemporánea.</v>
          </cell>
          <cell r="D5099" t="str">
            <v>Licenciado en Historia del Arte</v>
          </cell>
          <cell r="E5099">
            <v>6</v>
          </cell>
          <cell r="F5099">
            <v>217</v>
          </cell>
          <cell r="G5099" t="str">
            <v>titulaciones anteriores</v>
          </cell>
        </row>
        <row r="5100">
          <cell r="B5100">
            <v>23714</v>
          </cell>
          <cell r="C5100" t="str">
            <v>Arte hispánico de la edad moderna</v>
          </cell>
          <cell r="D5100" t="str">
            <v>Licenciado en Historia del Arte</v>
          </cell>
          <cell r="E5100">
            <v>12</v>
          </cell>
          <cell r="F5100">
            <v>217</v>
          </cell>
          <cell r="G5100" t="str">
            <v>titulaciones anteriores</v>
          </cell>
        </row>
        <row r="5101">
          <cell r="B5101">
            <v>23715</v>
          </cell>
          <cell r="C5101" t="str">
            <v>Arte hispánico de las edades antigua y medieval.</v>
          </cell>
          <cell r="D5101" t="str">
            <v>Licenciado en Historia del Arte</v>
          </cell>
          <cell r="E5101">
            <v>12</v>
          </cell>
          <cell r="F5101">
            <v>217</v>
          </cell>
          <cell r="G5101" t="str">
            <v>titulaciones anteriores</v>
          </cell>
        </row>
        <row r="5102">
          <cell r="B5102">
            <v>23716</v>
          </cell>
          <cell r="C5102" t="str">
            <v>Arte musulmán e hispanomusulmán</v>
          </cell>
          <cell r="D5102" t="str">
            <v>Licenciado en Historia del Arte</v>
          </cell>
          <cell r="E5102">
            <v>12</v>
          </cell>
          <cell r="F5102">
            <v>217</v>
          </cell>
          <cell r="G5102" t="str">
            <v>titulaciones anteriores</v>
          </cell>
        </row>
        <row r="5103">
          <cell r="B5103">
            <v>23717</v>
          </cell>
          <cell r="C5103" t="str">
            <v>Historia de la música</v>
          </cell>
          <cell r="D5103" t="str">
            <v>Licenciado en Historia del Arte</v>
          </cell>
          <cell r="E5103">
            <v>12</v>
          </cell>
          <cell r="F5103">
            <v>217</v>
          </cell>
          <cell r="G5103" t="str">
            <v>titulaciones anteriores</v>
          </cell>
        </row>
        <row r="5104">
          <cell r="B5104">
            <v>23718</v>
          </cell>
          <cell r="C5104" t="str">
            <v>Historia del cine y otros medios audiovisuales</v>
          </cell>
          <cell r="D5104" t="str">
            <v>Licenciado en Historia del Arte</v>
          </cell>
          <cell r="E5104">
            <v>12</v>
          </cell>
          <cell r="F5104">
            <v>217</v>
          </cell>
          <cell r="G5104" t="str">
            <v>titulaciones anteriores</v>
          </cell>
        </row>
        <row r="5105">
          <cell r="B5105">
            <v>23719</v>
          </cell>
          <cell r="C5105" t="str">
            <v>Arte del extremo oriente</v>
          </cell>
          <cell r="D5105" t="str">
            <v>Licenciado en Historia del Arte</v>
          </cell>
          <cell r="E5105">
            <v>12</v>
          </cell>
          <cell r="F5105">
            <v>217</v>
          </cell>
          <cell r="G5105" t="str">
            <v>titulaciones anteriores</v>
          </cell>
        </row>
        <row r="5106">
          <cell r="B5106">
            <v>23720</v>
          </cell>
          <cell r="C5106" t="str">
            <v>FUENTES DE LA HISTORIA DEL ARTE ANTIGUO MEDIEVAL Y MODERNO</v>
          </cell>
          <cell r="D5106" t="str">
            <v>Licenciado en Historia del Arte</v>
          </cell>
          <cell r="E5106">
            <v>6</v>
          </cell>
          <cell r="F5106">
            <v>217</v>
          </cell>
          <cell r="G5106" t="str">
            <v>titulaciones anteriores</v>
          </cell>
        </row>
        <row r="5107">
          <cell r="B5107">
            <v>23721</v>
          </cell>
          <cell r="C5107" t="str">
            <v>FUENTES DE LA HISTORIA DEL ARTE CONTEMPORANEO</v>
          </cell>
          <cell r="D5107" t="str">
            <v>Licenciado en Historia del Arte</v>
          </cell>
          <cell r="E5107">
            <v>6</v>
          </cell>
          <cell r="F5107">
            <v>217</v>
          </cell>
          <cell r="G5107" t="str">
            <v>titulaciones anteriores</v>
          </cell>
        </row>
        <row r="5108">
          <cell r="B5108">
            <v>23722</v>
          </cell>
          <cell r="C5108" t="str">
            <v>HISTORIA DE LAS IDEAS ESTETICAS EN LA EDAD CONTEMPORANEA</v>
          </cell>
          <cell r="D5108" t="str">
            <v>Licenciado en Historia del Arte</v>
          </cell>
          <cell r="E5108">
            <v>6</v>
          </cell>
          <cell r="F5108">
            <v>217</v>
          </cell>
          <cell r="G5108" t="str">
            <v>titulaciones anteriores</v>
          </cell>
        </row>
        <row r="5109">
          <cell r="B5109">
            <v>23723</v>
          </cell>
          <cell r="C5109" t="str">
            <v>Hª DE LAS IDEAS ESTETICAS EN LAS EDADES ANTIGUA, MEDIA Y MOD</v>
          </cell>
          <cell r="D5109" t="str">
            <v>Licenciado en Historia del Arte</v>
          </cell>
          <cell r="E5109">
            <v>6</v>
          </cell>
          <cell r="F5109">
            <v>217</v>
          </cell>
          <cell r="G5109" t="str">
            <v>titulaciones anteriores</v>
          </cell>
        </row>
        <row r="5110">
          <cell r="B5110">
            <v>23724</v>
          </cell>
          <cell r="C5110" t="str">
            <v>ARTE AMERICANO, PRECOLOMBINO E HISPANICO</v>
          </cell>
          <cell r="D5110" t="str">
            <v>Licenciado en Historia del Arte</v>
          </cell>
          <cell r="E5110">
            <v>12</v>
          </cell>
          <cell r="F5110">
            <v>217</v>
          </cell>
          <cell r="G5110" t="str">
            <v>titulaciones anteriores</v>
          </cell>
        </row>
        <row r="5111">
          <cell r="B5111">
            <v>23725</v>
          </cell>
          <cell r="C5111" t="str">
            <v>Arte paleocristiano</v>
          </cell>
          <cell r="D5111" t="str">
            <v>Licenciado en Historia del Arte</v>
          </cell>
          <cell r="E5111">
            <v>6</v>
          </cell>
          <cell r="F5111">
            <v>217</v>
          </cell>
          <cell r="G5111" t="str">
            <v>titulaciones anteriores</v>
          </cell>
        </row>
        <row r="5112">
          <cell r="B5112">
            <v>23726</v>
          </cell>
          <cell r="C5112" t="str">
            <v>Artes decorativas</v>
          </cell>
          <cell r="D5112" t="str">
            <v>Licenciado en Historia del Arte</v>
          </cell>
          <cell r="E5112">
            <v>6</v>
          </cell>
          <cell r="F5112">
            <v>217</v>
          </cell>
          <cell r="G5112" t="str">
            <v>titulaciones anteriores</v>
          </cell>
        </row>
        <row r="5113">
          <cell r="B5113">
            <v>23727</v>
          </cell>
          <cell r="C5113" t="str">
            <v>Géneros audiovisuales</v>
          </cell>
          <cell r="D5113" t="str">
            <v>Licenciado en Historia del Arte</v>
          </cell>
          <cell r="E5113">
            <v>6</v>
          </cell>
          <cell r="F5113">
            <v>217</v>
          </cell>
          <cell r="G5113" t="str">
            <v>titulaciones anteriores</v>
          </cell>
        </row>
        <row r="5114">
          <cell r="B5114">
            <v>23728</v>
          </cell>
          <cell r="C5114" t="str">
            <v>Historia antigua y medieval</v>
          </cell>
          <cell r="D5114" t="str">
            <v>Licenciado en Historia del Arte</v>
          </cell>
          <cell r="E5114">
            <v>6</v>
          </cell>
          <cell r="F5114">
            <v>217</v>
          </cell>
          <cell r="G5114" t="str">
            <v>titulaciones anteriores</v>
          </cell>
        </row>
        <row r="5115">
          <cell r="B5115">
            <v>23729</v>
          </cell>
          <cell r="C5115" t="str">
            <v>Historia del pensamiento I</v>
          </cell>
          <cell r="D5115" t="str">
            <v>Licenciado en Historia del Arte</v>
          </cell>
          <cell r="E5115">
            <v>6</v>
          </cell>
          <cell r="F5115">
            <v>217</v>
          </cell>
          <cell r="G5115" t="str">
            <v>titulaciones anteriores</v>
          </cell>
        </row>
        <row r="5116">
          <cell r="B5116">
            <v>23730</v>
          </cell>
          <cell r="C5116" t="str">
            <v>Historia del pensamiento II</v>
          </cell>
          <cell r="D5116" t="str">
            <v>Licenciado en Historia del Arte</v>
          </cell>
          <cell r="E5116">
            <v>6</v>
          </cell>
          <cell r="F5116">
            <v>217</v>
          </cell>
          <cell r="G5116" t="str">
            <v>titulaciones anteriores</v>
          </cell>
        </row>
        <row r="5117">
          <cell r="B5117">
            <v>23731</v>
          </cell>
          <cell r="C5117" t="str">
            <v>Historia moderna y contemporánea</v>
          </cell>
          <cell r="D5117" t="str">
            <v>Licenciado en Historia del Arte</v>
          </cell>
          <cell r="E5117">
            <v>6</v>
          </cell>
          <cell r="F5117">
            <v>217</v>
          </cell>
          <cell r="G5117" t="str">
            <v>titulaciones anteriores</v>
          </cell>
        </row>
        <row r="5118">
          <cell r="B5118">
            <v>23732</v>
          </cell>
          <cell r="C5118" t="str">
            <v>Iconografía cristiana</v>
          </cell>
          <cell r="D5118" t="str">
            <v>Licenciado en Historia del Arte</v>
          </cell>
          <cell r="E5118">
            <v>6</v>
          </cell>
          <cell r="F5118">
            <v>217</v>
          </cell>
          <cell r="G5118" t="str">
            <v>titulaciones anteriores</v>
          </cell>
        </row>
        <row r="5119">
          <cell r="B5119">
            <v>23733</v>
          </cell>
          <cell r="C5119" t="str">
            <v>Iconografía profana</v>
          </cell>
          <cell r="D5119" t="str">
            <v>Licenciado en Historia del Arte</v>
          </cell>
          <cell r="E5119">
            <v>6</v>
          </cell>
          <cell r="F5119">
            <v>217</v>
          </cell>
          <cell r="G5119" t="str">
            <v>titulaciones anteriores</v>
          </cell>
        </row>
        <row r="5120">
          <cell r="B5120">
            <v>23734</v>
          </cell>
          <cell r="C5120" t="str">
            <v>Introducción a la musicología</v>
          </cell>
          <cell r="D5120" t="str">
            <v>Licenciado en Historia del Arte</v>
          </cell>
          <cell r="E5120">
            <v>6</v>
          </cell>
          <cell r="F5120">
            <v>217</v>
          </cell>
          <cell r="G5120" t="str">
            <v>titulaciones anteriores</v>
          </cell>
        </row>
        <row r="5121">
          <cell r="B5121">
            <v>23735</v>
          </cell>
          <cell r="C5121" t="str">
            <v>ARTE DE LOS PUEBLOS PRIMITIVOS</v>
          </cell>
          <cell r="D5121" t="str">
            <v>Licenciado en Historia del Arte</v>
          </cell>
          <cell r="E5121">
            <v>6</v>
          </cell>
          <cell r="F5121">
            <v>217</v>
          </cell>
          <cell r="G5121" t="str">
            <v>titulaciones anteriores</v>
          </cell>
        </row>
        <row r="5122">
          <cell r="B5122">
            <v>23736</v>
          </cell>
          <cell r="C5122" t="str">
            <v>ARTE GRAFICO</v>
          </cell>
          <cell r="D5122" t="str">
            <v>Licenciado en Historia del Arte</v>
          </cell>
          <cell r="E5122">
            <v>6</v>
          </cell>
          <cell r="F5122">
            <v>217</v>
          </cell>
          <cell r="G5122" t="str">
            <v>titulaciones anteriores</v>
          </cell>
        </row>
        <row r="5123">
          <cell r="B5123">
            <v>23737</v>
          </cell>
          <cell r="C5123" t="str">
            <v>ARTE IBEROAMERICANO CONTEMPORANEO</v>
          </cell>
          <cell r="D5123" t="str">
            <v>Licenciado en Historia del Arte</v>
          </cell>
          <cell r="E5123">
            <v>6</v>
          </cell>
          <cell r="F5123">
            <v>217</v>
          </cell>
          <cell r="G5123" t="str">
            <v>titulaciones anteriores</v>
          </cell>
        </row>
        <row r="5124">
          <cell r="B5124">
            <v>23738</v>
          </cell>
          <cell r="C5124" t="str">
            <v>ARTE MUDEJAR</v>
          </cell>
          <cell r="D5124" t="str">
            <v>Licenciado en Historia del Arte</v>
          </cell>
          <cell r="E5124">
            <v>6</v>
          </cell>
          <cell r="F5124">
            <v>217</v>
          </cell>
          <cell r="G5124" t="str">
            <v>titulaciones anteriores</v>
          </cell>
        </row>
        <row r="5125">
          <cell r="B5125">
            <v>23739</v>
          </cell>
          <cell r="C5125" t="str">
            <v>ARTE POPULAR</v>
          </cell>
          <cell r="D5125" t="str">
            <v>Licenciado en Historia del Arte</v>
          </cell>
          <cell r="E5125">
            <v>6</v>
          </cell>
          <cell r="F5125">
            <v>217</v>
          </cell>
          <cell r="G5125" t="str">
            <v>titulaciones anteriores</v>
          </cell>
        </row>
        <row r="5126">
          <cell r="B5126">
            <v>23740</v>
          </cell>
          <cell r="C5126" t="str">
            <v>CATALOGACION ARTISTICA, EXPERTIZACION Y MERCADO</v>
          </cell>
          <cell r="D5126" t="str">
            <v>Licenciado en Historia del Arte</v>
          </cell>
          <cell r="E5126">
            <v>6</v>
          </cell>
          <cell r="F5126">
            <v>217</v>
          </cell>
          <cell r="G5126" t="str">
            <v>titulaciones anteriores</v>
          </cell>
        </row>
        <row r="5127">
          <cell r="B5127">
            <v>23741</v>
          </cell>
          <cell r="C5127" t="str">
            <v>CINE ESPAÑOL</v>
          </cell>
          <cell r="D5127" t="str">
            <v>Licenciado en Historia del Arte</v>
          </cell>
          <cell r="E5127">
            <v>6</v>
          </cell>
          <cell r="F5127">
            <v>217</v>
          </cell>
          <cell r="G5127" t="str">
            <v>titulaciones anteriores</v>
          </cell>
        </row>
        <row r="5128">
          <cell r="B5128">
            <v>23742</v>
          </cell>
          <cell r="C5128" t="str">
            <v>ESTRUCTURAS DEL LENGUAJE MUSICAL</v>
          </cell>
          <cell r="D5128" t="str">
            <v>Licenciado en Historia del Arte</v>
          </cell>
          <cell r="E5128">
            <v>6</v>
          </cell>
          <cell r="F5128">
            <v>217</v>
          </cell>
          <cell r="G5128" t="str">
            <v>titulaciones anteriores</v>
          </cell>
        </row>
        <row r="5129">
          <cell r="B5129">
            <v>23743</v>
          </cell>
          <cell r="C5129" t="str">
            <v>HISTORIA DE LA FOTOGRAFIA</v>
          </cell>
          <cell r="D5129" t="str">
            <v>Licenciado en Historia del Arte</v>
          </cell>
          <cell r="E5129">
            <v>6</v>
          </cell>
          <cell r="F5129">
            <v>217</v>
          </cell>
          <cell r="G5129" t="str">
            <v>titulaciones anteriores</v>
          </cell>
        </row>
        <row r="5130">
          <cell r="B5130">
            <v>23744</v>
          </cell>
          <cell r="C5130" t="str">
            <v>HISTORIA DEL ARTE ARAGONES</v>
          </cell>
          <cell r="D5130" t="str">
            <v>Licenciado en Historia del Arte</v>
          </cell>
          <cell r="E5130">
            <v>12</v>
          </cell>
          <cell r="F5130">
            <v>217</v>
          </cell>
          <cell r="G5130" t="str">
            <v>titulaciones anteriores</v>
          </cell>
        </row>
        <row r="5131">
          <cell r="B5131">
            <v>23745</v>
          </cell>
          <cell r="C5131" t="str">
            <v>HISTORIA DEL DISEÑO INDUSTRIAL</v>
          </cell>
          <cell r="D5131" t="str">
            <v>Licenciado en Historia del Arte</v>
          </cell>
          <cell r="E5131">
            <v>6</v>
          </cell>
          <cell r="F5131">
            <v>217</v>
          </cell>
          <cell r="G5131" t="str">
            <v>titulaciones anteriores</v>
          </cell>
        </row>
        <row r="5132">
          <cell r="B5132">
            <v>23746</v>
          </cell>
          <cell r="C5132" t="str">
            <v>LENGUAJE AUDIOVISUAL</v>
          </cell>
          <cell r="D5132" t="str">
            <v>Licenciado en Historia del Arte</v>
          </cell>
          <cell r="E5132">
            <v>6</v>
          </cell>
          <cell r="F5132">
            <v>217</v>
          </cell>
          <cell r="G5132" t="str">
            <v>titulaciones anteriores</v>
          </cell>
        </row>
        <row r="5133">
          <cell r="B5133">
            <v>23747</v>
          </cell>
          <cell r="C5133" t="str">
            <v>Metodología para la valoración crítica de las artes plásticas del arte contemporáneo</v>
          </cell>
          <cell r="D5133" t="str">
            <v>Licenciado en Historia del Arte</v>
          </cell>
          <cell r="E5133">
            <v>6</v>
          </cell>
          <cell r="F5133">
            <v>217</v>
          </cell>
          <cell r="G5133" t="str">
            <v>titulaciones anteriores</v>
          </cell>
        </row>
        <row r="5134">
          <cell r="B5134">
            <v>23748</v>
          </cell>
          <cell r="C5134" t="str">
            <v>MUSEOLOGIA</v>
          </cell>
          <cell r="D5134" t="str">
            <v>Licenciado en Historia del Arte</v>
          </cell>
          <cell r="E5134">
            <v>6</v>
          </cell>
          <cell r="F5134">
            <v>217</v>
          </cell>
          <cell r="G5134" t="str">
            <v>titulaciones anteriores</v>
          </cell>
        </row>
        <row r="5135">
          <cell r="B5135">
            <v>23749</v>
          </cell>
          <cell r="C5135" t="str">
            <v>TEORIA E HISTORIA DE LA RESTAURACION ARQUITECTONICA Y LEGISL</v>
          </cell>
          <cell r="D5135" t="str">
            <v>Licenciado en Historia del Arte</v>
          </cell>
          <cell r="E5135">
            <v>6</v>
          </cell>
          <cell r="F5135">
            <v>217</v>
          </cell>
          <cell r="G5135" t="str">
            <v>titulaciones anteriores</v>
          </cell>
        </row>
        <row r="5136">
          <cell r="B5136">
            <v>23750</v>
          </cell>
          <cell r="C5136" t="str">
            <v>TEORIA E HISTORIA DEL URBANISMO</v>
          </cell>
          <cell r="D5136" t="str">
            <v>Licenciado en Historia del Arte</v>
          </cell>
          <cell r="E5136">
            <v>12</v>
          </cell>
          <cell r="F5136">
            <v>217</v>
          </cell>
          <cell r="G5136" t="str">
            <v>titulaciones anteriores</v>
          </cell>
        </row>
        <row r="5137">
          <cell r="B5137">
            <v>23800</v>
          </cell>
          <cell r="C5137" t="str">
            <v>Archivística.</v>
          </cell>
          <cell r="D5137" t="str">
            <v>Diplomado en Biblioteconomía y Documentación</v>
          </cell>
          <cell r="E5137">
            <v>12</v>
          </cell>
          <cell r="F5137">
            <v>218</v>
          </cell>
          <cell r="G5137" t="str">
            <v>titulaciones anteriores</v>
          </cell>
        </row>
        <row r="5138">
          <cell r="B5138">
            <v>23801</v>
          </cell>
          <cell r="C5138" t="str">
            <v>Biblioteconomía.</v>
          </cell>
          <cell r="D5138" t="str">
            <v>Diplomado en Biblioteconomía y Documentación</v>
          </cell>
          <cell r="E5138">
            <v>12</v>
          </cell>
          <cell r="F5138">
            <v>218</v>
          </cell>
          <cell r="G5138" t="str">
            <v>titulaciones anteriores</v>
          </cell>
        </row>
        <row r="5139">
          <cell r="B5139">
            <v>23802</v>
          </cell>
          <cell r="C5139" t="str">
            <v>Documentación automatizada.</v>
          </cell>
          <cell r="D5139" t="str">
            <v>Diplomado en Biblioteconomía y Documentación</v>
          </cell>
          <cell r="E5139">
            <v>12</v>
          </cell>
          <cell r="F5139">
            <v>218</v>
          </cell>
          <cell r="G5139" t="str">
            <v>titulaciones anteriores</v>
          </cell>
        </row>
        <row r="5140">
          <cell r="B5140">
            <v>23803</v>
          </cell>
          <cell r="C5140" t="str">
            <v>Documentación general.</v>
          </cell>
          <cell r="D5140" t="str">
            <v>Diplomado en Biblioteconomía y Documentación</v>
          </cell>
          <cell r="E5140">
            <v>12</v>
          </cell>
          <cell r="F5140">
            <v>218</v>
          </cell>
          <cell r="G5140" t="str">
            <v>titulaciones anteriores</v>
          </cell>
        </row>
        <row r="5141">
          <cell r="B5141">
            <v>23804</v>
          </cell>
          <cell r="C5141" t="str">
            <v>Fundamentos de tratamiento y recuperación de la información.</v>
          </cell>
          <cell r="D5141" t="str">
            <v>Diplomado en Biblioteconomía y Documentación</v>
          </cell>
          <cell r="E5141">
            <v>12</v>
          </cell>
          <cell r="F5141">
            <v>218</v>
          </cell>
          <cell r="G5141" t="str">
            <v>titulaciones anteriores</v>
          </cell>
        </row>
        <row r="5142">
          <cell r="B5142">
            <v>23805</v>
          </cell>
          <cell r="C5142" t="str">
            <v>Idioma moderno alemán</v>
          </cell>
          <cell r="D5142" t="str">
            <v>Diplomado en Biblioteconomía y Documentación</v>
          </cell>
          <cell r="E5142">
            <v>12</v>
          </cell>
          <cell r="F5142">
            <v>218</v>
          </cell>
          <cell r="G5142" t="str">
            <v>titulaciones anteriores</v>
          </cell>
        </row>
        <row r="5143">
          <cell r="B5143">
            <v>23806</v>
          </cell>
          <cell r="C5143" t="str">
            <v>Idioma moderno francés</v>
          </cell>
          <cell r="D5143" t="str">
            <v>Diplomado en Biblioteconomía y Documentación</v>
          </cell>
          <cell r="E5143">
            <v>12</v>
          </cell>
          <cell r="F5143">
            <v>218</v>
          </cell>
          <cell r="G5143" t="str">
            <v>titulaciones anteriores</v>
          </cell>
        </row>
        <row r="5144">
          <cell r="B5144">
            <v>23807</v>
          </cell>
          <cell r="C5144" t="str">
            <v>Idioma moderno inglés</v>
          </cell>
          <cell r="D5144" t="str">
            <v>Diplomado en Biblioteconomía y Documentación</v>
          </cell>
          <cell r="E5144">
            <v>12</v>
          </cell>
          <cell r="F5144">
            <v>218</v>
          </cell>
          <cell r="G5144" t="str">
            <v>titulaciones anteriores</v>
          </cell>
        </row>
        <row r="5145">
          <cell r="B5145">
            <v>23808</v>
          </cell>
          <cell r="C5145" t="str">
            <v>Bibliografía y fuentes de información.</v>
          </cell>
          <cell r="D5145" t="str">
            <v>Diplomado en Biblioteconomía y Documentación</v>
          </cell>
          <cell r="E5145">
            <v>12</v>
          </cell>
          <cell r="F5145">
            <v>218</v>
          </cell>
          <cell r="G5145" t="str">
            <v>titulaciones anteriores</v>
          </cell>
        </row>
        <row r="5146">
          <cell r="B5146">
            <v>23809</v>
          </cell>
          <cell r="C5146" t="str">
            <v>Catalogación.</v>
          </cell>
          <cell r="D5146" t="str">
            <v>Diplomado en Biblioteconomía y Documentación</v>
          </cell>
          <cell r="E5146">
            <v>12</v>
          </cell>
          <cell r="F5146">
            <v>218</v>
          </cell>
          <cell r="G5146" t="str">
            <v>titulaciones anteriores</v>
          </cell>
        </row>
        <row r="5147">
          <cell r="B5147">
            <v>23810</v>
          </cell>
          <cell r="C5147" t="str">
            <v>Indización y clasificación documental.</v>
          </cell>
          <cell r="D5147" t="str">
            <v>Diplomado en Biblioteconomía y Documentación</v>
          </cell>
          <cell r="E5147">
            <v>12</v>
          </cell>
          <cell r="F5147">
            <v>218</v>
          </cell>
          <cell r="G5147" t="str">
            <v>titulaciones anteriores</v>
          </cell>
        </row>
        <row r="5148">
          <cell r="B5148">
            <v>23811</v>
          </cell>
          <cell r="C5148" t="str">
            <v>Sistemas electrónicos de tratamiento documental.</v>
          </cell>
          <cell r="D5148" t="str">
            <v>Diplomado en Biblioteconomía y Documentación</v>
          </cell>
          <cell r="E5148">
            <v>6</v>
          </cell>
          <cell r="F5148">
            <v>218</v>
          </cell>
          <cell r="G5148" t="str">
            <v>titulaciones anteriores</v>
          </cell>
        </row>
        <row r="5149">
          <cell r="B5149">
            <v>23812</v>
          </cell>
          <cell r="C5149" t="str">
            <v>Técnicas historiográficas de investigación documental.</v>
          </cell>
          <cell r="D5149" t="str">
            <v>Diplomado en Biblioteconomía y Documentación</v>
          </cell>
          <cell r="E5149">
            <v>6</v>
          </cell>
          <cell r="F5149">
            <v>218</v>
          </cell>
          <cell r="G5149" t="str">
            <v>titulaciones anteriores</v>
          </cell>
        </row>
        <row r="5150">
          <cell r="B5150">
            <v>23813</v>
          </cell>
          <cell r="C5150" t="str">
            <v>Conservación preventiva en archivos y bibliotecas.</v>
          </cell>
          <cell r="D5150" t="str">
            <v>Diplomado en Biblioteconomía y Documentación</v>
          </cell>
          <cell r="E5150">
            <v>6</v>
          </cell>
          <cell r="F5150">
            <v>218</v>
          </cell>
          <cell r="G5150" t="str">
            <v>titulaciones anteriores</v>
          </cell>
        </row>
        <row r="5151">
          <cell r="B5151">
            <v>23814</v>
          </cell>
          <cell r="C5151" t="str">
            <v>Gestión de los lenguajes documentales.</v>
          </cell>
          <cell r="D5151" t="str">
            <v>Diplomado en Biblioteconomía y Documentación</v>
          </cell>
          <cell r="E5151">
            <v>6</v>
          </cell>
          <cell r="F5151">
            <v>218</v>
          </cell>
          <cell r="G5151" t="str">
            <v>titulaciones anteriores</v>
          </cell>
        </row>
        <row r="5152">
          <cell r="B5152">
            <v>23815</v>
          </cell>
          <cell r="C5152" t="str">
            <v>Servicios electrónicos de recuperación de información.</v>
          </cell>
          <cell r="D5152" t="str">
            <v>Diplomado en Biblioteconomía y Documentación</v>
          </cell>
          <cell r="E5152">
            <v>6</v>
          </cell>
          <cell r="F5152">
            <v>218</v>
          </cell>
          <cell r="G5152" t="str">
            <v>titulaciones anteriores</v>
          </cell>
        </row>
        <row r="5153">
          <cell r="B5153">
            <v>23816</v>
          </cell>
          <cell r="C5153" t="str">
            <v>Practicum.</v>
          </cell>
          <cell r="D5153" t="str">
            <v>Diplomado en Biblioteconomía y Documentación</v>
          </cell>
          <cell r="E5153">
            <v>10</v>
          </cell>
          <cell r="F5153">
            <v>218</v>
          </cell>
          <cell r="G5153" t="str">
            <v>titulaciones anteriores</v>
          </cell>
        </row>
        <row r="5154">
          <cell r="B5154">
            <v>23817</v>
          </cell>
          <cell r="C5154" t="str">
            <v>Comunicación escrita en alemán</v>
          </cell>
          <cell r="D5154" t="str">
            <v>Diplomado en Biblioteconomía y Documentación</v>
          </cell>
          <cell r="E5154">
            <v>6</v>
          </cell>
          <cell r="F5154">
            <v>218</v>
          </cell>
          <cell r="G5154" t="str">
            <v>titulaciones anteriores</v>
          </cell>
        </row>
        <row r="5155">
          <cell r="B5155">
            <v>23818</v>
          </cell>
          <cell r="C5155" t="str">
            <v>Comunicación escrita en francés</v>
          </cell>
          <cell r="D5155" t="str">
            <v>Diplomado en Biblioteconomía y Documentación</v>
          </cell>
          <cell r="E5155">
            <v>6</v>
          </cell>
          <cell r="F5155">
            <v>218</v>
          </cell>
          <cell r="G5155" t="str">
            <v>titulaciones anteriores</v>
          </cell>
        </row>
        <row r="5156">
          <cell r="B5156">
            <v>23819</v>
          </cell>
          <cell r="C5156" t="str">
            <v>Comunicación escrita en inglés</v>
          </cell>
          <cell r="D5156" t="str">
            <v>Diplomado en Biblioteconomía y Documentación</v>
          </cell>
          <cell r="E5156">
            <v>6</v>
          </cell>
          <cell r="F5156">
            <v>218</v>
          </cell>
          <cell r="G5156" t="str">
            <v>titulaciones anteriores</v>
          </cell>
        </row>
        <row r="5157">
          <cell r="B5157">
            <v>23820</v>
          </cell>
          <cell r="C5157" t="str">
            <v>Conservación de documentos audiovisuales.</v>
          </cell>
          <cell r="D5157" t="str">
            <v>Diplomado en Biblioteconomía y Documentación</v>
          </cell>
          <cell r="E5157">
            <v>6</v>
          </cell>
          <cell r="F5157">
            <v>218</v>
          </cell>
          <cell r="G5157" t="str">
            <v>titulaciones anteriores</v>
          </cell>
        </row>
        <row r="5158">
          <cell r="B5158">
            <v>23821</v>
          </cell>
          <cell r="C5158" t="str">
            <v>Creación de documentos para internet.</v>
          </cell>
          <cell r="D5158" t="str">
            <v>Diplomado en Biblioteconomía y Documentación</v>
          </cell>
          <cell r="E5158">
            <v>6</v>
          </cell>
          <cell r="F5158">
            <v>218</v>
          </cell>
          <cell r="G5158" t="str">
            <v>titulaciones anteriores</v>
          </cell>
        </row>
        <row r="5159">
          <cell r="B5159">
            <v>23822</v>
          </cell>
          <cell r="C5159" t="str">
            <v>Estructura y clasificación del conocimiento.</v>
          </cell>
          <cell r="D5159" t="str">
            <v>Diplomado en Biblioteconomía y Documentación</v>
          </cell>
          <cell r="E5159">
            <v>6</v>
          </cell>
          <cell r="F5159">
            <v>218</v>
          </cell>
          <cell r="G5159" t="str">
            <v>titulaciones anteriores</v>
          </cell>
        </row>
        <row r="5160">
          <cell r="B5160">
            <v>23823</v>
          </cell>
          <cell r="C5160" t="str">
            <v>Gestión de archivos administrativos.</v>
          </cell>
          <cell r="D5160" t="str">
            <v>Diplomado en Biblioteconomía y Documentación</v>
          </cell>
          <cell r="E5160">
            <v>6</v>
          </cell>
          <cell r="F5160">
            <v>218</v>
          </cell>
          <cell r="G5160" t="str">
            <v>titulaciones anteriores</v>
          </cell>
        </row>
        <row r="5161">
          <cell r="B5161">
            <v>23824</v>
          </cell>
          <cell r="C5161" t="str">
            <v>Gestión de archivos históricos.</v>
          </cell>
          <cell r="D5161" t="str">
            <v>Diplomado en Biblioteconomía y Documentación</v>
          </cell>
          <cell r="E5161">
            <v>6</v>
          </cell>
          <cell r="F5161">
            <v>218</v>
          </cell>
          <cell r="G5161" t="str">
            <v>titulaciones anteriores</v>
          </cell>
        </row>
        <row r="5162">
          <cell r="B5162">
            <v>23826</v>
          </cell>
          <cell r="C5162" t="str">
            <v>Gestión de la información en las organizaciones.</v>
          </cell>
          <cell r="D5162" t="str">
            <v>Diplomado en Biblioteconomía y Documentación</v>
          </cell>
          <cell r="E5162">
            <v>6</v>
          </cell>
          <cell r="F5162">
            <v>218</v>
          </cell>
          <cell r="G5162" t="str">
            <v>titulaciones anteriores</v>
          </cell>
        </row>
        <row r="5163">
          <cell r="B5163">
            <v>23827</v>
          </cell>
          <cell r="C5163" t="str">
            <v>Historia de los depósitos documentales.</v>
          </cell>
          <cell r="D5163" t="str">
            <v>Diplomado en Biblioteconomía y Documentación</v>
          </cell>
          <cell r="E5163">
            <v>6</v>
          </cell>
          <cell r="F5163">
            <v>218</v>
          </cell>
          <cell r="G5163" t="str">
            <v>titulaciones anteriores</v>
          </cell>
        </row>
        <row r="5164">
          <cell r="B5164">
            <v>23828</v>
          </cell>
          <cell r="C5164" t="str">
            <v>Historia del documento.</v>
          </cell>
          <cell r="D5164" t="str">
            <v>Diplomado en Biblioteconomía y Documentación</v>
          </cell>
          <cell r="E5164">
            <v>6</v>
          </cell>
          <cell r="F5164">
            <v>218</v>
          </cell>
          <cell r="G5164" t="str">
            <v>titulaciones anteriores</v>
          </cell>
        </row>
        <row r="5165">
          <cell r="B5165">
            <v>23830</v>
          </cell>
          <cell r="C5165" t="str">
            <v>Informetría y bibliometría.</v>
          </cell>
          <cell r="D5165" t="str">
            <v>Diplomado en Biblioteconomía y Documentación</v>
          </cell>
          <cell r="E5165">
            <v>6</v>
          </cell>
          <cell r="F5165">
            <v>218</v>
          </cell>
          <cell r="G5165" t="str">
            <v>titulaciones anteriores</v>
          </cell>
        </row>
        <row r="5166">
          <cell r="B5166">
            <v>23831</v>
          </cell>
          <cell r="C5166" t="str">
            <v>Inglés aplicado a la documentación científico-técnica.</v>
          </cell>
          <cell r="D5166" t="str">
            <v>Diplomado en Biblioteconomía y Documentación</v>
          </cell>
          <cell r="E5166">
            <v>6</v>
          </cell>
          <cell r="F5166">
            <v>218</v>
          </cell>
          <cell r="G5166" t="str">
            <v>titulaciones anteriores</v>
          </cell>
        </row>
        <row r="5167">
          <cell r="B5167">
            <v>23832</v>
          </cell>
          <cell r="C5167" t="str">
            <v>La información en la Unión europea</v>
          </cell>
          <cell r="D5167" t="str">
            <v>Diplomado en Biblioteconomía y Documentación</v>
          </cell>
          <cell r="E5167">
            <v>6</v>
          </cell>
          <cell r="F5167">
            <v>218</v>
          </cell>
          <cell r="G5167" t="str">
            <v>titulaciones anteriores</v>
          </cell>
        </row>
        <row r="5168">
          <cell r="B5168">
            <v>23833</v>
          </cell>
          <cell r="C5168" t="str">
            <v>Necesidades de información y estudios de usuarios</v>
          </cell>
          <cell r="D5168" t="str">
            <v>Diplomado en Biblioteconomía y Documentación</v>
          </cell>
          <cell r="E5168">
            <v>6</v>
          </cell>
          <cell r="F5168">
            <v>218</v>
          </cell>
          <cell r="G5168" t="str">
            <v>titulaciones anteriores</v>
          </cell>
        </row>
        <row r="5169">
          <cell r="B5169">
            <v>23834</v>
          </cell>
          <cell r="C5169" t="str">
            <v>Producción y comercio del libro actual</v>
          </cell>
          <cell r="D5169" t="str">
            <v>Diplomado en Biblioteconomía y Documentación</v>
          </cell>
          <cell r="E5169">
            <v>6</v>
          </cell>
          <cell r="F5169">
            <v>218</v>
          </cell>
          <cell r="G5169" t="str">
            <v>titulaciones anteriores</v>
          </cell>
        </row>
        <row r="5170">
          <cell r="B5170">
            <v>23835</v>
          </cell>
          <cell r="C5170" t="str">
            <v>Restauración de documentos.</v>
          </cell>
          <cell r="D5170" t="str">
            <v>Diplomado en Biblioteconomía y Documentación</v>
          </cell>
          <cell r="E5170">
            <v>6</v>
          </cell>
          <cell r="F5170">
            <v>218</v>
          </cell>
          <cell r="G5170" t="str">
            <v>titulaciones anteriores</v>
          </cell>
        </row>
        <row r="5171">
          <cell r="B5171">
            <v>23836</v>
          </cell>
          <cell r="C5171" t="str">
            <v>Resumen e indización analítica.</v>
          </cell>
          <cell r="D5171" t="str">
            <v>Diplomado en Biblioteconomía y Documentación</v>
          </cell>
          <cell r="E5171">
            <v>6</v>
          </cell>
          <cell r="F5171">
            <v>218</v>
          </cell>
          <cell r="G5171" t="str">
            <v>titulaciones anteriores</v>
          </cell>
        </row>
        <row r="5172">
          <cell r="B5172">
            <v>23837</v>
          </cell>
          <cell r="C5172" t="str">
            <v>Servicios de información y bibliotecas digitales.</v>
          </cell>
          <cell r="D5172" t="str">
            <v>Diplomado en Biblioteconomía y Documentación</v>
          </cell>
          <cell r="E5172">
            <v>6</v>
          </cell>
          <cell r="F5172">
            <v>218</v>
          </cell>
          <cell r="G5172" t="str">
            <v>titulaciones anteriores</v>
          </cell>
        </row>
        <row r="5173">
          <cell r="B5173">
            <v>23838</v>
          </cell>
          <cell r="C5173" t="str">
            <v>Sistemas de automatización de bibliotecas.</v>
          </cell>
          <cell r="D5173" t="str">
            <v>Diplomado en Biblioteconomía y Documentación</v>
          </cell>
          <cell r="E5173">
            <v>6</v>
          </cell>
          <cell r="F5173">
            <v>218</v>
          </cell>
          <cell r="G5173" t="str">
            <v>titulaciones anteriores</v>
          </cell>
        </row>
        <row r="5174">
          <cell r="B5174">
            <v>23839</v>
          </cell>
          <cell r="C5174" t="str">
            <v>Paleografía latina</v>
          </cell>
          <cell r="D5174" t="str">
            <v>Diplomado en Biblioteconomía y Documentación</v>
          </cell>
          <cell r="E5174">
            <v>6</v>
          </cell>
          <cell r="F5174">
            <v>218</v>
          </cell>
          <cell r="G5174" t="str">
            <v>titulaciones anteriores</v>
          </cell>
        </row>
        <row r="5175">
          <cell r="B5175">
            <v>23840</v>
          </cell>
          <cell r="C5175" t="str">
            <v>Paleografía española</v>
          </cell>
          <cell r="D5175" t="str">
            <v>Diplomado en Biblioteconomía y Documentación</v>
          </cell>
          <cell r="E5175">
            <v>6</v>
          </cell>
          <cell r="F5175">
            <v>218</v>
          </cell>
          <cell r="G5175" t="str">
            <v>titulaciones anteriores</v>
          </cell>
        </row>
        <row r="5176">
          <cell r="B5176">
            <v>23841</v>
          </cell>
          <cell r="C5176" t="str">
            <v>Diplomática</v>
          </cell>
          <cell r="D5176" t="str">
            <v>Diplomado en Biblioteconomía y Documentación</v>
          </cell>
          <cell r="E5176">
            <v>6</v>
          </cell>
          <cell r="F5176">
            <v>218</v>
          </cell>
          <cell r="G5176" t="str">
            <v>titulaciones anteriores</v>
          </cell>
        </row>
        <row r="5177">
          <cell r="B5177">
            <v>23842</v>
          </cell>
          <cell r="C5177" t="str">
            <v>Idioma moderno para documentalistas</v>
          </cell>
          <cell r="D5177" t="str">
            <v>Diplomado en Biblioteconomía y Documentación</v>
          </cell>
          <cell r="E5177">
            <v>12</v>
          </cell>
          <cell r="F5177">
            <v>218</v>
          </cell>
          <cell r="G5177" t="str">
            <v>titulaciones anteriores</v>
          </cell>
        </row>
        <row r="5178">
          <cell r="B5178">
            <v>23843</v>
          </cell>
          <cell r="C5178" t="str">
            <v>Comunicación escrita en idioma moderno para documentalistas</v>
          </cell>
          <cell r="D5178" t="str">
            <v>Diplomado en Biblioteconomía y Documentación</v>
          </cell>
          <cell r="E5178">
            <v>6</v>
          </cell>
          <cell r="F5178">
            <v>218</v>
          </cell>
          <cell r="G5178" t="str">
            <v>titulaciones anteriores</v>
          </cell>
        </row>
        <row r="5179">
          <cell r="B5179">
            <v>23900</v>
          </cell>
          <cell r="C5179" t="str">
            <v>Anatomia humana I</v>
          </cell>
          <cell r="D5179" t="str">
            <v>Licenciado en Medicina.  Primer Ciclo</v>
          </cell>
          <cell r="E5179">
            <v>13</v>
          </cell>
          <cell r="F5179">
            <v>220</v>
          </cell>
          <cell r="G5179" t="str">
            <v>titulaciones anteriores</v>
          </cell>
        </row>
        <row r="5180">
          <cell r="B5180">
            <v>23901</v>
          </cell>
          <cell r="C5180" t="str">
            <v>Biología humana</v>
          </cell>
          <cell r="D5180" t="str">
            <v>Licenciado en Medicina.  Primer Ciclo</v>
          </cell>
          <cell r="E5180">
            <v>13</v>
          </cell>
          <cell r="F5180">
            <v>220</v>
          </cell>
          <cell r="G5180" t="str">
            <v>titulaciones anteriores</v>
          </cell>
        </row>
        <row r="5181">
          <cell r="B5181">
            <v>23902</v>
          </cell>
          <cell r="C5181" t="str">
            <v>Bioquimica humana</v>
          </cell>
          <cell r="D5181" t="str">
            <v>Licenciado en Medicina.  Primer Ciclo</v>
          </cell>
          <cell r="E5181">
            <v>20</v>
          </cell>
          <cell r="F5181">
            <v>220</v>
          </cell>
          <cell r="G5181" t="str">
            <v>titulaciones anteriores</v>
          </cell>
        </row>
        <row r="5182">
          <cell r="B5182">
            <v>23904</v>
          </cell>
          <cell r="C5182" t="str">
            <v>Biofisica medica</v>
          </cell>
          <cell r="D5182" t="str">
            <v>Licenciado en Medicina.  Primer Ciclo</v>
          </cell>
          <cell r="E5182">
            <v>6</v>
          </cell>
          <cell r="F5182">
            <v>220</v>
          </cell>
          <cell r="G5182" t="str">
            <v>titulaciones anteriores</v>
          </cell>
        </row>
        <row r="5183">
          <cell r="B5183">
            <v>23905</v>
          </cell>
          <cell r="C5183" t="str">
            <v>Introducción a la medicina</v>
          </cell>
          <cell r="D5183" t="str">
            <v>Licenciado en Medicina.  Primer Ciclo</v>
          </cell>
          <cell r="E5183">
            <v>4.5</v>
          </cell>
          <cell r="F5183">
            <v>220</v>
          </cell>
          <cell r="G5183" t="str">
            <v>titulaciones anteriores</v>
          </cell>
        </row>
        <row r="5184">
          <cell r="B5184">
            <v>23906</v>
          </cell>
          <cell r="C5184" t="str">
            <v>Embriología y anatomia general</v>
          </cell>
          <cell r="D5184" t="str">
            <v>Licenciado en Medicina.  Primer Ciclo</v>
          </cell>
          <cell r="E5184">
            <v>8</v>
          </cell>
          <cell r="F5184">
            <v>220</v>
          </cell>
          <cell r="G5184" t="str">
            <v>titulaciones anteriores</v>
          </cell>
        </row>
        <row r="5185">
          <cell r="B5185">
            <v>23907</v>
          </cell>
          <cell r="C5185" t="str">
            <v>Bioestadistica</v>
          </cell>
          <cell r="D5185" t="str">
            <v>Licenciado en Medicina.  Primer Ciclo</v>
          </cell>
          <cell r="E5185">
            <v>5.5</v>
          </cell>
          <cell r="F5185">
            <v>220</v>
          </cell>
          <cell r="G5185" t="str">
            <v>titulaciones anteriores</v>
          </cell>
        </row>
        <row r="5186">
          <cell r="B5186">
            <v>23908</v>
          </cell>
          <cell r="C5186" t="str">
            <v>Histología general humana</v>
          </cell>
          <cell r="D5186" t="str">
            <v>Licenciado en Medicina.  Primer Ciclo</v>
          </cell>
          <cell r="E5186">
            <v>7</v>
          </cell>
          <cell r="F5186">
            <v>220</v>
          </cell>
          <cell r="G5186" t="str">
            <v>titulaciones anteriores</v>
          </cell>
        </row>
        <row r="5187">
          <cell r="B5187">
            <v>23909</v>
          </cell>
          <cell r="C5187" t="str">
            <v>Bases psicológicas de los estados de salud y enfermedad</v>
          </cell>
          <cell r="D5187" t="str">
            <v>Licenciado en Medicina.  Primer Ciclo</v>
          </cell>
          <cell r="E5187">
            <v>7</v>
          </cell>
          <cell r="F5187">
            <v>220</v>
          </cell>
          <cell r="G5187" t="str">
            <v>titulaciones anteriores</v>
          </cell>
        </row>
        <row r="5188">
          <cell r="B5188">
            <v>23910</v>
          </cell>
          <cell r="C5188" t="str">
            <v>Anatomía humana II</v>
          </cell>
          <cell r="D5188" t="str">
            <v>Licenciado en Medicina.  Primer Ciclo</v>
          </cell>
          <cell r="E5188">
            <v>20</v>
          </cell>
          <cell r="F5188">
            <v>220</v>
          </cell>
          <cell r="G5188" t="str">
            <v>titulaciones anteriores</v>
          </cell>
        </row>
        <row r="5189">
          <cell r="B5189">
            <v>23911</v>
          </cell>
          <cell r="C5189" t="str">
            <v>Fisiología humana</v>
          </cell>
          <cell r="D5189" t="str">
            <v>Licenciado en Medicina.  Primer Ciclo</v>
          </cell>
          <cell r="E5189">
            <v>23</v>
          </cell>
          <cell r="F5189">
            <v>220</v>
          </cell>
          <cell r="G5189" t="str">
            <v>titulaciones anteriores</v>
          </cell>
        </row>
        <row r="5190">
          <cell r="B5190">
            <v>23912</v>
          </cell>
          <cell r="C5190" t="str">
            <v>Histología especial humana</v>
          </cell>
          <cell r="D5190" t="str">
            <v>Licenciado en Medicina.  Primer Ciclo</v>
          </cell>
          <cell r="E5190">
            <v>11</v>
          </cell>
          <cell r="F5190">
            <v>220</v>
          </cell>
          <cell r="G5190" t="str">
            <v>titulaciones anteriores</v>
          </cell>
        </row>
        <row r="5191">
          <cell r="B5191">
            <v>23913</v>
          </cell>
          <cell r="C5191" t="str">
            <v>Inmunología</v>
          </cell>
          <cell r="D5191" t="str">
            <v>Licenciado en Medicina.  Primer Ciclo</v>
          </cell>
          <cell r="E5191">
            <v>4.5</v>
          </cell>
          <cell r="F5191">
            <v>220</v>
          </cell>
          <cell r="G5191" t="str">
            <v>titulaciones anteriores</v>
          </cell>
        </row>
        <row r="5192">
          <cell r="B5192">
            <v>23914</v>
          </cell>
          <cell r="C5192" t="str">
            <v>Epidemiología general y demografía sanitaria</v>
          </cell>
          <cell r="D5192" t="str">
            <v>Licenciado en Medicina.  Primer Ciclo</v>
          </cell>
          <cell r="E5192">
            <v>4</v>
          </cell>
          <cell r="F5192">
            <v>220</v>
          </cell>
          <cell r="G5192" t="str">
            <v>titulaciones anteriores</v>
          </cell>
        </row>
        <row r="5193">
          <cell r="B5193">
            <v>23915</v>
          </cell>
          <cell r="C5193" t="str">
            <v>Bioética</v>
          </cell>
          <cell r="D5193" t="str">
            <v>Licenciado en Medicina.  Primer Ciclo</v>
          </cell>
          <cell r="E5193">
            <v>6</v>
          </cell>
          <cell r="F5193">
            <v>220</v>
          </cell>
          <cell r="G5193" t="str">
            <v>titulaciones anteriores</v>
          </cell>
        </row>
        <row r="5194">
          <cell r="B5194">
            <v>23916</v>
          </cell>
          <cell r="C5194" t="str">
            <v>Introducción a la patología médica y quirúrgica</v>
          </cell>
          <cell r="D5194" t="str">
            <v>Licenciado en Medicina.  Primer Ciclo</v>
          </cell>
          <cell r="E5194">
            <v>19</v>
          </cell>
          <cell r="F5194">
            <v>220</v>
          </cell>
          <cell r="G5194" t="str">
            <v>titulaciones anteriores</v>
          </cell>
        </row>
        <row r="5195">
          <cell r="B5195">
            <v>23917</v>
          </cell>
          <cell r="C5195" t="str">
            <v>Anatomía patológica general</v>
          </cell>
          <cell r="D5195" t="str">
            <v>Licenciado en Medicina.  Primer Ciclo</v>
          </cell>
          <cell r="E5195">
            <v>10</v>
          </cell>
          <cell r="F5195">
            <v>220</v>
          </cell>
          <cell r="G5195" t="str">
            <v>titulaciones anteriores</v>
          </cell>
        </row>
        <row r="5196">
          <cell r="B5196">
            <v>23918</v>
          </cell>
          <cell r="C5196" t="str">
            <v>Farmacología general</v>
          </cell>
          <cell r="D5196" t="str">
            <v>Licenciado en Medicina.  Primer Ciclo</v>
          </cell>
          <cell r="E5196">
            <v>11</v>
          </cell>
          <cell r="F5196">
            <v>220</v>
          </cell>
          <cell r="G5196" t="str">
            <v>titulaciones anteriores</v>
          </cell>
        </row>
        <row r="5197">
          <cell r="B5197">
            <v>23919</v>
          </cell>
          <cell r="C5197" t="str">
            <v>Microbiología médica</v>
          </cell>
          <cell r="D5197" t="str">
            <v>Licenciado en Medicina.  Primer Ciclo</v>
          </cell>
          <cell r="E5197">
            <v>10.5</v>
          </cell>
          <cell r="F5197">
            <v>220</v>
          </cell>
          <cell r="G5197" t="str">
            <v>titulaciones anteriores</v>
          </cell>
        </row>
        <row r="5198">
          <cell r="B5198">
            <v>23920</v>
          </cell>
          <cell r="C5198" t="str">
            <v>Radiología general, medicina física y rehabilitación</v>
          </cell>
          <cell r="D5198" t="str">
            <v>Licenciado en Medicina.  Primer Ciclo</v>
          </cell>
          <cell r="E5198">
            <v>9.5</v>
          </cell>
          <cell r="F5198">
            <v>220</v>
          </cell>
          <cell r="G5198" t="str">
            <v>titulaciones anteriores</v>
          </cell>
        </row>
        <row r="5199">
          <cell r="B5199">
            <v>23921</v>
          </cell>
          <cell r="C5199" t="str">
            <v>Genética médica</v>
          </cell>
          <cell r="D5199" t="str">
            <v>Licenciado en Medicina.  Primer Ciclo</v>
          </cell>
          <cell r="E5199">
            <v>6</v>
          </cell>
          <cell r="F5199">
            <v>220</v>
          </cell>
          <cell r="G5199" t="str">
            <v>titulaciones anteriores</v>
          </cell>
        </row>
        <row r="5200">
          <cell r="B5200">
            <v>23922</v>
          </cell>
          <cell r="C5200" t="str">
            <v>ANATOMÍA BIOSCÓPICA Y ARTÍSTICA</v>
          </cell>
          <cell r="D5200" t="str">
            <v>Licenciado en Medicina.  Primer Ciclo</v>
          </cell>
          <cell r="E5200">
            <v>6</v>
          </cell>
          <cell r="F5200">
            <v>220</v>
          </cell>
          <cell r="G5200" t="str">
            <v>titulaciones anteriores</v>
          </cell>
        </row>
        <row r="5201">
          <cell r="B5201">
            <v>23923</v>
          </cell>
          <cell r="C5201" t="str">
            <v>Bioantropología</v>
          </cell>
          <cell r="D5201" t="str">
            <v>Licenciado en Medicina.  Primer Ciclo</v>
          </cell>
          <cell r="E5201">
            <v>6</v>
          </cell>
          <cell r="F5201">
            <v>220</v>
          </cell>
          <cell r="G5201" t="str">
            <v>titulaciones anteriores</v>
          </cell>
        </row>
        <row r="5202">
          <cell r="B5202">
            <v>23924</v>
          </cell>
          <cell r="C5202" t="str">
            <v>BIOLOGÍA CELULAR Y MOLECULAR EN MEDICINA</v>
          </cell>
          <cell r="D5202" t="str">
            <v>Licenciado en Medicina.  Primer Ciclo</v>
          </cell>
          <cell r="E5202">
            <v>6</v>
          </cell>
          <cell r="F5202">
            <v>220</v>
          </cell>
          <cell r="G5202" t="str">
            <v>titulaciones anteriores</v>
          </cell>
        </row>
        <row r="5203">
          <cell r="B5203">
            <v>23925</v>
          </cell>
          <cell r="C5203" t="str">
            <v>Bioquímica clínica</v>
          </cell>
          <cell r="D5203" t="str">
            <v>Licenciado en Medicina.  Primer Ciclo</v>
          </cell>
          <cell r="E5203">
            <v>6</v>
          </cell>
          <cell r="F5203">
            <v>220</v>
          </cell>
          <cell r="G5203" t="str">
            <v>titulaciones anteriores</v>
          </cell>
        </row>
        <row r="5204">
          <cell r="B5204">
            <v>23926</v>
          </cell>
          <cell r="C5204" t="str">
            <v>DIAGNÓSTICO POR IMAGEN EN MEDICINA PRIMARIA</v>
          </cell>
          <cell r="D5204" t="str">
            <v>Licenciado en Medicina.  Primer Ciclo</v>
          </cell>
          <cell r="E5204">
            <v>6</v>
          </cell>
          <cell r="F5204">
            <v>220</v>
          </cell>
          <cell r="G5204" t="str">
            <v>titulaciones anteriores</v>
          </cell>
        </row>
        <row r="5205">
          <cell r="B5205">
            <v>23927</v>
          </cell>
          <cell r="C5205" t="str">
            <v>ENFERMEDADES PARASITARIAS TROPICALES</v>
          </cell>
          <cell r="D5205" t="str">
            <v>Licenciado en Medicina.  Primer Ciclo</v>
          </cell>
          <cell r="E5205">
            <v>6</v>
          </cell>
          <cell r="F5205">
            <v>220</v>
          </cell>
          <cell r="G5205" t="str">
            <v>titulaciones anteriores</v>
          </cell>
        </row>
        <row r="5206">
          <cell r="B5206">
            <v>23928</v>
          </cell>
          <cell r="C5206" t="str">
            <v>EPIDEMIOLOGÍA CLÍNICA</v>
          </cell>
          <cell r="D5206" t="str">
            <v>Licenciado en Medicina.  Primer Ciclo</v>
          </cell>
          <cell r="E5206">
            <v>6</v>
          </cell>
          <cell r="F5206">
            <v>220</v>
          </cell>
          <cell r="G5206" t="str">
            <v>titulaciones anteriores</v>
          </cell>
        </row>
        <row r="5207">
          <cell r="B5207">
            <v>23929</v>
          </cell>
          <cell r="C5207" t="str">
            <v>HISTORIA DE LA MEDICINA</v>
          </cell>
          <cell r="D5207" t="str">
            <v>Licenciado en Medicina.  Primer Ciclo</v>
          </cell>
          <cell r="E5207">
            <v>6</v>
          </cell>
          <cell r="F5207">
            <v>220</v>
          </cell>
          <cell r="G5207" t="str">
            <v>titulaciones anteriores</v>
          </cell>
        </row>
        <row r="5208">
          <cell r="B5208">
            <v>23930</v>
          </cell>
          <cell r="C5208" t="str">
            <v>Inglés médico</v>
          </cell>
          <cell r="D5208" t="str">
            <v>Licenciado en Medicina.  Primer Ciclo</v>
          </cell>
          <cell r="E5208">
            <v>6</v>
          </cell>
          <cell r="F5208">
            <v>220</v>
          </cell>
          <cell r="G5208" t="str">
            <v>titulaciones anteriores</v>
          </cell>
        </row>
        <row r="5209">
          <cell r="B5209">
            <v>23931</v>
          </cell>
          <cell r="C5209" t="str">
            <v>MEDICINA DE FAMILIA</v>
          </cell>
          <cell r="D5209" t="str">
            <v>Licenciado en Medicina.  Primer Ciclo</v>
          </cell>
          <cell r="E5209">
            <v>6</v>
          </cell>
          <cell r="F5209">
            <v>220</v>
          </cell>
          <cell r="G5209" t="str">
            <v>titulaciones anteriores</v>
          </cell>
        </row>
        <row r="5210">
          <cell r="B5210">
            <v>23932</v>
          </cell>
          <cell r="C5210" t="str">
            <v>MEDICINA DE LA EDUCACIÓN FÍSICA, DEPORTIVA Y REHABILITACIÓN</v>
          </cell>
          <cell r="D5210" t="str">
            <v>Licenciado en Medicina.  Primer Ciclo</v>
          </cell>
          <cell r="E5210">
            <v>6</v>
          </cell>
          <cell r="F5210">
            <v>220</v>
          </cell>
          <cell r="G5210" t="str">
            <v>titulaciones anteriores</v>
          </cell>
        </row>
        <row r="5211">
          <cell r="B5211">
            <v>23933</v>
          </cell>
          <cell r="C5211" t="str">
            <v>NUTRICIÓN HUMANA CLÍNICA</v>
          </cell>
          <cell r="D5211" t="str">
            <v>Licenciado en Medicina.  Primer Ciclo</v>
          </cell>
          <cell r="E5211">
            <v>6</v>
          </cell>
          <cell r="F5211">
            <v>220</v>
          </cell>
          <cell r="G5211" t="str">
            <v>titulaciones anteriores</v>
          </cell>
        </row>
        <row r="5212">
          <cell r="B5212">
            <v>23934</v>
          </cell>
          <cell r="C5212" t="str">
            <v>PSICOSOMÁTICA Y PSIQUIATRÍA DE ENLACE ESPECIAL</v>
          </cell>
          <cell r="D5212" t="str">
            <v>Licenciado en Medicina.  Primer Ciclo</v>
          </cell>
          <cell r="E5212">
            <v>6</v>
          </cell>
          <cell r="F5212">
            <v>220</v>
          </cell>
          <cell r="G5212" t="str">
            <v>titulaciones anteriores</v>
          </cell>
        </row>
        <row r="5213">
          <cell r="B5213">
            <v>23935</v>
          </cell>
          <cell r="C5213" t="str">
            <v>URGENCIAS, EMERGENCIAS Y MEDICINA INTENSIVA</v>
          </cell>
          <cell r="D5213" t="str">
            <v>Licenciado en Medicina.  Primer Ciclo</v>
          </cell>
          <cell r="E5213">
            <v>6</v>
          </cell>
          <cell r="F5213">
            <v>220</v>
          </cell>
          <cell r="G5213" t="str">
            <v>titulaciones anteriores</v>
          </cell>
        </row>
        <row r="5214">
          <cell r="B5214">
            <v>24000</v>
          </cell>
          <cell r="C5214" t="str">
            <v>Expresión gráfica y diseño asistido por ordenador</v>
          </cell>
          <cell r="D5214" t="str">
            <v>Ingeniero Técnico Industrial, especialidad Química Industrial</v>
          </cell>
          <cell r="E5214">
            <v>7.5</v>
          </cell>
          <cell r="F5214">
            <v>221</v>
          </cell>
          <cell r="G5214" t="str">
            <v>titulaciones anteriores</v>
          </cell>
        </row>
        <row r="5215">
          <cell r="B5215">
            <v>24001</v>
          </cell>
          <cell r="C5215" t="str">
            <v>Fundamentos de informática</v>
          </cell>
          <cell r="D5215" t="str">
            <v>Ingeniero Técnico Industrial, especialidad Química Industrial</v>
          </cell>
          <cell r="E5215">
            <v>7.5</v>
          </cell>
          <cell r="F5215">
            <v>221</v>
          </cell>
          <cell r="G5215" t="str">
            <v>titulaciones anteriores</v>
          </cell>
        </row>
        <row r="5216">
          <cell r="B5216">
            <v>24002</v>
          </cell>
          <cell r="C5216" t="str">
            <v>Fundamentos de química</v>
          </cell>
          <cell r="D5216" t="str">
            <v>Ingeniero Técnico Industrial, especialidad Química Industrial</v>
          </cell>
          <cell r="E5216">
            <v>6</v>
          </cell>
          <cell r="F5216">
            <v>221</v>
          </cell>
          <cell r="G5216" t="str">
            <v>titulaciones anteriores</v>
          </cell>
        </row>
        <row r="5217">
          <cell r="B5217">
            <v>24003</v>
          </cell>
          <cell r="C5217" t="str">
            <v>Fundamentos físicos de la ingeniería</v>
          </cell>
          <cell r="D5217" t="str">
            <v>Ingeniero Técnico Industrial, especialidad Química Industrial</v>
          </cell>
          <cell r="E5217">
            <v>10.5</v>
          </cell>
          <cell r="F5217">
            <v>221</v>
          </cell>
          <cell r="G5217" t="str">
            <v>titulaciones anteriores</v>
          </cell>
        </row>
        <row r="5218">
          <cell r="B5218">
            <v>24004</v>
          </cell>
          <cell r="C5218" t="str">
            <v>Fundamentos matemáticos de la ingeniería</v>
          </cell>
          <cell r="D5218" t="str">
            <v>Ingeniero Técnico Industrial, especialidad Química Industrial</v>
          </cell>
          <cell r="E5218">
            <v>15</v>
          </cell>
          <cell r="F5218">
            <v>221</v>
          </cell>
          <cell r="G5218" t="str">
            <v>titulaciones anteriores</v>
          </cell>
        </row>
        <row r="5219">
          <cell r="B5219">
            <v>24005</v>
          </cell>
          <cell r="C5219" t="str">
            <v>Métodos estadísticos de la ingeniería</v>
          </cell>
          <cell r="D5219" t="str">
            <v>Ingeniero Técnico Industrial, especialidad Química Industrial</v>
          </cell>
          <cell r="E5219">
            <v>6</v>
          </cell>
          <cell r="F5219">
            <v>221</v>
          </cell>
          <cell r="G5219" t="str">
            <v>titulaciones anteriores</v>
          </cell>
        </row>
        <row r="5220">
          <cell r="B5220">
            <v>24006</v>
          </cell>
          <cell r="C5220" t="str">
            <v>Experimentación en ingeniería química I</v>
          </cell>
          <cell r="D5220" t="str">
            <v>Ingeniero Técnico Industrial, especialidad Química Industrial</v>
          </cell>
          <cell r="E5220">
            <v>6</v>
          </cell>
          <cell r="F5220">
            <v>221</v>
          </cell>
          <cell r="G5220" t="str">
            <v>titulaciones anteriores</v>
          </cell>
        </row>
        <row r="5221">
          <cell r="B5221">
            <v>24007</v>
          </cell>
          <cell r="C5221" t="str">
            <v>Experimentación en química</v>
          </cell>
          <cell r="D5221" t="str">
            <v>Ingeniero Técnico Industrial, especialidad Química Industrial</v>
          </cell>
          <cell r="E5221">
            <v>11</v>
          </cell>
          <cell r="F5221">
            <v>221</v>
          </cell>
          <cell r="G5221" t="str">
            <v>titulaciones anteriores</v>
          </cell>
        </row>
        <row r="5222">
          <cell r="B5222">
            <v>24008</v>
          </cell>
          <cell r="C5222" t="str">
            <v>Físico-química</v>
          </cell>
          <cell r="D5222" t="str">
            <v>Ingeniero Técnico Industrial, especialidad Química Industrial</v>
          </cell>
          <cell r="E5222">
            <v>7.5</v>
          </cell>
          <cell r="F5222">
            <v>221</v>
          </cell>
          <cell r="G5222" t="str">
            <v>titulaciones anteriores</v>
          </cell>
        </row>
        <row r="5223">
          <cell r="B5223">
            <v>24009</v>
          </cell>
          <cell r="C5223" t="str">
            <v>Ingeniería de la reacción química</v>
          </cell>
          <cell r="D5223" t="str">
            <v>Ingeniero Técnico Industrial, especialidad Química Industrial</v>
          </cell>
          <cell r="E5223">
            <v>6</v>
          </cell>
          <cell r="F5223">
            <v>221</v>
          </cell>
          <cell r="G5223" t="str">
            <v>titulaciones anteriores</v>
          </cell>
        </row>
        <row r="5224">
          <cell r="B5224">
            <v>24010</v>
          </cell>
          <cell r="C5224" t="str">
            <v>Operaciones básicas</v>
          </cell>
          <cell r="D5224" t="str">
            <v>Ingeniero Técnico Industrial, especialidad Química Industrial</v>
          </cell>
          <cell r="E5224">
            <v>12</v>
          </cell>
          <cell r="F5224">
            <v>221</v>
          </cell>
          <cell r="G5224" t="str">
            <v>titulaciones anteriores</v>
          </cell>
        </row>
        <row r="5225">
          <cell r="B5225">
            <v>24011</v>
          </cell>
          <cell r="C5225" t="str">
            <v>Química analítica</v>
          </cell>
          <cell r="D5225" t="str">
            <v>Ingeniero Técnico Industrial, especialidad Química Industrial</v>
          </cell>
          <cell r="E5225">
            <v>12</v>
          </cell>
          <cell r="F5225">
            <v>221</v>
          </cell>
          <cell r="G5225" t="str">
            <v>titulaciones anteriores</v>
          </cell>
        </row>
        <row r="5226">
          <cell r="B5226">
            <v>24012</v>
          </cell>
          <cell r="C5226" t="str">
            <v>Química orgánica</v>
          </cell>
          <cell r="D5226" t="str">
            <v>Ingeniero Técnico Industrial, especialidad Química Industrial</v>
          </cell>
          <cell r="E5226">
            <v>7.5</v>
          </cell>
          <cell r="F5226">
            <v>221</v>
          </cell>
          <cell r="G5226" t="str">
            <v>titulaciones anteriores</v>
          </cell>
        </row>
        <row r="5227">
          <cell r="B5227">
            <v>24013</v>
          </cell>
          <cell r="C5227" t="str">
            <v>Administración de empresas y organización de la producción</v>
          </cell>
          <cell r="D5227" t="str">
            <v>Ingeniero Técnico Industrial, especialidad Química Industrial</v>
          </cell>
          <cell r="E5227">
            <v>6</v>
          </cell>
          <cell r="F5227">
            <v>221</v>
          </cell>
          <cell r="G5227" t="str">
            <v>titulaciones anteriores</v>
          </cell>
        </row>
        <row r="5228">
          <cell r="B5228">
            <v>24014</v>
          </cell>
          <cell r="C5228" t="str">
            <v>Control e instrumentación de procesos químicos</v>
          </cell>
          <cell r="D5228" t="str">
            <v>Ingeniero Técnico Industrial, especialidad Química Industrial</v>
          </cell>
          <cell r="E5228">
            <v>7.5</v>
          </cell>
          <cell r="F5228">
            <v>221</v>
          </cell>
          <cell r="G5228" t="str">
            <v>titulaciones anteriores</v>
          </cell>
        </row>
        <row r="5229">
          <cell r="B5229">
            <v>24015</v>
          </cell>
          <cell r="C5229" t="str">
            <v>Experimentación en ingeniería química II</v>
          </cell>
          <cell r="D5229" t="str">
            <v>Ingeniero Técnico Industrial, especialidad Química Industrial</v>
          </cell>
          <cell r="E5229">
            <v>6</v>
          </cell>
          <cell r="F5229">
            <v>221</v>
          </cell>
          <cell r="G5229" t="str">
            <v>titulaciones anteriores</v>
          </cell>
        </row>
        <row r="5230">
          <cell r="B5230">
            <v>24016</v>
          </cell>
          <cell r="C5230" t="str">
            <v>Oficina técnica</v>
          </cell>
          <cell r="D5230" t="str">
            <v>Ingeniero Técnico Industrial, especialidad Química Industrial</v>
          </cell>
          <cell r="E5230">
            <v>7.5</v>
          </cell>
          <cell r="F5230">
            <v>221</v>
          </cell>
          <cell r="G5230" t="str">
            <v>titulaciones anteriores</v>
          </cell>
        </row>
        <row r="5231">
          <cell r="B5231">
            <v>24017</v>
          </cell>
          <cell r="C5231" t="str">
            <v>Proyecto fin de carrera</v>
          </cell>
          <cell r="D5231" t="str">
            <v>Ingeniero Técnico Industrial, especialidad Química Industrial</v>
          </cell>
          <cell r="E5231">
            <v>6</v>
          </cell>
          <cell r="F5231">
            <v>221</v>
          </cell>
          <cell r="G5231" t="str">
            <v>titulaciones anteriores</v>
          </cell>
        </row>
        <row r="5232">
          <cell r="B5232">
            <v>24018</v>
          </cell>
          <cell r="C5232" t="str">
            <v>Química industrial</v>
          </cell>
          <cell r="D5232" t="str">
            <v>Ingeniero Técnico Industrial, especialidad Química Industrial</v>
          </cell>
          <cell r="E5232">
            <v>12</v>
          </cell>
          <cell r="F5232">
            <v>221</v>
          </cell>
          <cell r="G5232" t="str">
            <v>titulaciones anteriores</v>
          </cell>
        </row>
        <row r="5233">
          <cell r="B5233">
            <v>24019</v>
          </cell>
          <cell r="C5233" t="str">
            <v>Materiales</v>
          </cell>
          <cell r="D5233" t="str">
            <v>Ingeniero Técnico Industrial, especialidad Química Industrial</v>
          </cell>
          <cell r="E5233">
            <v>6</v>
          </cell>
          <cell r="F5233">
            <v>221</v>
          </cell>
          <cell r="G5233" t="str">
            <v>titulaciones anteriores</v>
          </cell>
        </row>
        <row r="5234">
          <cell r="B5234">
            <v>24020</v>
          </cell>
          <cell r="C5234" t="str">
            <v>Química inorgánica</v>
          </cell>
          <cell r="D5234" t="str">
            <v>Ingeniero Técnico Industrial, especialidad Química Industrial</v>
          </cell>
          <cell r="E5234">
            <v>7.5</v>
          </cell>
          <cell r="F5234">
            <v>221</v>
          </cell>
          <cell r="G5234" t="str">
            <v>titulaciones anteriores</v>
          </cell>
        </row>
        <row r="5235">
          <cell r="B5235">
            <v>24021</v>
          </cell>
          <cell r="C5235" t="str">
            <v>Idioma moderno técnico</v>
          </cell>
          <cell r="D5235" t="str">
            <v>Ingeniero Técnico Industrial, especialidad Química Industrial</v>
          </cell>
          <cell r="E5235">
            <v>4.5</v>
          </cell>
          <cell r="F5235">
            <v>221</v>
          </cell>
          <cell r="G5235" t="str">
            <v>titulaciones anteriores</v>
          </cell>
        </row>
        <row r="5236">
          <cell r="B5236">
            <v>24022</v>
          </cell>
          <cell r="C5236" t="str">
            <v>Tecnologías del medio ambiente</v>
          </cell>
          <cell r="D5236" t="str">
            <v>Ingeniero Técnico Industrial, especialidad Química Industrial</v>
          </cell>
          <cell r="E5236">
            <v>4.5</v>
          </cell>
          <cell r="F5236">
            <v>221</v>
          </cell>
          <cell r="G5236" t="str">
            <v>titulaciones anteriores</v>
          </cell>
        </row>
        <row r="5237">
          <cell r="B5237">
            <v>24023</v>
          </cell>
          <cell r="C5237" t="str">
            <v>Aplicaciones de compuestos organometálicos en la industria</v>
          </cell>
          <cell r="D5237" t="str">
            <v>Ingeniero Técnico Industrial, especialidad Química Industrial</v>
          </cell>
          <cell r="E5237">
            <v>6</v>
          </cell>
          <cell r="F5237">
            <v>221</v>
          </cell>
          <cell r="G5237" t="str">
            <v>titulaciones anteriores</v>
          </cell>
        </row>
        <row r="5238">
          <cell r="B5238">
            <v>24024</v>
          </cell>
          <cell r="C5238" t="str">
            <v>Compuestos inorgánicos en la tecnología moderna</v>
          </cell>
          <cell r="D5238" t="str">
            <v>Ingeniero Técnico Industrial, especialidad Química Industrial</v>
          </cell>
          <cell r="E5238">
            <v>6</v>
          </cell>
          <cell r="F5238">
            <v>221</v>
          </cell>
          <cell r="G5238" t="str">
            <v>titulaciones anteriores</v>
          </cell>
        </row>
        <row r="5239">
          <cell r="B5239">
            <v>24025</v>
          </cell>
          <cell r="C5239" t="str">
            <v>Control de calidad en la industria química</v>
          </cell>
          <cell r="D5239" t="str">
            <v>Ingeniero Técnico Industrial, especialidad Química Industrial</v>
          </cell>
          <cell r="E5239">
            <v>6</v>
          </cell>
          <cell r="F5239">
            <v>221</v>
          </cell>
          <cell r="G5239" t="str">
            <v>titulaciones anteriores</v>
          </cell>
        </row>
        <row r="5240">
          <cell r="B5240">
            <v>24026</v>
          </cell>
          <cell r="C5240" t="str">
            <v>Diseño e ingeniería química asistida por ordenador</v>
          </cell>
          <cell r="D5240" t="str">
            <v>Ingeniero Técnico Industrial, especialidad Química Industrial</v>
          </cell>
          <cell r="E5240">
            <v>6</v>
          </cell>
          <cell r="F5240">
            <v>221</v>
          </cell>
          <cell r="G5240" t="str">
            <v>titulaciones anteriores</v>
          </cell>
        </row>
        <row r="5241">
          <cell r="B5241">
            <v>24027</v>
          </cell>
          <cell r="C5241" t="str">
            <v>Edificación industrial</v>
          </cell>
          <cell r="D5241" t="str">
            <v>Ingeniero Técnico Industrial, especialidad Química Industrial</v>
          </cell>
          <cell r="E5241">
            <v>6</v>
          </cell>
          <cell r="F5241">
            <v>221</v>
          </cell>
          <cell r="G5241" t="str">
            <v>titulaciones anteriores</v>
          </cell>
        </row>
        <row r="5242">
          <cell r="B5242">
            <v>24028</v>
          </cell>
          <cell r="C5242" t="str">
            <v>Electroquímica.  industrias electroquímicas</v>
          </cell>
          <cell r="D5242" t="str">
            <v>Ingeniero Técnico Industrial, especialidad Química Industrial</v>
          </cell>
          <cell r="E5242">
            <v>6</v>
          </cell>
          <cell r="F5242">
            <v>221</v>
          </cell>
          <cell r="G5242" t="str">
            <v>titulaciones anteriores</v>
          </cell>
        </row>
        <row r="5243">
          <cell r="B5243">
            <v>24029</v>
          </cell>
          <cell r="C5243" t="str">
            <v>Gestión y control de proyectos y dirección de obra</v>
          </cell>
          <cell r="D5243" t="str">
            <v>Ingeniero Técnico Industrial, especialidad Química Industrial</v>
          </cell>
          <cell r="E5243">
            <v>6</v>
          </cell>
          <cell r="F5243">
            <v>221</v>
          </cell>
          <cell r="G5243" t="str">
            <v>titulaciones anteriores</v>
          </cell>
        </row>
        <row r="5244">
          <cell r="B5244">
            <v>24030</v>
          </cell>
          <cell r="C5244" t="str">
            <v>Herramientas matemáticas para la ingeniería</v>
          </cell>
          <cell r="D5244" t="str">
            <v>Ingeniero Técnico Industrial, especialidad Química Industrial</v>
          </cell>
          <cell r="E5244">
            <v>6</v>
          </cell>
          <cell r="F5244">
            <v>221</v>
          </cell>
          <cell r="G5244" t="str">
            <v>titulaciones anteriores</v>
          </cell>
        </row>
        <row r="5245">
          <cell r="B5245">
            <v>24031</v>
          </cell>
          <cell r="C5245" t="str">
            <v>Instalaciones en la industria química y alimentaria</v>
          </cell>
          <cell r="D5245" t="str">
            <v>Ingeniero Técnico Industrial, especialidad Química Industrial</v>
          </cell>
          <cell r="E5245">
            <v>6</v>
          </cell>
          <cell r="F5245">
            <v>221</v>
          </cell>
          <cell r="G5245" t="str">
            <v>titulaciones anteriores</v>
          </cell>
        </row>
        <row r="5246">
          <cell r="B5246">
            <v>24032</v>
          </cell>
          <cell r="C5246" t="str">
            <v>Mecánica de fluidos</v>
          </cell>
          <cell r="D5246" t="str">
            <v>Ingeniero Técnico Industrial, especialidad Química Industrial</v>
          </cell>
          <cell r="E5246">
            <v>6</v>
          </cell>
          <cell r="F5246">
            <v>221</v>
          </cell>
          <cell r="G5246" t="str">
            <v>titulaciones anteriores</v>
          </cell>
        </row>
        <row r="5247">
          <cell r="B5247">
            <v>24033</v>
          </cell>
          <cell r="C5247" t="str">
            <v>Mecánica técnica</v>
          </cell>
          <cell r="D5247" t="str">
            <v>Ingeniero Técnico Industrial, especialidad Química Industrial</v>
          </cell>
          <cell r="E5247">
            <v>6</v>
          </cell>
          <cell r="F5247">
            <v>221</v>
          </cell>
          <cell r="G5247" t="str">
            <v>titulaciones anteriores</v>
          </cell>
        </row>
        <row r="5248">
          <cell r="B5248">
            <v>24034</v>
          </cell>
          <cell r="C5248" t="str">
            <v>Química analítica del medio ambiente</v>
          </cell>
          <cell r="D5248" t="str">
            <v>Ingeniero Técnico Industrial, especialidad Química Industrial</v>
          </cell>
          <cell r="E5248">
            <v>6</v>
          </cell>
          <cell r="F5248">
            <v>221</v>
          </cell>
          <cell r="G5248" t="str">
            <v>titulaciones anteriores</v>
          </cell>
        </row>
        <row r="5249">
          <cell r="B5249">
            <v>24035</v>
          </cell>
          <cell r="C5249" t="str">
            <v>Química e ingeniería de plásticos</v>
          </cell>
          <cell r="D5249" t="str">
            <v>Ingeniero Técnico Industrial, especialidad Química Industrial</v>
          </cell>
          <cell r="E5249">
            <v>6</v>
          </cell>
          <cell r="F5249">
            <v>221</v>
          </cell>
          <cell r="G5249" t="str">
            <v>titulaciones anteriores</v>
          </cell>
        </row>
        <row r="5250">
          <cell r="B5250">
            <v>24036</v>
          </cell>
          <cell r="C5250" t="str">
            <v>Reglamentacion técnica y normalización industrial</v>
          </cell>
          <cell r="D5250" t="str">
            <v>Ingeniero Técnico Industrial, especialidad Química Industrial</v>
          </cell>
          <cell r="E5250">
            <v>6</v>
          </cell>
          <cell r="F5250">
            <v>221</v>
          </cell>
          <cell r="G5250" t="str">
            <v>titulaciones anteriores</v>
          </cell>
        </row>
        <row r="5251">
          <cell r="B5251">
            <v>24037</v>
          </cell>
          <cell r="C5251" t="str">
            <v>Tecnología de productos orgánicos industriales</v>
          </cell>
          <cell r="D5251" t="str">
            <v>Ingeniero Técnico Industrial, especialidad Química Industrial</v>
          </cell>
          <cell r="E5251">
            <v>6</v>
          </cell>
          <cell r="F5251">
            <v>221</v>
          </cell>
          <cell r="G5251" t="str">
            <v>titulaciones anteriores</v>
          </cell>
        </row>
        <row r="5252">
          <cell r="B5252">
            <v>24038</v>
          </cell>
          <cell r="C5252" t="str">
            <v>Tecnología energética</v>
          </cell>
          <cell r="D5252" t="str">
            <v>Ingeniero Técnico Industrial, especialidad Química Industrial</v>
          </cell>
          <cell r="E5252">
            <v>6</v>
          </cell>
          <cell r="F5252">
            <v>221</v>
          </cell>
          <cell r="G5252" t="str">
            <v>titulaciones anteriores</v>
          </cell>
        </row>
        <row r="5253">
          <cell r="B5253">
            <v>24100</v>
          </cell>
          <cell r="C5253" t="str">
            <v>Contabilidad financiera</v>
          </cell>
          <cell r="D5253" t="str">
            <v>Diplomado en Ciencias Empresariales</v>
          </cell>
          <cell r="E5253">
            <v>9</v>
          </cell>
          <cell r="F5253">
            <v>223</v>
          </cell>
          <cell r="G5253" t="str">
            <v>titulaciones anteriores</v>
          </cell>
        </row>
        <row r="5254">
          <cell r="B5254">
            <v>24101</v>
          </cell>
          <cell r="C5254" t="str">
            <v>Matemáticas empresariales</v>
          </cell>
          <cell r="D5254" t="str">
            <v>Diplomado en Ciencias Empresariales</v>
          </cell>
          <cell r="E5254">
            <v>9</v>
          </cell>
          <cell r="F5254">
            <v>223</v>
          </cell>
          <cell r="G5254" t="str">
            <v>titulaciones anteriores</v>
          </cell>
        </row>
        <row r="5255">
          <cell r="B5255">
            <v>24102</v>
          </cell>
          <cell r="C5255" t="str">
            <v>Economía política</v>
          </cell>
          <cell r="D5255" t="str">
            <v>Diplomado en Ciencias Empresariales</v>
          </cell>
          <cell r="E5255">
            <v>7.5</v>
          </cell>
          <cell r="F5255">
            <v>223</v>
          </cell>
          <cell r="G5255" t="str">
            <v>titulaciones anteriores</v>
          </cell>
        </row>
        <row r="5256">
          <cell r="B5256">
            <v>24103</v>
          </cell>
          <cell r="C5256" t="str">
            <v>Informática aplicada a la gestión de la empresa</v>
          </cell>
          <cell r="D5256" t="str">
            <v>Diplomado en Ciencias Empresariales</v>
          </cell>
          <cell r="E5256">
            <v>7.5</v>
          </cell>
          <cell r="F5256">
            <v>223</v>
          </cell>
          <cell r="G5256" t="str">
            <v>titulaciones anteriores</v>
          </cell>
        </row>
        <row r="5257">
          <cell r="B5257">
            <v>24104</v>
          </cell>
          <cell r="C5257" t="str">
            <v>Organización y administración de empresas I</v>
          </cell>
          <cell r="D5257" t="str">
            <v>Diplomado en Ciencias Empresariales</v>
          </cell>
          <cell r="E5257">
            <v>6</v>
          </cell>
          <cell r="F5257">
            <v>223</v>
          </cell>
          <cell r="G5257" t="str">
            <v>titulaciones anteriores</v>
          </cell>
        </row>
        <row r="5258">
          <cell r="B5258">
            <v>24105</v>
          </cell>
          <cell r="C5258" t="str">
            <v>Introducción y elementos de derecho</v>
          </cell>
          <cell r="D5258" t="str">
            <v>Diplomado en Ciencias Empresariales</v>
          </cell>
          <cell r="E5258">
            <v>7.5</v>
          </cell>
          <cell r="F5258">
            <v>223</v>
          </cell>
          <cell r="G5258" t="str">
            <v>titulaciones anteriores</v>
          </cell>
        </row>
        <row r="5259">
          <cell r="B5259">
            <v>24106</v>
          </cell>
          <cell r="C5259" t="str">
            <v>Operaciones financieras</v>
          </cell>
          <cell r="D5259" t="str">
            <v>Diplomado en Ciencias Empresariales</v>
          </cell>
          <cell r="E5259">
            <v>6</v>
          </cell>
          <cell r="F5259">
            <v>223</v>
          </cell>
          <cell r="G5259" t="str">
            <v>titulaciones anteriores</v>
          </cell>
        </row>
        <row r="5260">
          <cell r="B5260">
            <v>24107</v>
          </cell>
          <cell r="C5260" t="str">
            <v>Estadística aplicada a la empresa</v>
          </cell>
          <cell r="D5260" t="str">
            <v>Diplomado en Ciencias Empresariales</v>
          </cell>
          <cell r="E5260">
            <v>7.5</v>
          </cell>
          <cell r="F5260">
            <v>223</v>
          </cell>
          <cell r="G5260" t="str">
            <v>titulaciones anteriores</v>
          </cell>
        </row>
        <row r="5261">
          <cell r="B5261">
            <v>24108</v>
          </cell>
          <cell r="C5261" t="str">
            <v>Organización y administración de empresas II</v>
          </cell>
          <cell r="D5261" t="str">
            <v>Diplomado en Ciencias Empresariales</v>
          </cell>
          <cell r="E5261">
            <v>6</v>
          </cell>
          <cell r="F5261">
            <v>223</v>
          </cell>
          <cell r="G5261" t="str">
            <v>titulaciones anteriores</v>
          </cell>
        </row>
        <row r="5262">
          <cell r="B5262">
            <v>24109</v>
          </cell>
          <cell r="C5262" t="str">
            <v>Derecho mercantil</v>
          </cell>
          <cell r="D5262" t="str">
            <v>Diplomado en Ciencias Empresariales</v>
          </cell>
          <cell r="E5262">
            <v>7.5</v>
          </cell>
          <cell r="F5262">
            <v>223</v>
          </cell>
          <cell r="G5262" t="str">
            <v>titulaciones anteriores</v>
          </cell>
        </row>
        <row r="5263">
          <cell r="B5263">
            <v>24110</v>
          </cell>
          <cell r="C5263" t="str">
            <v>Contabilidad de costes</v>
          </cell>
          <cell r="D5263" t="str">
            <v>Diplomado en Ciencias Empresariales</v>
          </cell>
          <cell r="E5263">
            <v>9</v>
          </cell>
          <cell r="F5263">
            <v>223</v>
          </cell>
          <cell r="G5263" t="str">
            <v>titulaciones anteriores</v>
          </cell>
        </row>
        <row r="5264">
          <cell r="B5264">
            <v>24111</v>
          </cell>
          <cell r="C5264" t="str">
            <v>Dirección comercial</v>
          </cell>
          <cell r="D5264" t="str">
            <v>Diplomado en Ciencias Empresariales</v>
          </cell>
          <cell r="E5264">
            <v>9</v>
          </cell>
          <cell r="F5264">
            <v>223</v>
          </cell>
          <cell r="G5264" t="str">
            <v>titulaciones anteriores</v>
          </cell>
        </row>
        <row r="5265">
          <cell r="B5265">
            <v>24112</v>
          </cell>
          <cell r="C5265" t="str">
            <v>Dirección financiera</v>
          </cell>
          <cell r="D5265" t="str">
            <v>Diplomado en Ciencias Empresariales</v>
          </cell>
          <cell r="E5265">
            <v>9</v>
          </cell>
          <cell r="F5265">
            <v>223</v>
          </cell>
          <cell r="G5265" t="str">
            <v>titulaciones anteriores</v>
          </cell>
        </row>
        <row r="5266">
          <cell r="B5266">
            <v>24113</v>
          </cell>
          <cell r="C5266" t="str">
            <v>Economía española y mundial</v>
          </cell>
          <cell r="D5266" t="str">
            <v>Diplomado en Ciencias Empresariales</v>
          </cell>
          <cell r="E5266">
            <v>7.5</v>
          </cell>
          <cell r="F5266">
            <v>223</v>
          </cell>
          <cell r="G5266" t="str">
            <v>titulaciones anteriores</v>
          </cell>
        </row>
        <row r="5267">
          <cell r="B5267">
            <v>24114</v>
          </cell>
          <cell r="C5267" t="str">
            <v>Fiscalidad de la empresa</v>
          </cell>
          <cell r="D5267" t="str">
            <v>Diplomado en Ciencias Empresariales</v>
          </cell>
          <cell r="E5267">
            <v>9</v>
          </cell>
          <cell r="F5267">
            <v>223</v>
          </cell>
          <cell r="G5267" t="str">
            <v>titulaciones anteriores</v>
          </cell>
        </row>
        <row r="5268">
          <cell r="B5268">
            <v>24115</v>
          </cell>
          <cell r="C5268" t="str">
            <v>Contabilidad de sociedades</v>
          </cell>
          <cell r="D5268" t="str">
            <v>Diplomado en Ciencias Empresariales</v>
          </cell>
          <cell r="E5268">
            <v>6</v>
          </cell>
          <cell r="F5268">
            <v>223</v>
          </cell>
          <cell r="G5268" t="str">
            <v>titulaciones anteriores</v>
          </cell>
        </row>
        <row r="5269">
          <cell r="B5269">
            <v>24116</v>
          </cell>
          <cell r="C5269" t="str">
            <v>Investigación de mercados y diseño de estrategia comercial</v>
          </cell>
          <cell r="D5269" t="str">
            <v>Diplomado en Ciencias Empresariales</v>
          </cell>
          <cell r="E5269">
            <v>6</v>
          </cell>
          <cell r="F5269">
            <v>223</v>
          </cell>
          <cell r="G5269" t="str">
            <v>titulaciones anteriores</v>
          </cell>
        </row>
        <row r="5270">
          <cell r="B5270">
            <v>24117</v>
          </cell>
          <cell r="C5270" t="str">
            <v>Comunicación comercial</v>
          </cell>
          <cell r="D5270" t="str">
            <v>Diplomado en Ciencias Empresariales</v>
          </cell>
          <cell r="E5270">
            <v>6</v>
          </cell>
          <cell r="F5270">
            <v>223</v>
          </cell>
          <cell r="G5270" t="str">
            <v>titulaciones anteriores</v>
          </cell>
        </row>
        <row r="5271">
          <cell r="B5271">
            <v>24118</v>
          </cell>
          <cell r="C5271" t="str">
            <v>Marketing on-line</v>
          </cell>
          <cell r="D5271" t="str">
            <v>Diplomado en Ciencias Empresariales</v>
          </cell>
          <cell r="E5271">
            <v>6</v>
          </cell>
          <cell r="F5271">
            <v>223</v>
          </cell>
          <cell r="G5271" t="str">
            <v>titulaciones anteriores</v>
          </cell>
        </row>
        <row r="5272">
          <cell r="B5272">
            <v>24119</v>
          </cell>
          <cell r="C5272" t="str">
            <v>Nuevas tecnologías de la información</v>
          </cell>
          <cell r="D5272" t="str">
            <v>Diplomado en Ciencias Empresariales</v>
          </cell>
          <cell r="E5272">
            <v>6</v>
          </cell>
          <cell r="F5272">
            <v>223</v>
          </cell>
          <cell r="G5272" t="str">
            <v>titulaciones anteriores</v>
          </cell>
        </row>
        <row r="5273">
          <cell r="B5273">
            <v>24120</v>
          </cell>
          <cell r="C5273" t="str">
            <v>Marketing internacional</v>
          </cell>
          <cell r="D5273" t="str">
            <v>Diplomado en Ciencias Empresariales</v>
          </cell>
          <cell r="E5273">
            <v>6</v>
          </cell>
          <cell r="F5273">
            <v>223</v>
          </cell>
          <cell r="G5273" t="str">
            <v>titulaciones anteriores</v>
          </cell>
        </row>
        <row r="5274">
          <cell r="B5274">
            <v>24121</v>
          </cell>
          <cell r="C5274" t="str">
            <v>Técnicas multivariantes para el análisis de datos</v>
          </cell>
          <cell r="D5274" t="str">
            <v>Diplomado en Ciencias Empresariales</v>
          </cell>
          <cell r="E5274">
            <v>6</v>
          </cell>
          <cell r="F5274">
            <v>223</v>
          </cell>
          <cell r="G5274" t="str">
            <v>titulaciones anteriores</v>
          </cell>
        </row>
        <row r="5275">
          <cell r="B5275">
            <v>24122</v>
          </cell>
          <cell r="C5275" t="str">
            <v>Creación y gestión de pymes</v>
          </cell>
          <cell r="D5275" t="str">
            <v>Diplomado en Ciencias Empresariales</v>
          </cell>
          <cell r="E5275">
            <v>6</v>
          </cell>
          <cell r="F5275">
            <v>223</v>
          </cell>
          <cell r="G5275" t="str">
            <v>titulaciones anteriores</v>
          </cell>
        </row>
        <row r="5276">
          <cell r="B5276">
            <v>24123</v>
          </cell>
          <cell r="C5276" t="str">
            <v>Logística integral</v>
          </cell>
          <cell r="D5276" t="str">
            <v>Diplomado en Ciencias Empresariales</v>
          </cell>
          <cell r="E5276">
            <v>6</v>
          </cell>
          <cell r="F5276">
            <v>223</v>
          </cell>
          <cell r="G5276" t="str">
            <v>titulaciones anteriores</v>
          </cell>
        </row>
        <row r="5277">
          <cell r="B5277">
            <v>24124</v>
          </cell>
          <cell r="C5277" t="str">
            <v>Internacionalización de las pymes</v>
          </cell>
          <cell r="D5277" t="str">
            <v>Diplomado en Ciencias Empresariales</v>
          </cell>
          <cell r="E5277">
            <v>6</v>
          </cell>
          <cell r="F5277">
            <v>223</v>
          </cell>
          <cell r="G5277" t="str">
            <v>titulaciones anteriores</v>
          </cell>
        </row>
        <row r="5278">
          <cell r="B5278">
            <v>24125</v>
          </cell>
          <cell r="C5278" t="str">
            <v>Técnicas cuantitativas de decisión empresarial</v>
          </cell>
          <cell r="D5278" t="str">
            <v>Diplomado en Ciencias Empresariales</v>
          </cell>
          <cell r="E5278">
            <v>6</v>
          </cell>
          <cell r="F5278">
            <v>223</v>
          </cell>
          <cell r="G5278" t="str">
            <v>titulaciones anteriores</v>
          </cell>
        </row>
        <row r="5279">
          <cell r="B5279">
            <v>24126</v>
          </cell>
          <cell r="C5279" t="str">
            <v>Inglés empresarial I</v>
          </cell>
          <cell r="D5279" t="str">
            <v>Diplomado en Ciencias Empresariales</v>
          </cell>
          <cell r="E5279">
            <v>6</v>
          </cell>
          <cell r="F5279">
            <v>223</v>
          </cell>
          <cell r="G5279" t="str">
            <v>titulaciones anteriores</v>
          </cell>
        </row>
        <row r="5280">
          <cell r="B5280">
            <v>24127</v>
          </cell>
          <cell r="C5280" t="str">
            <v>Francés empresarial I</v>
          </cell>
          <cell r="D5280" t="str">
            <v>Diplomado en Ciencias Empresariales</v>
          </cell>
          <cell r="E5280">
            <v>6</v>
          </cell>
          <cell r="F5280">
            <v>223</v>
          </cell>
          <cell r="G5280" t="str">
            <v>titulaciones anteriores</v>
          </cell>
        </row>
        <row r="5281">
          <cell r="B5281">
            <v>24128</v>
          </cell>
          <cell r="C5281" t="str">
            <v>Alemán empresarial I</v>
          </cell>
          <cell r="D5281" t="str">
            <v>Diplomado en Ciencias Empresariales</v>
          </cell>
          <cell r="E5281">
            <v>6</v>
          </cell>
          <cell r="F5281">
            <v>223</v>
          </cell>
          <cell r="G5281" t="str">
            <v>titulaciones anteriores</v>
          </cell>
        </row>
        <row r="5282">
          <cell r="B5282">
            <v>24129</v>
          </cell>
          <cell r="C5282" t="str">
            <v>Inglés empresarial II</v>
          </cell>
          <cell r="D5282" t="str">
            <v>Diplomado en Ciencias Empresariales</v>
          </cell>
          <cell r="E5282">
            <v>6</v>
          </cell>
          <cell r="F5282">
            <v>223</v>
          </cell>
          <cell r="G5282" t="str">
            <v>titulaciones anteriores</v>
          </cell>
        </row>
        <row r="5283">
          <cell r="B5283">
            <v>24130</v>
          </cell>
          <cell r="C5283" t="str">
            <v>Francés empresarial II</v>
          </cell>
          <cell r="D5283" t="str">
            <v>Diplomado en Ciencias Empresariales</v>
          </cell>
          <cell r="E5283">
            <v>6</v>
          </cell>
          <cell r="F5283">
            <v>223</v>
          </cell>
          <cell r="G5283" t="str">
            <v>titulaciones anteriores</v>
          </cell>
        </row>
        <row r="5284">
          <cell r="B5284">
            <v>24131</v>
          </cell>
          <cell r="C5284" t="str">
            <v>Alemán empresarial II</v>
          </cell>
          <cell r="D5284" t="str">
            <v>Diplomado en Ciencias Empresariales</v>
          </cell>
          <cell r="E5284">
            <v>6</v>
          </cell>
          <cell r="F5284">
            <v>223</v>
          </cell>
          <cell r="G5284" t="str">
            <v>titulaciones anteriores</v>
          </cell>
        </row>
        <row r="5285">
          <cell r="B5285">
            <v>24132</v>
          </cell>
          <cell r="C5285" t="str">
            <v>Inglés empresarial III</v>
          </cell>
          <cell r="D5285" t="str">
            <v>Diplomado en Ciencias Empresariales</v>
          </cell>
          <cell r="E5285">
            <v>6</v>
          </cell>
          <cell r="F5285">
            <v>223</v>
          </cell>
          <cell r="G5285" t="str">
            <v>titulaciones anteriores</v>
          </cell>
        </row>
        <row r="5286">
          <cell r="B5286">
            <v>24133</v>
          </cell>
          <cell r="C5286" t="str">
            <v>Francés empresarial III</v>
          </cell>
          <cell r="D5286" t="str">
            <v>Diplomado en Ciencias Empresariales</v>
          </cell>
          <cell r="E5286">
            <v>6</v>
          </cell>
          <cell r="F5286">
            <v>223</v>
          </cell>
          <cell r="G5286" t="str">
            <v>titulaciones anteriores</v>
          </cell>
        </row>
        <row r="5287">
          <cell r="B5287">
            <v>24134</v>
          </cell>
          <cell r="C5287" t="str">
            <v>Alemán empresarial III</v>
          </cell>
          <cell r="D5287" t="str">
            <v>Diplomado en Ciencias Empresariales</v>
          </cell>
          <cell r="E5287">
            <v>6</v>
          </cell>
          <cell r="F5287">
            <v>223</v>
          </cell>
          <cell r="G5287" t="str">
            <v>titulaciones anteriores</v>
          </cell>
        </row>
        <row r="5288">
          <cell r="B5288">
            <v>24135</v>
          </cell>
          <cell r="C5288" t="str">
            <v>Operaciones financieras internacionales</v>
          </cell>
          <cell r="D5288" t="str">
            <v>Diplomado en Ciencias Empresariales</v>
          </cell>
          <cell r="E5288">
            <v>6</v>
          </cell>
          <cell r="F5288">
            <v>223</v>
          </cell>
          <cell r="G5288" t="str">
            <v>titulaciones anteriores</v>
          </cell>
        </row>
        <row r="5289">
          <cell r="B5289">
            <v>24136</v>
          </cell>
          <cell r="C5289" t="str">
            <v>Análisis financiero y contable</v>
          </cell>
          <cell r="D5289" t="str">
            <v>Diplomado en Ciencias Empresariales</v>
          </cell>
          <cell r="E5289">
            <v>6</v>
          </cell>
          <cell r="F5289">
            <v>223</v>
          </cell>
          <cell r="G5289" t="str">
            <v>titulaciones anteriores</v>
          </cell>
        </row>
        <row r="5290">
          <cell r="B5290">
            <v>24137</v>
          </cell>
          <cell r="C5290" t="str">
            <v>Sistemas informativos financieros y contables</v>
          </cell>
          <cell r="D5290" t="str">
            <v>Diplomado en Ciencias Empresariales</v>
          </cell>
          <cell r="E5290">
            <v>6</v>
          </cell>
          <cell r="F5290">
            <v>223</v>
          </cell>
          <cell r="G5290" t="str">
            <v>titulaciones anteriores</v>
          </cell>
        </row>
        <row r="5291">
          <cell r="B5291">
            <v>24138</v>
          </cell>
          <cell r="C5291" t="str">
            <v>Auditoría</v>
          </cell>
          <cell r="D5291" t="str">
            <v>Diplomado en Ciencias Empresariales</v>
          </cell>
          <cell r="E5291">
            <v>6</v>
          </cell>
          <cell r="F5291">
            <v>223</v>
          </cell>
          <cell r="G5291" t="str">
            <v>titulaciones anteriores</v>
          </cell>
        </row>
        <row r="5292">
          <cell r="B5292">
            <v>24139</v>
          </cell>
          <cell r="C5292" t="str">
            <v>Fiscalidad de las PYMES I</v>
          </cell>
          <cell r="D5292" t="str">
            <v>Diplomado en Ciencias Empresariales</v>
          </cell>
          <cell r="E5292">
            <v>6</v>
          </cell>
          <cell r="F5292">
            <v>223</v>
          </cell>
          <cell r="G5292" t="str">
            <v>titulaciones anteriores</v>
          </cell>
        </row>
        <row r="5293">
          <cell r="B5293">
            <v>24140</v>
          </cell>
          <cell r="C5293" t="str">
            <v>Contratación internacional</v>
          </cell>
          <cell r="D5293" t="str">
            <v>Diplomado en Ciencias Empresariales</v>
          </cell>
          <cell r="E5293">
            <v>6</v>
          </cell>
          <cell r="F5293">
            <v>223</v>
          </cell>
          <cell r="G5293" t="str">
            <v>titulaciones anteriores</v>
          </cell>
        </row>
        <row r="5294">
          <cell r="B5294">
            <v>24141</v>
          </cell>
          <cell r="C5294" t="str">
            <v>Métodos matemáticos para la economía</v>
          </cell>
          <cell r="D5294" t="str">
            <v>Diplomado en Ciencias Empresariales</v>
          </cell>
          <cell r="E5294">
            <v>6</v>
          </cell>
          <cell r="F5294">
            <v>223</v>
          </cell>
          <cell r="G5294" t="str">
            <v>titulaciones anteriores</v>
          </cell>
        </row>
        <row r="5295">
          <cell r="B5295">
            <v>24142</v>
          </cell>
          <cell r="C5295" t="str">
            <v>Macroeconomía</v>
          </cell>
          <cell r="D5295" t="str">
            <v>Diplomado en Ciencias Empresariales</v>
          </cell>
          <cell r="E5295">
            <v>9</v>
          </cell>
          <cell r="F5295">
            <v>223</v>
          </cell>
          <cell r="G5295" t="str">
            <v>titulaciones anteriores</v>
          </cell>
        </row>
        <row r="5296">
          <cell r="B5296">
            <v>24143</v>
          </cell>
          <cell r="C5296" t="str">
            <v>Microeconomía</v>
          </cell>
          <cell r="D5296" t="str">
            <v>Diplomado en Ciencias Empresariales</v>
          </cell>
          <cell r="E5296">
            <v>9</v>
          </cell>
          <cell r="F5296">
            <v>223</v>
          </cell>
          <cell r="G5296" t="str">
            <v>titulaciones anteriores</v>
          </cell>
        </row>
        <row r="5297">
          <cell r="B5297">
            <v>24144</v>
          </cell>
          <cell r="C5297" t="str">
            <v>Historia económica</v>
          </cell>
          <cell r="D5297" t="str">
            <v>Diplomado en Ciencias Empresariales</v>
          </cell>
          <cell r="E5297">
            <v>12</v>
          </cell>
          <cell r="F5297">
            <v>223</v>
          </cell>
          <cell r="G5297" t="str">
            <v>titulaciones anteriores</v>
          </cell>
        </row>
        <row r="5298">
          <cell r="B5298">
            <v>24145</v>
          </cell>
          <cell r="C5298" t="str">
            <v>Técnicas de investigación social</v>
          </cell>
          <cell r="D5298" t="str">
            <v>Diplomado en Ciencias Empresariales</v>
          </cell>
          <cell r="E5298">
            <v>9</v>
          </cell>
          <cell r="F5298">
            <v>223</v>
          </cell>
          <cell r="G5298" t="str">
            <v>titulaciones anteriores</v>
          </cell>
        </row>
        <row r="5299">
          <cell r="B5299">
            <v>24146</v>
          </cell>
          <cell r="C5299" t="str">
            <v>Matemáticas</v>
          </cell>
          <cell r="D5299" t="str">
            <v>Diplomado en Ciencias Empresariales</v>
          </cell>
          <cell r="E5299">
            <v>12</v>
          </cell>
          <cell r="F5299">
            <v>223</v>
          </cell>
          <cell r="G5299" t="str">
            <v>titulaciones anteriores</v>
          </cell>
        </row>
        <row r="5300">
          <cell r="B5300">
            <v>24147</v>
          </cell>
          <cell r="C5300" t="str">
            <v>Derecho del trabajo</v>
          </cell>
          <cell r="D5300" t="str">
            <v>Diplomado en Ciencias Empresariales</v>
          </cell>
          <cell r="E5300">
            <v>6</v>
          </cell>
          <cell r="F5300">
            <v>223</v>
          </cell>
          <cell r="G5300" t="str">
            <v>titulaciones anteriores</v>
          </cell>
        </row>
        <row r="5301">
          <cell r="B5301">
            <v>24148</v>
          </cell>
          <cell r="C5301" t="str">
            <v>Decisiones sobre productos y servicios</v>
          </cell>
          <cell r="D5301" t="str">
            <v>Diplomado en Ciencias Empresariales</v>
          </cell>
          <cell r="E5301">
            <v>6</v>
          </cell>
          <cell r="F5301">
            <v>223</v>
          </cell>
          <cell r="G5301" t="str">
            <v>titulaciones anteriores</v>
          </cell>
        </row>
        <row r="5302">
          <cell r="B5302">
            <v>24149</v>
          </cell>
          <cell r="C5302" t="str">
            <v>Organización y gestión de la producción</v>
          </cell>
          <cell r="D5302" t="str">
            <v>Diplomado en Ciencias Empresariales</v>
          </cell>
          <cell r="E5302">
            <v>6</v>
          </cell>
          <cell r="F5302">
            <v>223</v>
          </cell>
          <cell r="G5302" t="str">
            <v>titulaciones anteriores</v>
          </cell>
        </row>
        <row r="5303">
          <cell r="B5303">
            <v>24150</v>
          </cell>
          <cell r="C5303" t="str">
            <v>Bases de datos y sistemas de información</v>
          </cell>
          <cell r="D5303" t="str">
            <v>Diplomado en Ciencias Empresariales</v>
          </cell>
          <cell r="E5303">
            <v>6</v>
          </cell>
          <cell r="F5303">
            <v>223</v>
          </cell>
          <cell r="G5303" t="str">
            <v>titulaciones anteriores</v>
          </cell>
        </row>
        <row r="5304">
          <cell r="B5304">
            <v>24151</v>
          </cell>
          <cell r="C5304" t="str">
            <v>Fiscalidad de las pymes II</v>
          </cell>
          <cell r="D5304" t="str">
            <v>Diplomado en Ciencias Empresariales</v>
          </cell>
          <cell r="E5304">
            <v>6</v>
          </cell>
          <cell r="F5304">
            <v>223</v>
          </cell>
          <cell r="G5304" t="str">
            <v>titulaciones anteriores</v>
          </cell>
        </row>
        <row r="5305">
          <cell r="B5305">
            <v>24152</v>
          </cell>
          <cell r="C5305" t="str">
            <v>Integración económica y globalización</v>
          </cell>
          <cell r="D5305" t="str">
            <v>Diplomado en Ciencias Empresariales</v>
          </cell>
          <cell r="E5305">
            <v>6</v>
          </cell>
          <cell r="F5305">
            <v>223</v>
          </cell>
          <cell r="G5305" t="str">
            <v>titulaciones anteriores</v>
          </cell>
        </row>
        <row r="5306">
          <cell r="B5306">
            <v>24153</v>
          </cell>
          <cell r="C5306" t="str">
            <v>Diseño y tratamiento de encuestas</v>
          </cell>
          <cell r="D5306" t="str">
            <v>Diplomado en Ciencias Empresariales</v>
          </cell>
          <cell r="E5306">
            <v>6</v>
          </cell>
          <cell r="F5306">
            <v>223</v>
          </cell>
          <cell r="G5306" t="str">
            <v>titulaciones anteriores</v>
          </cell>
        </row>
        <row r="5307">
          <cell r="B5307">
            <v>24154</v>
          </cell>
          <cell r="C5307" t="str">
            <v>Derecho de banca, seguros y mercado de valores</v>
          </cell>
          <cell r="D5307" t="str">
            <v>Diplomado en Ciencias Empresariales</v>
          </cell>
          <cell r="E5307">
            <v>6</v>
          </cell>
          <cell r="F5307">
            <v>223</v>
          </cell>
          <cell r="G5307" t="str">
            <v>titulaciones anteriores</v>
          </cell>
        </row>
        <row r="5308">
          <cell r="B5308">
            <v>24155</v>
          </cell>
          <cell r="C5308" t="str">
            <v>Control de gestión</v>
          </cell>
          <cell r="D5308" t="str">
            <v>Diplomado en Ciencias Empresariales</v>
          </cell>
          <cell r="E5308">
            <v>6</v>
          </cell>
          <cell r="F5308">
            <v>223</v>
          </cell>
          <cell r="G5308" t="str">
            <v>titulaciones anteriores</v>
          </cell>
        </row>
        <row r="5309">
          <cell r="B5309">
            <v>24156</v>
          </cell>
          <cell r="C5309" t="str">
            <v>Sociología de la empresa</v>
          </cell>
          <cell r="D5309" t="str">
            <v>Diplomado en Ciencias Empresariales</v>
          </cell>
          <cell r="E5309">
            <v>6</v>
          </cell>
          <cell r="F5309">
            <v>223</v>
          </cell>
          <cell r="G5309" t="str">
            <v>titulaciones anteriores</v>
          </cell>
        </row>
        <row r="5310">
          <cell r="B5310">
            <v>24157</v>
          </cell>
          <cell r="C5310" t="str">
            <v>Historia económica de la empresa</v>
          </cell>
          <cell r="D5310" t="str">
            <v>Diplomado en Ciencias Empresariales</v>
          </cell>
          <cell r="E5310">
            <v>6</v>
          </cell>
          <cell r="F5310">
            <v>223</v>
          </cell>
          <cell r="G5310" t="str">
            <v>titulaciones anteriores</v>
          </cell>
        </row>
        <row r="5311">
          <cell r="B5311">
            <v>24158</v>
          </cell>
          <cell r="C5311" t="str">
            <v>Contabilidad internacional</v>
          </cell>
          <cell r="D5311" t="str">
            <v>Diplomado en Ciencias Empresariales</v>
          </cell>
          <cell r="E5311">
            <v>6</v>
          </cell>
          <cell r="F5311">
            <v>223</v>
          </cell>
          <cell r="G5311" t="str">
            <v>titulaciones anteriores</v>
          </cell>
        </row>
        <row r="5312">
          <cell r="B5312">
            <v>24159</v>
          </cell>
          <cell r="C5312" t="str">
            <v>Gestión de tesorería</v>
          </cell>
          <cell r="D5312" t="str">
            <v>Diplomado en Ciencias Empresariales</v>
          </cell>
          <cell r="E5312">
            <v>6</v>
          </cell>
          <cell r="F5312">
            <v>223</v>
          </cell>
          <cell r="G5312" t="str">
            <v>titulaciones anteriores</v>
          </cell>
        </row>
        <row r="5313">
          <cell r="B5313">
            <v>24160</v>
          </cell>
          <cell r="C5313" t="str">
            <v>Banca, bolsa y gestión de carteras</v>
          </cell>
          <cell r="D5313" t="str">
            <v>Diplomado en Ciencias Empresariales</v>
          </cell>
          <cell r="E5313">
            <v>6</v>
          </cell>
          <cell r="F5313">
            <v>223</v>
          </cell>
          <cell r="G5313" t="str">
            <v>titulaciones anteriores</v>
          </cell>
        </row>
        <row r="5314">
          <cell r="B5314">
            <v>24170</v>
          </cell>
          <cell r="C5314" t="str">
            <v>PRACTICAS EN EMPRESAS</v>
          </cell>
          <cell r="D5314" t="str">
            <v>Diplomado en Ciencias Empresariales</v>
          </cell>
          <cell r="E5314">
            <v>6</v>
          </cell>
          <cell r="F5314">
            <v>223</v>
          </cell>
          <cell r="G5314" t="str">
            <v>titulaciones anteriores</v>
          </cell>
        </row>
        <row r="5315">
          <cell r="B5315">
            <v>24171</v>
          </cell>
          <cell r="C5315" t="str">
            <v>PRACTICAS EN EMPRESAS</v>
          </cell>
          <cell r="D5315" t="str">
            <v>Diplomado en Ciencias Empresariales</v>
          </cell>
          <cell r="E5315">
            <v>12</v>
          </cell>
          <cell r="F5315">
            <v>223</v>
          </cell>
          <cell r="G5315" t="str">
            <v>titulaciones anteriores</v>
          </cell>
        </row>
        <row r="5316">
          <cell r="B5316">
            <v>24172</v>
          </cell>
          <cell r="C5316" t="str">
            <v>PRACTICAS EN EMPRESAS</v>
          </cell>
          <cell r="D5316" t="str">
            <v>Diplomado en Ciencias Empresariales</v>
          </cell>
          <cell r="E5316">
            <v>18</v>
          </cell>
          <cell r="F5316">
            <v>223</v>
          </cell>
          <cell r="G5316" t="str">
            <v>titulaciones anteriores</v>
          </cell>
        </row>
        <row r="5317">
          <cell r="B5317">
            <v>24175</v>
          </cell>
          <cell r="C5317" t="str">
            <v>TRABAJO ACADEMICAMENTE DIRIGIDO</v>
          </cell>
          <cell r="D5317" t="str">
            <v>Diplomado en Ciencias Empresariales</v>
          </cell>
          <cell r="E5317">
            <v>6</v>
          </cell>
          <cell r="F5317">
            <v>223</v>
          </cell>
          <cell r="G5317" t="str">
            <v>titulaciones anteriores</v>
          </cell>
        </row>
        <row r="5318">
          <cell r="B5318">
            <v>24176</v>
          </cell>
          <cell r="C5318" t="str">
            <v>TRABAJO ACADEMICAMENTE DIRIGIDO</v>
          </cell>
          <cell r="D5318" t="str">
            <v>Diplomado en Ciencias Empresariales</v>
          </cell>
          <cell r="E5318">
            <v>12</v>
          </cell>
          <cell r="F5318">
            <v>223</v>
          </cell>
          <cell r="G5318" t="str">
            <v>titulaciones anteriores</v>
          </cell>
        </row>
        <row r="5319">
          <cell r="B5319">
            <v>24177</v>
          </cell>
          <cell r="C5319" t="str">
            <v>TRABAJO ACADEMICAMENTE DIRIGIDO</v>
          </cell>
          <cell r="D5319" t="str">
            <v>Diplomado en Ciencias Empresariales</v>
          </cell>
          <cell r="E5319">
            <v>18</v>
          </cell>
          <cell r="F5319">
            <v>223</v>
          </cell>
          <cell r="G5319" t="str">
            <v>titulaciones anteriores</v>
          </cell>
        </row>
        <row r="5320">
          <cell r="B5320">
            <v>24178</v>
          </cell>
          <cell r="C5320" t="str">
            <v>Trabajo academicamente dirigido</v>
          </cell>
          <cell r="D5320" t="str">
            <v>Diplomado en Ciencias Empresariales</v>
          </cell>
          <cell r="E5320">
            <v>3</v>
          </cell>
          <cell r="F5320">
            <v>223</v>
          </cell>
          <cell r="G5320" t="str">
            <v>titulaciones anteriores</v>
          </cell>
        </row>
        <row r="5321">
          <cell r="B5321">
            <v>24179</v>
          </cell>
          <cell r="C5321" t="str">
            <v>Trabajo académicamente dirigido</v>
          </cell>
          <cell r="D5321" t="str">
            <v>Diplomado en Ciencias Empresariales</v>
          </cell>
          <cell r="E5321">
            <v>3</v>
          </cell>
          <cell r="F5321">
            <v>223</v>
          </cell>
          <cell r="G5321" t="str">
            <v>titulaciones anteriores</v>
          </cell>
        </row>
        <row r="5322">
          <cell r="B5322">
            <v>24200</v>
          </cell>
          <cell r="C5322" t="str">
            <v>Almacenamiento de información en películas poliméricas</v>
          </cell>
          <cell r="D5322" t="str">
            <v>Licenciado en Física</v>
          </cell>
          <cell r="E5322">
            <v>12</v>
          </cell>
          <cell r="F5322">
            <v>188</v>
          </cell>
          <cell r="G5322" t="str">
            <v>titulaciones anteriores</v>
          </cell>
        </row>
        <row r="5323">
          <cell r="B5323">
            <v>24201</v>
          </cell>
          <cell r="C5323" t="str">
            <v>ANALISIS DE LA RELAJACION DIELECTRICA EN EL DOMINIO DEL TIEM</v>
          </cell>
          <cell r="D5323" t="str">
            <v>Licenciado en Física</v>
          </cell>
          <cell r="E5323">
            <v>6</v>
          </cell>
          <cell r="F5323">
            <v>188</v>
          </cell>
          <cell r="G5323" t="str">
            <v>titulaciones anteriores</v>
          </cell>
        </row>
        <row r="5324">
          <cell r="B5324">
            <v>24202</v>
          </cell>
          <cell r="C5324" t="str">
            <v>ANALISIS DE MICROPARTICULAS CON TECNICAS LASER</v>
          </cell>
          <cell r="D5324" t="str">
            <v>Licenciado en Física</v>
          </cell>
          <cell r="E5324">
            <v>6</v>
          </cell>
          <cell r="F5324">
            <v>188</v>
          </cell>
          <cell r="G5324" t="str">
            <v>titulaciones anteriores</v>
          </cell>
        </row>
        <row r="5325">
          <cell r="B5325">
            <v>24203</v>
          </cell>
          <cell r="C5325" t="str">
            <v>ANALISIS DEL TRANSITORIO DE LASER DE FIBRA DOPADA CON ERBIO</v>
          </cell>
          <cell r="D5325" t="str">
            <v>Licenciado en Física</v>
          </cell>
          <cell r="E5325">
            <v>6</v>
          </cell>
          <cell r="F5325">
            <v>188</v>
          </cell>
          <cell r="G5325" t="str">
            <v>titulaciones anteriores</v>
          </cell>
        </row>
        <row r="5326">
          <cell r="B5326">
            <v>24204</v>
          </cell>
          <cell r="C5326" t="str">
            <v>ANALISIS Y SIMULACION DE CIRCUITOS MEDIANTE SPICE</v>
          </cell>
          <cell r="D5326" t="str">
            <v>Licenciado en Física</v>
          </cell>
          <cell r="E5326">
            <v>6</v>
          </cell>
          <cell r="F5326">
            <v>188</v>
          </cell>
          <cell r="G5326" t="str">
            <v>titulaciones anteriores</v>
          </cell>
        </row>
        <row r="5327">
          <cell r="B5327">
            <v>24205</v>
          </cell>
          <cell r="C5327" t="str">
            <v>CARACTERIZACION DE DIELECTRICOS A FRECUENCIAS DE MICROONDAS</v>
          </cell>
          <cell r="D5327" t="str">
            <v>Licenciado en Física</v>
          </cell>
          <cell r="E5327">
            <v>6</v>
          </cell>
          <cell r="F5327">
            <v>188</v>
          </cell>
          <cell r="G5327" t="str">
            <v>titulaciones anteriores</v>
          </cell>
        </row>
        <row r="5328">
          <cell r="B5328">
            <v>24206</v>
          </cell>
          <cell r="C5328" t="str">
            <v>CONSTRUCCION Y ESTUDIO EXP. DE LASER SINTONIZABLE DE GUIA</v>
          </cell>
          <cell r="D5328" t="str">
            <v>Licenciado en Física</v>
          </cell>
          <cell r="E5328">
            <v>6</v>
          </cell>
          <cell r="F5328">
            <v>188</v>
          </cell>
          <cell r="G5328" t="str">
            <v>titulaciones anteriores</v>
          </cell>
        </row>
        <row r="5329">
          <cell r="B5329">
            <v>24207</v>
          </cell>
          <cell r="C5329" t="str">
            <v>DEPOSICION DE CAPAS CONSTITUY. DE ESTRUCT.MULTICAPA CON FUN</v>
          </cell>
          <cell r="D5329" t="str">
            <v>Licenciado en Física</v>
          </cell>
          <cell r="E5329">
            <v>6</v>
          </cell>
          <cell r="F5329">
            <v>188</v>
          </cell>
          <cell r="G5329" t="str">
            <v>titulaciones anteriores</v>
          </cell>
        </row>
        <row r="5330">
          <cell r="B5330">
            <v>24208</v>
          </cell>
          <cell r="C5330" t="str">
            <v>DISEÑO DE CIRCUITOS MICRO ELECTRONICOS</v>
          </cell>
          <cell r="D5330" t="str">
            <v>Licenciado en Física</v>
          </cell>
          <cell r="E5330">
            <v>6</v>
          </cell>
          <cell r="F5330">
            <v>188</v>
          </cell>
          <cell r="G5330" t="str">
            <v>titulaciones anteriores</v>
          </cell>
        </row>
        <row r="5331">
          <cell r="B5331">
            <v>24209</v>
          </cell>
          <cell r="C5331" t="str">
            <v>DISPOSITIVO DE MEDIDA DE LA RETROREFLEXION</v>
          </cell>
          <cell r="D5331" t="str">
            <v>Licenciado en Física</v>
          </cell>
          <cell r="E5331">
            <v>6</v>
          </cell>
          <cell r="F5331">
            <v>188</v>
          </cell>
          <cell r="G5331" t="str">
            <v>titulaciones anteriores</v>
          </cell>
        </row>
        <row r="5332">
          <cell r="B5332">
            <v>24210</v>
          </cell>
          <cell r="C5332" t="str">
            <v>ELECTROMAGNETISMO COMPUTACIONAL EN LINEAS DE TRANSMISION</v>
          </cell>
          <cell r="D5332" t="str">
            <v>Licenciado en Física</v>
          </cell>
          <cell r="E5332">
            <v>6</v>
          </cell>
          <cell r="F5332">
            <v>188</v>
          </cell>
          <cell r="G5332" t="str">
            <v>titulaciones anteriores</v>
          </cell>
        </row>
        <row r="5333">
          <cell r="B5333">
            <v>24211</v>
          </cell>
          <cell r="C5333" t="str">
            <v>ELECTRONIC.ANALOG.CON CIRCUITOS INTEGRADOS ALTAS PRESTACION</v>
          </cell>
          <cell r="D5333" t="str">
            <v>Licenciado en Física</v>
          </cell>
          <cell r="E5333">
            <v>6</v>
          </cell>
          <cell r="F5333">
            <v>188</v>
          </cell>
          <cell r="G5333" t="str">
            <v>titulaciones anteriores</v>
          </cell>
        </row>
        <row r="5334">
          <cell r="B5334">
            <v>24212</v>
          </cell>
          <cell r="C5334" t="str">
            <v>FILTRADO ANALOGICO EN TIEMPO CONTINUO</v>
          </cell>
          <cell r="D5334" t="str">
            <v>Licenciado en Física</v>
          </cell>
          <cell r="E5334">
            <v>6</v>
          </cell>
          <cell r="F5334">
            <v>188</v>
          </cell>
          <cell r="G5334" t="str">
            <v>titulaciones anteriores</v>
          </cell>
        </row>
        <row r="5335">
          <cell r="B5335">
            <v>24213</v>
          </cell>
          <cell r="C5335" t="str">
            <v>FISICA DEL ESTADO SOLIDO A MUY BAJAS TEMPERATURAS</v>
          </cell>
          <cell r="D5335" t="str">
            <v>Licenciado en Física</v>
          </cell>
          <cell r="E5335">
            <v>6</v>
          </cell>
          <cell r="F5335">
            <v>188</v>
          </cell>
          <cell r="G5335" t="str">
            <v>titulaciones anteriores</v>
          </cell>
        </row>
        <row r="5336">
          <cell r="B5336">
            <v>24214</v>
          </cell>
          <cell r="C5336" t="str">
            <v>FUNDAMENTOS FISICOS Y CARACTERIZACION DE SENSORES</v>
          </cell>
          <cell r="D5336" t="str">
            <v>Licenciado en Física</v>
          </cell>
          <cell r="E5336">
            <v>6</v>
          </cell>
          <cell r="F5336">
            <v>188</v>
          </cell>
          <cell r="G5336" t="str">
            <v>titulaciones anteriores</v>
          </cell>
        </row>
        <row r="5337">
          <cell r="B5337">
            <v>24215</v>
          </cell>
          <cell r="C5337" t="str">
            <v>GONIORREFLECTOMETRO PARA MEDIDAS DE BRDF Y BTDF</v>
          </cell>
          <cell r="D5337" t="str">
            <v>Licenciado en Física</v>
          </cell>
          <cell r="E5337">
            <v>6</v>
          </cell>
          <cell r="F5337">
            <v>188</v>
          </cell>
          <cell r="G5337" t="str">
            <v>titulaciones anteriores</v>
          </cell>
        </row>
        <row r="5338">
          <cell r="B5338">
            <v>24216</v>
          </cell>
          <cell r="C5338" t="str">
            <v>INSTRUMENTACION ELECTRONICA CONTROLADA POR COMPUTADOR</v>
          </cell>
          <cell r="D5338" t="str">
            <v>Licenciado en Física</v>
          </cell>
          <cell r="E5338">
            <v>6</v>
          </cell>
          <cell r="F5338">
            <v>188</v>
          </cell>
          <cell r="G5338" t="str">
            <v>titulaciones anteriores</v>
          </cell>
        </row>
        <row r="5339">
          <cell r="B5339">
            <v>24217</v>
          </cell>
          <cell r="C5339" t="str">
            <v>LASERES DE FIBRA DOPADA CON ERBIO CON EMISION MULTILINEA...</v>
          </cell>
          <cell r="D5339" t="str">
            <v>Licenciado en Física</v>
          </cell>
          <cell r="E5339">
            <v>6</v>
          </cell>
          <cell r="F5339">
            <v>188</v>
          </cell>
          <cell r="G5339" t="str">
            <v>titulaciones anteriores</v>
          </cell>
        </row>
        <row r="5340">
          <cell r="B5340">
            <v>24218</v>
          </cell>
          <cell r="C5340" t="str">
            <v>MAGNETISMO DE NANOESTRUCTURAS</v>
          </cell>
          <cell r="D5340" t="str">
            <v>Licenciado en Física</v>
          </cell>
          <cell r="E5340">
            <v>6</v>
          </cell>
          <cell r="F5340">
            <v>188</v>
          </cell>
          <cell r="G5340" t="str">
            <v>titulaciones anteriores</v>
          </cell>
        </row>
        <row r="5341">
          <cell r="B5341">
            <v>24219</v>
          </cell>
          <cell r="C5341" t="str">
            <v>MECANICA CUANTICA NO CONMUTATIVA</v>
          </cell>
          <cell r="D5341" t="str">
            <v>Licenciado en Física</v>
          </cell>
          <cell r="E5341">
            <v>6</v>
          </cell>
          <cell r="F5341">
            <v>188</v>
          </cell>
          <cell r="G5341" t="str">
            <v>titulaciones anteriores</v>
          </cell>
        </row>
        <row r="5342">
          <cell r="B5342">
            <v>24220</v>
          </cell>
          <cell r="C5342" t="str">
            <v>MEDIDA DE LONGITUDES EFECTIVAS EN FIBRA OPTICA POR DESFASE</v>
          </cell>
          <cell r="D5342" t="str">
            <v>Licenciado en Física</v>
          </cell>
          <cell r="E5342">
            <v>6</v>
          </cell>
          <cell r="F5342">
            <v>188</v>
          </cell>
          <cell r="G5342" t="str">
            <v>titulaciones anteriores</v>
          </cell>
        </row>
        <row r="5343">
          <cell r="B5343">
            <v>24221</v>
          </cell>
          <cell r="C5343" t="str">
            <v>MEDIDA DEL COEFICIENTE DE ABSORCIÓN DEL AGUA MEDIANTE ESPEC</v>
          </cell>
          <cell r="D5343" t="str">
            <v>Licenciado en Física</v>
          </cell>
          <cell r="E5343">
            <v>6</v>
          </cell>
          <cell r="F5343">
            <v>188</v>
          </cell>
          <cell r="G5343" t="str">
            <v>titulaciones anteriores</v>
          </cell>
        </row>
        <row r="5344">
          <cell r="B5344">
            <v>24222</v>
          </cell>
          <cell r="C5344" t="str">
            <v>MICROSCOPIA DE SONDA LOCAL EN MAGNETISMO</v>
          </cell>
          <cell r="D5344" t="str">
            <v>Licenciado en Física</v>
          </cell>
          <cell r="E5344">
            <v>6</v>
          </cell>
          <cell r="F5344">
            <v>188</v>
          </cell>
          <cell r="G5344" t="str">
            <v>titulaciones anteriores</v>
          </cell>
        </row>
        <row r="5345">
          <cell r="B5345">
            <v>24223</v>
          </cell>
          <cell r="C5345" t="str">
            <v>MODELIZACION DE LASER DE GUIA DE ONDA INTEGRADA DOPADA CON..</v>
          </cell>
          <cell r="D5345" t="str">
            <v>Licenciado en Física</v>
          </cell>
          <cell r="E5345">
            <v>6</v>
          </cell>
          <cell r="F5345">
            <v>188</v>
          </cell>
          <cell r="G5345" t="str">
            <v>titulaciones anteriores</v>
          </cell>
        </row>
        <row r="5346">
          <cell r="B5346">
            <v>24224</v>
          </cell>
          <cell r="C5346" t="str">
            <v>OPTIMIZACION DE LASERES EN ANILLO DE FIBRA OPTICA</v>
          </cell>
          <cell r="D5346" t="str">
            <v>Licenciado en Física</v>
          </cell>
          <cell r="E5346">
            <v>6</v>
          </cell>
          <cell r="F5346">
            <v>188</v>
          </cell>
          <cell r="G5346" t="str">
            <v>titulaciones anteriores</v>
          </cell>
        </row>
        <row r="5347">
          <cell r="B5347">
            <v>24225</v>
          </cell>
          <cell r="C5347" t="str">
            <v>SEÑALES MUESTREADAS:DESCRIPCION,GENERACION Y DEMODULACION</v>
          </cell>
          <cell r="D5347" t="str">
            <v>Licenciado en Física</v>
          </cell>
          <cell r="E5347">
            <v>6</v>
          </cell>
          <cell r="F5347">
            <v>188</v>
          </cell>
          <cell r="G5347" t="str">
            <v>titulaciones anteriores</v>
          </cell>
        </row>
        <row r="5348">
          <cell r="B5348">
            <v>24226</v>
          </cell>
          <cell r="C5348" t="str">
            <v>TRANSPORTE ELEC. MATERIAL MAGNETICOS R FEI-X TX (T=W,TA)</v>
          </cell>
          <cell r="D5348" t="str">
            <v>Licenciado en Física</v>
          </cell>
          <cell r="E5348">
            <v>9</v>
          </cell>
          <cell r="F5348">
            <v>188</v>
          </cell>
          <cell r="G5348" t="str">
            <v>titulaciones anteriores</v>
          </cell>
        </row>
        <row r="5349">
          <cell r="B5349">
            <v>24227</v>
          </cell>
          <cell r="C5349" t="str">
            <v>VISUALIZAC. DEFECTOS MEDIANTE INTERFEROMETRIA DE MOTEADO</v>
          </cell>
          <cell r="D5349" t="str">
            <v>Licenciado en Física</v>
          </cell>
          <cell r="E5349">
            <v>6</v>
          </cell>
          <cell r="F5349">
            <v>188</v>
          </cell>
          <cell r="G5349" t="str">
            <v>titulaciones anteriores</v>
          </cell>
        </row>
        <row r="5350">
          <cell r="B5350">
            <v>24300</v>
          </cell>
          <cell r="C5350" t="str">
            <v>Introducción a los problemas filosóficos</v>
          </cell>
          <cell r="D5350" t="str">
            <v>Licenciado en Filosofía</v>
          </cell>
          <cell r="E5350">
            <v>6</v>
          </cell>
          <cell r="F5350">
            <v>227</v>
          </cell>
          <cell r="G5350" t="str">
            <v>titulaciones anteriores</v>
          </cell>
        </row>
        <row r="5351">
          <cell r="B5351">
            <v>24301</v>
          </cell>
          <cell r="C5351" t="str">
            <v>Historia de la filosofía antigua I</v>
          </cell>
          <cell r="D5351" t="str">
            <v>Licenciado en Filosofía</v>
          </cell>
          <cell r="E5351">
            <v>6</v>
          </cell>
          <cell r="F5351">
            <v>227</v>
          </cell>
          <cell r="G5351" t="str">
            <v>titulaciones anteriores</v>
          </cell>
        </row>
        <row r="5352">
          <cell r="B5352">
            <v>24302</v>
          </cell>
          <cell r="C5352" t="str">
            <v>Historia de la filosofía medieval I</v>
          </cell>
          <cell r="D5352" t="str">
            <v>Licenciado en Filosofía</v>
          </cell>
          <cell r="E5352">
            <v>6</v>
          </cell>
          <cell r="F5352">
            <v>227</v>
          </cell>
          <cell r="G5352" t="str">
            <v>titulaciones anteriores</v>
          </cell>
        </row>
        <row r="5353">
          <cell r="B5353">
            <v>24303</v>
          </cell>
          <cell r="C5353" t="str">
            <v>Antropología general</v>
          </cell>
          <cell r="D5353" t="str">
            <v>Licenciado en Filosofía</v>
          </cell>
          <cell r="E5353">
            <v>6</v>
          </cell>
          <cell r="F5353">
            <v>227</v>
          </cell>
          <cell r="G5353" t="str">
            <v>titulaciones anteriores</v>
          </cell>
        </row>
        <row r="5354">
          <cell r="B5354">
            <v>24304</v>
          </cell>
          <cell r="C5354" t="str">
            <v>Ética I</v>
          </cell>
          <cell r="D5354" t="str">
            <v>Licenciado en Filosofía</v>
          </cell>
          <cell r="E5354">
            <v>6</v>
          </cell>
          <cell r="F5354">
            <v>227</v>
          </cell>
          <cell r="G5354" t="str">
            <v>titulaciones anteriores</v>
          </cell>
        </row>
        <row r="5355">
          <cell r="B5355">
            <v>24305</v>
          </cell>
          <cell r="C5355" t="str">
            <v>Lógica I</v>
          </cell>
          <cell r="D5355" t="str">
            <v>Licenciado en Filosofía</v>
          </cell>
          <cell r="E5355">
            <v>6</v>
          </cell>
          <cell r="F5355">
            <v>227</v>
          </cell>
          <cell r="G5355" t="str">
            <v>titulaciones anteriores</v>
          </cell>
        </row>
        <row r="5356">
          <cell r="B5356">
            <v>24306</v>
          </cell>
          <cell r="C5356" t="str">
            <v>Historia de la filosofía antigua II</v>
          </cell>
          <cell r="D5356" t="str">
            <v>Licenciado en Filosofía</v>
          </cell>
          <cell r="E5356">
            <v>6</v>
          </cell>
          <cell r="F5356">
            <v>227</v>
          </cell>
          <cell r="G5356" t="str">
            <v>titulaciones anteriores</v>
          </cell>
        </row>
        <row r="5357">
          <cell r="B5357">
            <v>24307</v>
          </cell>
          <cell r="C5357" t="str">
            <v>Historia de la filosofía medieval II</v>
          </cell>
          <cell r="D5357" t="str">
            <v>Licenciado en Filosofía</v>
          </cell>
          <cell r="E5357">
            <v>6</v>
          </cell>
          <cell r="F5357">
            <v>227</v>
          </cell>
          <cell r="G5357" t="str">
            <v>titulaciones anteriores</v>
          </cell>
        </row>
        <row r="5358">
          <cell r="B5358">
            <v>24308</v>
          </cell>
          <cell r="C5358" t="str">
            <v>Antropología filosófica</v>
          </cell>
          <cell r="D5358" t="str">
            <v>Licenciado en Filosofía</v>
          </cell>
          <cell r="E5358">
            <v>6</v>
          </cell>
          <cell r="F5358">
            <v>227</v>
          </cell>
          <cell r="G5358" t="str">
            <v>titulaciones anteriores</v>
          </cell>
        </row>
        <row r="5359">
          <cell r="B5359">
            <v>24309</v>
          </cell>
          <cell r="C5359" t="str">
            <v>Ética II</v>
          </cell>
          <cell r="D5359" t="str">
            <v>Licenciado en Filosofía</v>
          </cell>
          <cell r="E5359">
            <v>6</v>
          </cell>
          <cell r="F5359">
            <v>227</v>
          </cell>
          <cell r="G5359" t="str">
            <v>titulaciones anteriores</v>
          </cell>
        </row>
        <row r="5360">
          <cell r="B5360">
            <v>24310</v>
          </cell>
          <cell r="C5360" t="str">
            <v>Lógica II</v>
          </cell>
          <cell r="D5360" t="str">
            <v>Licenciado en Filosofía</v>
          </cell>
          <cell r="E5360">
            <v>6</v>
          </cell>
          <cell r="F5360">
            <v>227</v>
          </cell>
          <cell r="G5360" t="str">
            <v>titulaciones anteriores</v>
          </cell>
        </row>
        <row r="5361">
          <cell r="B5361">
            <v>24311</v>
          </cell>
          <cell r="C5361" t="str">
            <v>Historia de la filosofía moderna I</v>
          </cell>
          <cell r="D5361" t="str">
            <v>Licenciado en Filosofía</v>
          </cell>
          <cell r="E5361">
            <v>6</v>
          </cell>
          <cell r="F5361">
            <v>227</v>
          </cell>
          <cell r="G5361" t="str">
            <v>titulaciones anteriores</v>
          </cell>
        </row>
        <row r="5362">
          <cell r="B5362">
            <v>24312</v>
          </cell>
          <cell r="C5362" t="str">
            <v>Historia de la filosofía del S. XIX I</v>
          </cell>
          <cell r="D5362" t="str">
            <v>Licenciado en Filosofía</v>
          </cell>
          <cell r="E5362">
            <v>6</v>
          </cell>
          <cell r="F5362">
            <v>227</v>
          </cell>
          <cell r="G5362" t="str">
            <v>titulaciones anteriores</v>
          </cell>
        </row>
        <row r="5363">
          <cell r="B5363">
            <v>24313</v>
          </cell>
          <cell r="C5363" t="str">
            <v>Filosofía del lenguaje I</v>
          </cell>
          <cell r="D5363" t="str">
            <v>Licenciado en Filosofía</v>
          </cell>
          <cell r="E5363">
            <v>6</v>
          </cell>
          <cell r="F5363">
            <v>227</v>
          </cell>
          <cell r="G5363" t="str">
            <v>titulaciones anteriores</v>
          </cell>
        </row>
        <row r="5364">
          <cell r="B5364">
            <v>24314</v>
          </cell>
          <cell r="C5364" t="str">
            <v>Epistemología de las Ciencias Sociales</v>
          </cell>
          <cell r="D5364" t="str">
            <v>Licenciado en Filosofía</v>
          </cell>
          <cell r="E5364">
            <v>6</v>
          </cell>
          <cell r="F5364">
            <v>227</v>
          </cell>
          <cell r="G5364" t="str">
            <v>titulaciones anteriores</v>
          </cell>
        </row>
        <row r="5365">
          <cell r="B5365">
            <v>24315</v>
          </cell>
          <cell r="C5365" t="str">
            <v>Teoría del conocimiento I</v>
          </cell>
          <cell r="D5365" t="str">
            <v>Licenciado en Filosofía</v>
          </cell>
          <cell r="E5365">
            <v>6</v>
          </cell>
          <cell r="F5365">
            <v>227</v>
          </cell>
          <cell r="G5365" t="str">
            <v>titulaciones anteriores</v>
          </cell>
        </row>
        <row r="5366">
          <cell r="B5366">
            <v>24316</v>
          </cell>
          <cell r="C5366" t="str">
            <v>Historia de la filosofía moderna II</v>
          </cell>
          <cell r="D5366" t="str">
            <v>Licenciado en Filosofía</v>
          </cell>
          <cell r="E5366">
            <v>6</v>
          </cell>
          <cell r="F5366">
            <v>227</v>
          </cell>
          <cell r="G5366" t="str">
            <v>titulaciones anteriores</v>
          </cell>
        </row>
        <row r="5367">
          <cell r="B5367">
            <v>24317</v>
          </cell>
          <cell r="C5367" t="str">
            <v>Historia de la filosofía del s. XIX II</v>
          </cell>
          <cell r="D5367" t="str">
            <v>Licenciado en Filosofía</v>
          </cell>
          <cell r="E5367">
            <v>6</v>
          </cell>
          <cell r="F5367">
            <v>227</v>
          </cell>
          <cell r="G5367" t="str">
            <v>titulaciones anteriores</v>
          </cell>
        </row>
        <row r="5368">
          <cell r="B5368">
            <v>24318</v>
          </cell>
          <cell r="C5368" t="str">
            <v>Filosofía del lenguaje II</v>
          </cell>
          <cell r="D5368" t="str">
            <v>Licenciado en Filosofía</v>
          </cell>
          <cell r="E5368">
            <v>6</v>
          </cell>
          <cell r="F5368">
            <v>227</v>
          </cell>
          <cell r="G5368" t="str">
            <v>titulaciones anteriores</v>
          </cell>
        </row>
        <row r="5369">
          <cell r="B5369">
            <v>24319</v>
          </cell>
          <cell r="C5369" t="str">
            <v>Teoría del conocimiento II</v>
          </cell>
          <cell r="D5369" t="str">
            <v>Licenciado en Filosofía</v>
          </cell>
          <cell r="E5369">
            <v>6</v>
          </cell>
          <cell r="F5369">
            <v>227</v>
          </cell>
          <cell r="G5369" t="str">
            <v>titulaciones anteriores</v>
          </cell>
        </row>
        <row r="5370">
          <cell r="B5370">
            <v>24320</v>
          </cell>
          <cell r="C5370" t="str">
            <v>Corrientes actuales de la filosofía I</v>
          </cell>
          <cell r="D5370" t="str">
            <v>Licenciado en Filosofía</v>
          </cell>
          <cell r="E5370">
            <v>6</v>
          </cell>
          <cell r="F5370">
            <v>227</v>
          </cell>
          <cell r="G5370" t="str">
            <v>titulaciones anteriores</v>
          </cell>
        </row>
        <row r="5371">
          <cell r="B5371">
            <v>24321</v>
          </cell>
          <cell r="C5371" t="str">
            <v>Problemas fundamentales de la filosofía contemporánea I</v>
          </cell>
          <cell r="D5371" t="str">
            <v>Licenciado en Filosofía</v>
          </cell>
          <cell r="E5371">
            <v>6</v>
          </cell>
          <cell r="F5371">
            <v>227</v>
          </cell>
          <cell r="G5371" t="str">
            <v>titulaciones anteriores</v>
          </cell>
        </row>
        <row r="5372">
          <cell r="B5372">
            <v>24322</v>
          </cell>
          <cell r="C5372" t="str">
            <v>Filosofía de la cultura contemporánea</v>
          </cell>
          <cell r="D5372" t="str">
            <v>Licenciado en Filosofía</v>
          </cell>
          <cell r="E5372">
            <v>6</v>
          </cell>
          <cell r="F5372">
            <v>227</v>
          </cell>
          <cell r="G5372" t="str">
            <v>titulaciones anteriores</v>
          </cell>
        </row>
        <row r="5373">
          <cell r="B5373">
            <v>24323</v>
          </cell>
          <cell r="C5373" t="str">
            <v>Estética I</v>
          </cell>
          <cell r="D5373" t="str">
            <v>Licenciado en Filosofía</v>
          </cell>
          <cell r="E5373">
            <v>6</v>
          </cell>
          <cell r="F5373">
            <v>227</v>
          </cell>
          <cell r="G5373" t="str">
            <v>titulaciones anteriores</v>
          </cell>
        </row>
        <row r="5374">
          <cell r="B5374">
            <v>24324</v>
          </cell>
          <cell r="C5374" t="str">
            <v>Filosofía política I</v>
          </cell>
          <cell r="D5374" t="str">
            <v>Licenciado en Filosofía</v>
          </cell>
          <cell r="E5374">
            <v>6</v>
          </cell>
          <cell r="F5374">
            <v>227</v>
          </cell>
          <cell r="G5374" t="str">
            <v>titulaciones anteriores</v>
          </cell>
        </row>
        <row r="5375">
          <cell r="B5375">
            <v>24325</v>
          </cell>
          <cell r="C5375" t="str">
            <v>Corrientes actuales de la filosofía II</v>
          </cell>
          <cell r="D5375" t="str">
            <v>Licenciado en Filosofía</v>
          </cell>
          <cell r="E5375">
            <v>6</v>
          </cell>
          <cell r="F5375">
            <v>227</v>
          </cell>
          <cell r="G5375" t="str">
            <v>titulaciones anteriores</v>
          </cell>
        </row>
        <row r="5376">
          <cell r="B5376">
            <v>24326</v>
          </cell>
          <cell r="C5376" t="str">
            <v>Problemas fundamentales de la filosofía contemporánea II</v>
          </cell>
          <cell r="D5376" t="str">
            <v>Licenciado en Filosofía</v>
          </cell>
          <cell r="E5376">
            <v>6</v>
          </cell>
          <cell r="F5376">
            <v>227</v>
          </cell>
          <cell r="G5376" t="str">
            <v>titulaciones anteriores</v>
          </cell>
        </row>
        <row r="5377">
          <cell r="B5377">
            <v>24327</v>
          </cell>
          <cell r="C5377" t="str">
            <v>Estética II</v>
          </cell>
          <cell r="D5377" t="str">
            <v>Licenciado en Filosofía</v>
          </cell>
          <cell r="E5377">
            <v>6</v>
          </cell>
          <cell r="F5377">
            <v>227</v>
          </cell>
          <cell r="G5377" t="str">
            <v>titulaciones anteriores</v>
          </cell>
        </row>
        <row r="5378">
          <cell r="B5378">
            <v>24328</v>
          </cell>
          <cell r="C5378" t="str">
            <v>Filosofía política II</v>
          </cell>
          <cell r="D5378" t="str">
            <v>Licenciado en Filosofía</v>
          </cell>
          <cell r="E5378">
            <v>6</v>
          </cell>
          <cell r="F5378">
            <v>227</v>
          </cell>
          <cell r="G5378" t="str">
            <v>titulaciones anteriores</v>
          </cell>
        </row>
        <row r="5379">
          <cell r="B5379">
            <v>24329</v>
          </cell>
          <cell r="C5379" t="str">
            <v>Metafísica I</v>
          </cell>
          <cell r="D5379" t="str">
            <v>Licenciado en Filosofía</v>
          </cell>
          <cell r="E5379">
            <v>6</v>
          </cell>
          <cell r="F5379">
            <v>227</v>
          </cell>
          <cell r="G5379" t="str">
            <v>titulaciones anteriores</v>
          </cell>
        </row>
        <row r="5380">
          <cell r="B5380">
            <v>24330</v>
          </cell>
          <cell r="C5380" t="str">
            <v>Ontología del presente I</v>
          </cell>
          <cell r="D5380" t="str">
            <v>Licenciado en Filosofía</v>
          </cell>
          <cell r="E5380">
            <v>6</v>
          </cell>
          <cell r="F5380">
            <v>227</v>
          </cell>
          <cell r="G5380" t="str">
            <v>titulaciones anteriores</v>
          </cell>
        </row>
        <row r="5381">
          <cell r="B5381">
            <v>24331</v>
          </cell>
          <cell r="C5381" t="str">
            <v>Filosofía de la ciencia I</v>
          </cell>
          <cell r="D5381" t="str">
            <v>Licenciado en Filosofía</v>
          </cell>
          <cell r="E5381">
            <v>6</v>
          </cell>
          <cell r="F5381">
            <v>227</v>
          </cell>
          <cell r="G5381" t="str">
            <v>titulaciones anteriores</v>
          </cell>
        </row>
        <row r="5382">
          <cell r="B5382">
            <v>24332</v>
          </cell>
          <cell r="C5382" t="str">
            <v>Metafísica II</v>
          </cell>
          <cell r="D5382" t="str">
            <v>Licenciado en Filosofía</v>
          </cell>
          <cell r="E5382">
            <v>6</v>
          </cell>
          <cell r="F5382">
            <v>227</v>
          </cell>
          <cell r="G5382" t="str">
            <v>titulaciones anteriores</v>
          </cell>
        </row>
        <row r="5383">
          <cell r="B5383">
            <v>24333</v>
          </cell>
          <cell r="C5383" t="str">
            <v>Ontología del presente II</v>
          </cell>
          <cell r="D5383" t="str">
            <v>Licenciado en Filosofía</v>
          </cell>
          <cell r="E5383">
            <v>6</v>
          </cell>
          <cell r="F5383">
            <v>227</v>
          </cell>
          <cell r="G5383" t="str">
            <v>titulaciones anteriores</v>
          </cell>
        </row>
        <row r="5384">
          <cell r="B5384">
            <v>24334</v>
          </cell>
          <cell r="C5384" t="str">
            <v>Filosofía de la ciencia II</v>
          </cell>
          <cell r="D5384" t="str">
            <v>Licenciado en Filosofía</v>
          </cell>
          <cell r="E5384">
            <v>6</v>
          </cell>
          <cell r="F5384">
            <v>227</v>
          </cell>
          <cell r="G5384" t="str">
            <v>titulaciones anteriores</v>
          </cell>
        </row>
        <row r="5385">
          <cell r="B5385">
            <v>24335</v>
          </cell>
          <cell r="C5385" t="str">
            <v>Textos clásicos y problemas de filosofía griega</v>
          </cell>
          <cell r="D5385" t="str">
            <v>Licenciado en Filosofía</v>
          </cell>
          <cell r="E5385">
            <v>6</v>
          </cell>
          <cell r="F5385">
            <v>227</v>
          </cell>
          <cell r="G5385" t="str">
            <v>titulaciones anteriores</v>
          </cell>
        </row>
        <row r="5386">
          <cell r="B5386">
            <v>24336</v>
          </cell>
          <cell r="C5386" t="str">
            <v>Pensamiento musulmán y judío</v>
          </cell>
          <cell r="D5386" t="str">
            <v>Licenciado en Filosofía</v>
          </cell>
          <cell r="E5386">
            <v>6</v>
          </cell>
          <cell r="F5386">
            <v>227</v>
          </cell>
          <cell r="G5386" t="str">
            <v>titulaciones anteriores</v>
          </cell>
        </row>
        <row r="5387">
          <cell r="B5387">
            <v>24337</v>
          </cell>
          <cell r="C5387" t="str">
            <v>Textos y problemas de filosofía moderna</v>
          </cell>
          <cell r="D5387" t="str">
            <v>Licenciado en Filosofía</v>
          </cell>
          <cell r="E5387">
            <v>6</v>
          </cell>
          <cell r="F5387">
            <v>227</v>
          </cell>
          <cell r="G5387" t="str">
            <v>titulaciones anteriores</v>
          </cell>
        </row>
        <row r="5388">
          <cell r="B5388">
            <v>24338</v>
          </cell>
          <cell r="C5388" t="str">
            <v>Textos y problemas de filosofía contemporánea</v>
          </cell>
          <cell r="D5388" t="str">
            <v>Licenciado en Filosofía</v>
          </cell>
          <cell r="E5388">
            <v>6</v>
          </cell>
          <cell r="F5388">
            <v>227</v>
          </cell>
          <cell r="G5388" t="str">
            <v>titulaciones anteriores</v>
          </cell>
        </row>
        <row r="5389">
          <cell r="B5389">
            <v>24339</v>
          </cell>
          <cell r="C5389" t="str">
            <v>Filosofía de la mente</v>
          </cell>
          <cell r="D5389" t="str">
            <v>Licenciado en Filosofía</v>
          </cell>
          <cell r="E5389">
            <v>6</v>
          </cell>
          <cell r="F5389">
            <v>227</v>
          </cell>
          <cell r="G5389" t="str">
            <v>titulaciones anteriores</v>
          </cell>
        </row>
        <row r="5390">
          <cell r="B5390">
            <v>24340</v>
          </cell>
          <cell r="C5390" t="str">
            <v>Filosofía del arte contemporáneo</v>
          </cell>
          <cell r="D5390" t="str">
            <v>Licenciado en Filosofía</v>
          </cell>
          <cell r="E5390">
            <v>6</v>
          </cell>
          <cell r="F5390">
            <v>227</v>
          </cell>
          <cell r="G5390" t="str">
            <v>titulaciones anteriores</v>
          </cell>
        </row>
        <row r="5391">
          <cell r="B5391">
            <v>24341</v>
          </cell>
          <cell r="C5391" t="str">
            <v>Filosofía de la historia</v>
          </cell>
          <cell r="D5391" t="str">
            <v>Licenciado en Filosofía</v>
          </cell>
          <cell r="E5391">
            <v>6</v>
          </cell>
          <cell r="F5391">
            <v>227</v>
          </cell>
          <cell r="G5391" t="str">
            <v>titulaciones anteriores</v>
          </cell>
        </row>
        <row r="5392">
          <cell r="B5392">
            <v>24342</v>
          </cell>
          <cell r="C5392" t="str">
            <v>Filosofía del cuerpo</v>
          </cell>
          <cell r="D5392" t="str">
            <v>Licenciado en Filosofía</v>
          </cell>
          <cell r="E5392">
            <v>6</v>
          </cell>
          <cell r="F5392">
            <v>227</v>
          </cell>
          <cell r="G5392" t="str">
            <v>titulaciones anteriores</v>
          </cell>
        </row>
        <row r="5393">
          <cell r="B5393">
            <v>24343</v>
          </cell>
          <cell r="C5393" t="str">
            <v>Bioética</v>
          </cell>
          <cell r="D5393" t="str">
            <v>Licenciado en Filosofía</v>
          </cell>
          <cell r="E5393">
            <v>6</v>
          </cell>
          <cell r="F5393">
            <v>227</v>
          </cell>
          <cell r="G5393" t="str">
            <v>titulaciones anteriores</v>
          </cell>
        </row>
        <row r="5394">
          <cell r="B5394">
            <v>24344</v>
          </cell>
          <cell r="C5394" t="str">
            <v>Filosofía social</v>
          </cell>
          <cell r="D5394" t="str">
            <v>Licenciado en Filosofía</v>
          </cell>
          <cell r="E5394">
            <v>6</v>
          </cell>
          <cell r="F5394">
            <v>227</v>
          </cell>
          <cell r="G5394" t="str">
            <v>titulaciones anteriores</v>
          </cell>
        </row>
        <row r="5395">
          <cell r="B5395">
            <v>24345</v>
          </cell>
          <cell r="C5395" t="str">
            <v>Filosofía española e iberoamericana</v>
          </cell>
          <cell r="D5395" t="str">
            <v>Licenciado en Filosofía</v>
          </cell>
          <cell r="E5395">
            <v>6</v>
          </cell>
          <cell r="F5395">
            <v>227</v>
          </cell>
          <cell r="G5395" t="str">
            <v>titulaciones anteriores</v>
          </cell>
        </row>
        <row r="5396">
          <cell r="B5396">
            <v>24346</v>
          </cell>
          <cell r="C5396" t="str">
            <v>Filosofía de la religión</v>
          </cell>
          <cell r="D5396" t="str">
            <v>Licenciado en Filosofía</v>
          </cell>
          <cell r="E5396">
            <v>6</v>
          </cell>
          <cell r="F5396">
            <v>227</v>
          </cell>
          <cell r="G5396" t="str">
            <v>titulaciones anteriores</v>
          </cell>
        </row>
        <row r="5397">
          <cell r="B5397">
            <v>24347</v>
          </cell>
          <cell r="C5397" t="str">
            <v>Filosofía de la literatura</v>
          </cell>
          <cell r="D5397" t="str">
            <v>Licenciado en Filosofía</v>
          </cell>
          <cell r="E5397">
            <v>6</v>
          </cell>
          <cell r="F5397">
            <v>227</v>
          </cell>
          <cell r="G5397" t="str">
            <v>titulaciones anteriores</v>
          </cell>
        </row>
        <row r="5398">
          <cell r="B5398">
            <v>24348</v>
          </cell>
          <cell r="C5398" t="str">
            <v>Filosofía de la técnica</v>
          </cell>
          <cell r="D5398" t="str">
            <v>Licenciado en Filosofía</v>
          </cell>
          <cell r="E5398">
            <v>6</v>
          </cell>
          <cell r="F5398">
            <v>227</v>
          </cell>
          <cell r="G5398" t="str">
            <v>titulaciones anteriores</v>
          </cell>
        </row>
        <row r="5399">
          <cell r="B5399">
            <v>24349</v>
          </cell>
          <cell r="C5399" t="str">
            <v>Filosofía y crítica feminista</v>
          </cell>
          <cell r="D5399" t="str">
            <v>Licenciado en Filosofía</v>
          </cell>
          <cell r="E5399">
            <v>6</v>
          </cell>
          <cell r="F5399">
            <v>227</v>
          </cell>
          <cell r="G5399" t="str">
            <v>titulaciones anteriores</v>
          </cell>
        </row>
        <row r="5400">
          <cell r="B5400">
            <v>24350</v>
          </cell>
          <cell r="C5400" t="str">
            <v>Filosofía comparada: oriente y occidente</v>
          </cell>
          <cell r="D5400" t="str">
            <v>Licenciado en Filosofía</v>
          </cell>
          <cell r="E5400">
            <v>6</v>
          </cell>
          <cell r="F5400">
            <v>227</v>
          </cell>
          <cell r="G5400" t="str">
            <v>titulaciones anteriores</v>
          </cell>
        </row>
        <row r="5401">
          <cell r="B5401">
            <v>24351</v>
          </cell>
          <cell r="C5401" t="str">
            <v>Lengua griega</v>
          </cell>
          <cell r="D5401" t="str">
            <v>Licenciado en Filosofía</v>
          </cell>
          <cell r="E5401">
            <v>6</v>
          </cell>
          <cell r="F5401">
            <v>227</v>
          </cell>
          <cell r="G5401" t="str">
            <v>titulaciones anteriores</v>
          </cell>
        </row>
        <row r="5402">
          <cell r="B5402">
            <v>24352</v>
          </cell>
          <cell r="C5402" t="str">
            <v>Lengua latina</v>
          </cell>
          <cell r="D5402" t="str">
            <v>Licenciado en Filosofía</v>
          </cell>
          <cell r="E5402">
            <v>6</v>
          </cell>
          <cell r="F5402">
            <v>227</v>
          </cell>
          <cell r="G5402" t="str">
            <v>titulaciones anteriores</v>
          </cell>
        </row>
        <row r="5403">
          <cell r="B5403">
            <v>24353</v>
          </cell>
          <cell r="C5403" t="str">
            <v>Lengua árabe</v>
          </cell>
          <cell r="D5403" t="str">
            <v>Licenciado en Filosofía</v>
          </cell>
          <cell r="E5403">
            <v>6</v>
          </cell>
          <cell r="F5403">
            <v>227</v>
          </cell>
          <cell r="G5403" t="str">
            <v>titulaciones anteriores</v>
          </cell>
        </row>
        <row r="5404">
          <cell r="B5404">
            <v>24354</v>
          </cell>
          <cell r="C5404" t="str">
            <v>Lengua alemana</v>
          </cell>
          <cell r="D5404" t="str">
            <v>Licenciado en Filosofía</v>
          </cell>
          <cell r="E5404">
            <v>6</v>
          </cell>
          <cell r="F5404">
            <v>227</v>
          </cell>
          <cell r="G5404" t="str">
            <v>titulaciones anteriores</v>
          </cell>
        </row>
        <row r="5405">
          <cell r="B5405">
            <v>24355</v>
          </cell>
          <cell r="C5405" t="str">
            <v>Lengua inglesa</v>
          </cell>
          <cell r="D5405" t="str">
            <v>Licenciado en Filosofía</v>
          </cell>
          <cell r="E5405">
            <v>6</v>
          </cell>
          <cell r="F5405">
            <v>227</v>
          </cell>
          <cell r="G5405" t="str">
            <v>titulaciones anteriores</v>
          </cell>
        </row>
        <row r="5406">
          <cell r="B5406">
            <v>24356</v>
          </cell>
          <cell r="C5406" t="str">
            <v>Lengua francesa</v>
          </cell>
          <cell r="D5406" t="str">
            <v>Licenciado en Filosofía</v>
          </cell>
          <cell r="E5406">
            <v>6</v>
          </cell>
          <cell r="F5406">
            <v>227</v>
          </cell>
          <cell r="G5406" t="str">
            <v>titulaciones anteriores</v>
          </cell>
        </row>
        <row r="5407">
          <cell r="B5407">
            <v>24357</v>
          </cell>
          <cell r="C5407" t="str">
            <v>Información y documentación en humanidades</v>
          </cell>
          <cell r="D5407" t="str">
            <v>Licenciado en Filosofía</v>
          </cell>
          <cell r="E5407">
            <v>6</v>
          </cell>
          <cell r="F5407">
            <v>227</v>
          </cell>
          <cell r="G5407" t="str">
            <v>titulaciones anteriores</v>
          </cell>
        </row>
        <row r="5408">
          <cell r="B5408">
            <v>24358</v>
          </cell>
          <cell r="C5408" t="str">
            <v>Lengua italiana</v>
          </cell>
          <cell r="D5408" t="str">
            <v>Licenciado en Filosofía</v>
          </cell>
          <cell r="E5408">
            <v>6</v>
          </cell>
          <cell r="F5408">
            <v>227</v>
          </cell>
          <cell r="G5408" t="str">
            <v>titulaciones anteriores</v>
          </cell>
        </row>
        <row r="5409">
          <cell r="B5409">
            <v>24359</v>
          </cell>
          <cell r="C5409" t="str">
            <v>Lengua catalana</v>
          </cell>
          <cell r="D5409" t="str">
            <v>Licenciado en Filosofía</v>
          </cell>
          <cell r="E5409">
            <v>6</v>
          </cell>
          <cell r="F5409">
            <v>227</v>
          </cell>
          <cell r="G5409" t="str">
            <v>titulaciones anteriores</v>
          </cell>
        </row>
        <row r="5410">
          <cell r="B5410">
            <v>24360</v>
          </cell>
          <cell r="C5410" t="str">
            <v>Introducción a la sociología del conocimiento</v>
          </cell>
          <cell r="D5410" t="str">
            <v>Licenciado en Filosofía</v>
          </cell>
          <cell r="E5410">
            <v>6</v>
          </cell>
          <cell r="F5410">
            <v>227</v>
          </cell>
          <cell r="G5410" t="str">
            <v>titulaciones anteriores</v>
          </cell>
        </row>
        <row r="5411">
          <cell r="B5411">
            <v>24400</v>
          </cell>
          <cell r="C5411" t="str">
            <v>Fundamentos físicos de la ingeniería</v>
          </cell>
          <cell r="D5411" t="str">
            <v>Ingeniero Técnico de Obras Públicas, esp. Construcciones Civiles</v>
          </cell>
          <cell r="E5411">
            <v>9</v>
          </cell>
          <cell r="F5411">
            <v>226</v>
          </cell>
          <cell r="G5411" t="str">
            <v>titulaciones anteriores</v>
          </cell>
        </row>
        <row r="5412">
          <cell r="B5412">
            <v>24401</v>
          </cell>
          <cell r="C5412" t="str">
            <v>Fundamentos matemáticos de la ingeniería</v>
          </cell>
          <cell r="D5412" t="str">
            <v>Ingeniero Técnico de Obras Públicas, esp. Construcciones Civiles</v>
          </cell>
          <cell r="E5412">
            <v>9</v>
          </cell>
          <cell r="F5412">
            <v>226</v>
          </cell>
          <cell r="G5412" t="str">
            <v>titulaciones anteriores</v>
          </cell>
        </row>
        <row r="5413">
          <cell r="B5413">
            <v>24402</v>
          </cell>
          <cell r="C5413" t="str">
            <v>Expresión gráfica I</v>
          </cell>
          <cell r="D5413" t="str">
            <v>Ingeniero Técnico de Obras Públicas, esp. Construcciones Civiles</v>
          </cell>
          <cell r="E5413">
            <v>6</v>
          </cell>
          <cell r="F5413">
            <v>226</v>
          </cell>
          <cell r="G5413" t="str">
            <v>titulaciones anteriores</v>
          </cell>
        </row>
        <row r="5414">
          <cell r="B5414">
            <v>24403</v>
          </cell>
          <cell r="C5414" t="str">
            <v>Topografía y cartografía</v>
          </cell>
          <cell r="D5414" t="str">
            <v>Ingeniero Técnico de Obras Públicas, esp. Construcciones Civiles</v>
          </cell>
          <cell r="E5414">
            <v>6</v>
          </cell>
          <cell r="F5414">
            <v>226</v>
          </cell>
          <cell r="G5414" t="str">
            <v>titulaciones anteriores</v>
          </cell>
        </row>
        <row r="5415">
          <cell r="B5415">
            <v>24404</v>
          </cell>
          <cell r="C5415" t="str">
            <v>Ingeniería y morfología del terreno</v>
          </cell>
          <cell r="D5415" t="str">
            <v>Ingeniero Técnico de Obras Públicas, esp. Construcciones Civiles</v>
          </cell>
          <cell r="E5415">
            <v>9</v>
          </cell>
          <cell r="F5415">
            <v>226</v>
          </cell>
          <cell r="G5415" t="str">
            <v>titulaciones anteriores</v>
          </cell>
        </row>
        <row r="5416">
          <cell r="B5416">
            <v>24405</v>
          </cell>
          <cell r="C5416" t="str">
            <v>Ciencia y tecnología de materiales</v>
          </cell>
          <cell r="D5416" t="str">
            <v>Ingeniero Técnico de Obras Públicas, esp. Construcciones Civiles</v>
          </cell>
          <cell r="E5416">
            <v>12</v>
          </cell>
          <cell r="F5416">
            <v>226</v>
          </cell>
          <cell r="G5416" t="str">
            <v>titulaciones anteriores</v>
          </cell>
        </row>
        <row r="5417">
          <cell r="B5417">
            <v>24406</v>
          </cell>
          <cell r="C5417" t="str">
            <v>Teoría de estructuras</v>
          </cell>
          <cell r="D5417" t="str">
            <v>Ingeniero Técnico de Obras Públicas, esp. Construcciones Civiles</v>
          </cell>
          <cell r="E5417">
            <v>6</v>
          </cell>
          <cell r="F5417">
            <v>226</v>
          </cell>
          <cell r="G5417" t="str">
            <v>titulaciones anteriores</v>
          </cell>
        </row>
        <row r="5418">
          <cell r="B5418">
            <v>24407</v>
          </cell>
          <cell r="C5418" t="str">
            <v>Tecnología de estructuras</v>
          </cell>
          <cell r="D5418" t="str">
            <v>Ingeniero Técnico de Obras Públicas, esp. Construcciones Civiles</v>
          </cell>
          <cell r="E5418">
            <v>6</v>
          </cell>
          <cell r="F5418">
            <v>226</v>
          </cell>
          <cell r="G5418" t="str">
            <v>titulaciones anteriores</v>
          </cell>
        </row>
        <row r="5419">
          <cell r="B5419">
            <v>24408</v>
          </cell>
          <cell r="C5419" t="str">
            <v>Economía</v>
          </cell>
          <cell r="D5419" t="str">
            <v>Ingeniero Técnico de Obras Públicas, esp. Construcciones Civiles</v>
          </cell>
          <cell r="E5419">
            <v>6</v>
          </cell>
          <cell r="F5419">
            <v>226</v>
          </cell>
          <cell r="G5419" t="str">
            <v>titulaciones anteriores</v>
          </cell>
        </row>
        <row r="5420">
          <cell r="B5420">
            <v>24409</v>
          </cell>
          <cell r="C5420" t="str">
            <v>Ferrocarriles</v>
          </cell>
          <cell r="D5420" t="str">
            <v>Ingeniero Técnico de Obras Públicas, esp. Construcciones Civiles</v>
          </cell>
          <cell r="E5420">
            <v>4.5</v>
          </cell>
          <cell r="F5420">
            <v>226</v>
          </cell>
          <cell r="G5420" t="str">
            <v>titulaciones anteriores</v>
          </cell>
        </row>
        <row r="5421">
          <cell r="B5421">
            <v>24410</v>
          </cell>
          <cell r="C5421" t="str">
            <v>Procedimientos y organización</v>
          </cell>
          <cell r="D5421" t="str">
            <v>Ingeniero Técnico de Obras Públicas, esp. Construcciones Civiles</v>
          </cell>
          <cell r="E5421">
            <v>6</v>
          </cell>
          <cell r="F5421">
            <v>226</v>
          </cell>
          <cell r="G5421" t="str">
            <v>titulaciones anteriores</v>
          </cell>
        </row>
        <row r="5422">
          <cell r="B5422">
            <v>24411</v>
          </cell>
          <cell r="C5422" t="str">
            <v>Ingeniería hidráulica e hidrología</v>
          </cell>
          <cell r="D5422" t="str">
            <v>Ingeniero Técnico de Obras Públicas, esp. Construcciones Civiles</v>
          </cell>
          <cell r="E5422">
            <v>9</v>
          </cell>
          <cell r="F5422">
            <v>226</v>
          </cell>
          <cell r="G5422" t="str">
            <v>titulaciones anteriores</v>
          </cell>
        </row>
        <row r="5423">
          <cell r="B5423">
            <v>24412</v>
          </cell>
          <cell r="C5423" t="str">
            <v>Proyectos</v>
          </cell>
          <cell r="D5423" t="str">
            <v>Ingeniero Técnico de Obras Públicas, esp. Construcciones Civiles</v>
          </cell>
          <cell r="E5423">
            <v>6</v>
          </cell>
          <cell r="F5423">
            <v>226</v>
          </cell>
          <cell r="G5423" t="str">
            <v>titulaciones anteriores</v>
          </cell>
        </row>
        <row r="5424">
          <cell r="B5424">
            <v>24413</v>
          </cell>
          <cell r="C5424" t="str">
            <v>Caminos y aeropuertos</v>
          </cell>
          <cell r="D5424" t="str">
            <v>Ingeniero Técnico de Obras Públicas, esp. Construcciones Civiles</v>
          </cell>
          <cell r="E5424">
            <v>6</v>
          </cell>
          <cell r="F5424">
            <v>226</v>
          </cell>
          <cell r="G5424" t="str">
            <v>titulaciones anteriores</v>
          </cell>
        </row>
        <row r="5425">
          <cell r="B5425">
            <v>24414</v>
          </cell>
          <cell r="C5425" t="str">
            <v>Maquinaria de construcción</v>
          </cell>
          <cell r="D5425" t="str">
            <v>Ingeniero Técnico de Obras Públicas, esp. Construcciones Civiles</v>
          </cell>
          <cell r="E5425">
            <v>6</v>
          </cell>
          <cell r="F5425">
            <v>226</v>
          </cell>
          <cell r="G5425" t="str">
            <v>titulaciones anteriores</v>
          </cell>
        </row>
        <row r="5426">
          <cell r="B5426">
            <v>24415</v>
          </cell>
          <cell r="C5426" t="str">
            <v>Expresión gráfica II</v>
          </cell>
          <cell r="D5426" t="str">
            <v>Ingeniero Técnico de Obras Públicas, esp. Construcciones Civiles</v>
          </cell>
          <cell r="E5426">
            <v>6</v>
          </cell>
          <cell r="F5426">
            <v>226</v>
          </cell>
          <cell r="G5426" t="str">
            <v>titulaciones anteriores</v>
          </cell>
        </row>
        <row r="5427">
          <cell r="B5427">
            <v>24416</v>
          </cell>
          <cell r="C5427" t="str">
            <v>Mecánica</v>
          </cell>
          <cell r="D5427" t="str">
            <v>Ingeniero Técnico de Obras Públicas, esp. Construcciones Civiles</v>
          </cell>
          <cell r="E5427">
            <v>6</v>
          </cell>
          <cell r="F5427">
            <v>226</v>
          </cell>
          <cell r="G5427" t="str">
            <v>titulaciones anteriores</v>
          </cell>
        </row>
        <row r="5428">
          <cell r="B5428">
            <v>24417</v>
          </cell>
          <cell r="C5428" t="str">
            <v>Química de los materiales</v>
          </cell>
          <cell r="D5428" t="str">
            <v>Ingeniero Técnico de Obras Públicas, esp. Construcciones Civiles</v>
          </cell>
          <cell r="E5428">
            <v>6</v>
          </cell>
          <cell r="F5428">
            <v>226</v>
          </cell>
          <cell r="G5428" t="str">
            <v>titulaciones anteriores</v>
          </cell>
        </row>
        <row r="5429">
          <cell r="B5429">
            <v>24418</v>
          </cell>
          <cell r="C5429" t="str">
            <v>Ampliación de matemáticas</v>
          </cell>
          <cell r="D5429" t="str">
            <v>Ingeniero Técnico de Obras Públicas, esp. Construcciones Civiles</v>
          </cell>
          <cell r="E5429">
            <v>6</v>
          </cell>
          <cell r="F5429">
            <v>226</v>
          </cell>
          <cell r="G5429" t="str">
            <v>titulaciones anteriores</v>
          </cell>
        </row>
        <row r="5430">
          <cell r="B5430">
            <v>24419</v>
          </cell>
          <cell r="C5430" t="str">
            <v>Urbanismo, ordenación del territorio y transporte</v>
          </cell>
          <cell r="D5430" t="str">
            <v>Ingeniero Técnico de Obras Públicas, esp. Construcciones Civiles</v>
          </cell>
          <cell r="E5430">
            <v>12</v>
          </cell>
          <cell r="F5430">
            <v>226</v>
          </cell>
          <cell r="G5430" t="str">
            <v>titulaciones anteriores</v>
          </cell>
        </row>
        <row r="5431">
          <cell r="B5431">
            <v>24420</v>
          </cell>
          <cell r="C5431" t="str">
            <v>Introducción a las obras de fábrica e infraestructuras</v>
          </cell>
          <cell r="D5431" t="str">
            <v>Ingeniero Técnico de Obras Públicas, esp. Construcciones Civiles</v>
          </cell>
          <cell r="E5431">
            <v>6</v>
          </cell>
          <cell r="F5431">
            <v>226</v>
          </cell>
          <cell r="G5431" t="str">
            <v>titulaciones anteriores</v>
          </cell>
        </row>
        <row r="5432">
          <cell r="B5432">
            <v>24421</v>
          </cell>
          <cell r="C5432" t="str">
            <v>Electrotecnia</v>
          </cell>
          <cell r="D5432" t="str">
            <v>Ingeniero Técnico de Obras Públicas, esp. Construcciones Civiles</v>
          </cell>
          <cell r="E5432">
            <v>4.5</v>
          </cell>
          <cell r="F5432">
            <v>226</v>
          </cell>
          <cell r="G5432" t="str">
            <v>titulaciones anteriores</v>
          </cell>
        </row>
        <row r="5433">
          <cell r="B5433">
            <v>24422</v>
          </cell>
          <cell r="C5433" t="str">
            <v>Ampliación de hormigones</v>
          </cell>
          <cell r="D5433" t="str">
            <v>Ingeniero Técnico de Obras Públicas, esp. Construcciones Civiles</v>
          </cell>
          <cell r="E5433">
            <v>6</v>
          </cell>
          <cell r="F5433">
            <v>226</v>
          </cell>
          <cell r="G5433" t="str">
            <v>titulaciones anteriores</v>
          </cell>
        </row>
        <row r="5434">
          <cell r="B5434">
            <v>24423</v>
          </cell>
          <cell r="C5434" t="str">
            <v>PROYECTO FIN DE CARRERA</v>
          </cell>
          <cell r="D5434" t="str">
            <v>Ingeniero Técnico de Obras Públicas, esp. Construcciones Civiles</v>
          </cell>
          <cell r="E5434">
            <v>6</v>
          </cell>
          <cell r="F5434">
            <v>226</v>
          </cell>
          <cell r="G5434" t="str">
            <v>titulaciones anteriores</v>
          </cell>
        </row>
        <row r="5435">
          <cell r="B5435">
            <v>24424</v>
          </cell>
          <cell r="C5435" t="str">
            <v>Legislación y seguridad</v>
          </cell>
          <cell r="D5435" t="str">
            <v>Ingeniero Técnico de Obras Públicas, esp. Construcciones Civiles</v>
          </cell>
          <cell r="E5435">
            <v>4.5</v>
          </cell>
          <cell r="F5435">
            <v>226</v>
          </cell>
          <cell r="G5435" t="str">
            <v>titulaciones anteriores</v>
          </cell>
        </row>
        <row r="5436">
          <cell r="B5436">
            <v>24425</v>
          </cell>
          <cell r="C5436" t="str">
            <v>Ampliación de estructuras metálicas</v>
          </cell>
          <cell r="D5436" t="str">
            <v>Ingeniero Técnico de Obras Públicas, esp. Construcciones Civiles</v>
          </cell>
          <cell r="E5436">
            <v>4.5</v>
          </cell>
          <cell r="F5436">
            <v>226</v>
          </cell>
          <cell r="G5436" t="str">
            <v>titulaciones anteriores</v>
          </cell>
        </row>
        <row r="5437">
          <cell r="B5437">
            <v>24426</v>
          </cell>
          <cell r="C5437" t="str">
            <v>Obras hidráulicas</v>
          </cell>
          <cell r="D5437" t="str">
            <v>Ingeniero Técnico de Obras Públicas, esp. Construcciones Civiles</v>
          </cell>
          <cell r="E5437">
            <v>6</v>
          </cell>
          <cell r="F5437">
            <v>226</v>
          </cell>
          <cell r="G5437" t="str">
            <v>titulaciones anteriores</v>
          </cell>
        </row>
        <row r="5438">
          <cell r="B5438">
            <v>24427</v>
          </cell>
          <cell r="C5438" t="str">
            <v>Ingeniería sanitaria y ambiental</v>
          </cell>
          <cell r="D5438" t="str">
            <v>Ingeniero Técnico de Obras Públicas, esp. Construcciones Civiles</v>
          </cell>
          <cell r="E5438">
            <v>6</v>
          </cell>
          <cell r="F5438">
            <v>226</v>
          </cell>
          <cell r="G5438" t="str">
            <v>titulaciones anteriores</v>
          </cell>
        </row>
        <row r="5439">
          <cell r="B5439">
            <v>24428</v>
          </cell>
          <cell r="C5439" t="str">
            <v>Obras marítimas</v>
          </cell>
          <cell r="D5439" t="str">
            <v>Ingeniero Técnico de Obras Públicas, esp. Construcciones Civiles</v>
          </cell>
          <cell r="E5439">
            <v>4.5</v>
          </cell>
          <cell r="F5439">
            <v>226</v>
          </cell>
          <cell r="G5439" t="str">
            <v>titulaciones anteriores</v>
          </cell>
        </row>
        <row r="5440">
          <cell r="B5440">
            <v>24429</v>
          </cell>
          <cell r="C5440" t="str">
            <v>Inglés técnico</v>
          </cell>
          <cell r="D5440" t="str">
            <v>Ingeniero Técnico de Obras Públicas, esp. Construcciones Civiles</v>
          </cell>
          <cell r="E5440">
            <v>6</v>
          </cell>
          <cell r="F5440">
            <v>226</v>
          </cell>
          <cell r="G5440" t="str">
            <v>titulaciones anteriores</v>
          </cell>
        </row>
        <row r="5441">
          <cell r="B5441">
            <v>24430</v>
          </cell>
          <cell r="C5441" t="str">
            <v>Evaluación de daños en estructuras</v>
          </cell>
          <cell r="D5441" t="str">
            <v>Ingeniero Técnico de Obras Públicas, esp. Construcciones Civiles</v>
          </cell>
          <cell r="E5441">
            <v>6</v>
          </cell>
          <cell r="F5441">
            <v>226</v>
          </cell>
          <cell r="G5441" t="str">
            <v>titulaciones anteriores</v>
          </cell>
        </row>
        <row r="5442">
          <cell r="B5442">
            <v>24431</v>
          </cell>
          <cell r="C5442" t="str">
            <v>Información y documentación técnicas</v>
          </cell>
          <cell r="D5442" t="str">
            <v>Ingeniero Técnico de Obras Públicas, esp. Construcciones Civiles</v>
          </cell>
          <cell r="E5442">
            <v>6</v>
          </cell>
          <cell r="F5442">
            <v>226</v>
          </cell>
          <cell r="G5442" t="str">
            <v>titulaciones anteriores</v>
          </cell>
        </row>
        <row r="5443">
          <cell r="B5443">
            <v>24432</v>
          </cell>
          <cell r="C5443" t="str">
            <v>Gestión financiera para empresas constructoras</v>
          </cell>
          <cell r="D5443" t="str">
            <v>Ingeniero Técnico de Obras Públicas, esp. Construcciones Civiles</v>
          </cell>
          <cell r="E5443">
            <v>6</v>
          </cell>
          <cell r="F5443">
            <v>226</v>
          </cell>
          <cell r="G5443" t="str">
            <v>titulaciones anteriores</v>
          </cell>
        </row>
        <row r="5444">
          <cell r="B5444">
            <v>24433</v>
          </cell>
          <cell r="C5444" t="str">
            <v>Dibujo asistido por ordenador</v>
          </cell>
          <cell r="D5444" t="str">
            <v>Ingeniero Técnico de Obras Públicas, esp. Construcciones Civiles</v>
          </cell>
          <cell r="E5444">
            <v>6</v>
          </cell>
          <cell r="F5444">
            <v>226</v>
          </cell>
          <cell r="G5444" t="str">
            <v>titulaciones anteriores</v>
          </cell>
        </row>
        <row r="5445">
          <cell r="B5445">
            <v>24434</v>
          </cell>
          <cell r="C5445" t="str">
            <v>Seguridad y prevención en la obra civil</v>
          </cell>
          <cell r="D5445" t="str">
            <v>Ingeniero Técnico de Obras Públicas, esp. Construcciones Civiles</v>
          </cell>
          <cell r="E5445">
            <v>6</v>
          </cell>
          <cell r="F5445">
            <v>226</v>
          </cell>
          <cell r="G5445" t="str">
            <v>titulaciones anteriores</v>
          </cell>
        </row>
        <row r="5446">
          <cell r="B5446">
            <v>24435</v>
          </cell>
          <cell r="C5446" t="str">
            <v>PRÁCTICAS EN EMPRESAS</v>
          </cell>
          <cell r="D5446" t="str">
            <v>Ingeniero Técnico de Obras Públicas, esp. Construcciones Civiles</v>
          </cell>
          <cell r="E5446">
            <v>1</v>
          </cell>
          <cell r="F5446">
            <v>226</v>
          </cell>
          <cell r="G5446" t="str">
            <v>titulaciones anteriores</v>
          </cell>
        </row>
        <row r="5447">
          <cell r="B5447">
            <v>24436</v>
          </cell>
          <cell r="C5447" t="str">
            <v>PRÁCTICAS EN EMPRESAS</v>
          </cell>
          <cell r="D5447" t="str">
            <v>Ingeniero Técnico de Obras Públicas, esp. Construcciones Civiles</v>
          </cell>
          <cell r="E5447">
            <v>2</v>
          </cell>
          <cell r="F5447">
            <v>226</v>
          </cell>
          <cell r="G5447" t="str">
            <v>titulaciones anteriores</v>
          </cell>
        </row>
        <row r="5448">
          <cell r="B5448">
            <v>24437</v>
          </cell>
          <cell r="C5448" t="str">
            <v>PRÁCTICAS EN EMPRESAS</v>
          </cell>
          <cell r="D5448" t="str">
            <v>Ingeniero Técnico de Obras Públicas, esp. Construcciones Civiles</v>
          </cell>
          <cell r="E5448">
            <v>3</v>
          </cell>
          <cell r="F5448">
            <v>226</v>
          </cell>
          <cell r="G5448" t="str">
            <v>titulaciones anteriores</v>
          </cell>
        </row>
        <row r="5449">
          <cell r="B5449">
            <v>24438</v>
          </cell>
          <cell r="C5449" t="str">
            <v>PRÁCTICAS EN EMPRESAS</v>
          </cell>
          <cell r="D5449" t="str">
            <v>Ingeniero Técnico de Obras Públicas, esp. Construcciones Civiles</v>
          </cell>
          <cell r="E5449">
            <v>4</v>
          </cell>
          <cell r="F5449">
            <v>226</v>
          </cell>
          <cell r="G5449" t="str">
            <v>titulaciones anteriores</v>
          </cell>
        </row>
        <row r="5450">
          <cell r="B5450">
            <v>24439</v>
          </cell>
          <cell r="C5450" t="str">
            <v>PRÁCTICAS EN EMPRESAS</v>
          </cell>
          <cell r="D5450" t="str">
            <v>Ingeniero Técnico de Obras Públicas, esp. Construcciones Civiles</v>
          </cell>
          <cell r="E5450">
            <v>5</v>
          </cell>
          <cell r="F5450">
            <v>226</v>
          </cell>
          <cell r="G5450" t="str">
            <v>titulaciones anteriores</v>
          </cell>
        </row>
        <row r="5451">
          <cell r="B5451">
            <v>24440</v>
          </cell>
          <cell r="C5451" t="str">
            <v>PRÁCTICAS EN EMPRESAS</v>
          </cell>
          <cell r="D5451" t="str">
            <v>Ingeniero Técnico de Obras Públicas, esp. Construcciones Civiles</v>
          </cell>
          <cell r="E5451">
            <v>6</v>
          </cell>
          <cell r="F5451">
            <v>226</v>
          </cell>
          <cell r="G5451" t="str">
            <v>titulaciones anteriores</v>
          </cell>
        </row>
        <row r="5452">
          <cell r="B5452">
            <v>24441</v>
          </cell>
          <cell r="C5452" t="str">
            <v>PRÁCTICAS EN EMPRESAS</v>
          </cell>
          <cell r="D5452" t="str">
            <v>Ingeniero Técnico de Obras Públicas, esp. Construcciones Civiles</v>
          </cell>
          <cell r="E5452">
            <v>7</v>
          </cell>
          <cell r="F5452">
            <v>226</v>
          </cell>
          <cell r="G5452" t="str">
            <v>titulaciones anteriores</v>
          </cell>
        </row>
        <row r="5453">
          <cell r="B5453">
            <v>24442</v>
          </cell>
          <cell r="C5453" t="str">
            <v>PRÁCTICAS EN EMPRESAS</v>
          </cell>
          <cell r="D5453" t="str">
            <v>Ingeniero Técnico de Obras Públicas, esp. Construcciones Civiles</v>
          </cell>
          <cell r="E5453">
            <v>8</v>
          </cell>
          <cell r="F5453">
            <v>226</v>
          </cell>
          <cell r="G5453" t="str">
            <v>titulaciones anteriores</v>
          </cell>
        </row>
        <row r="5454">
          <cell r="B5454">
            <v>24443</v>
          </cell>
          <cell r="C5454" t="str">
            <v>PRÁCTICAS EN EMPRESAS</v>
          </cell>
          <cell r="D5454" t="str">
            <v>Ingeniero Técnico de Obras Públicas, esp. Construcciones Civiles</v>
          </cell>
          <cell r="E5454">
            <v>9</v>
          </cell>
          <cell r="F5454">
            <v>226</v>
          </cell>
          <cell r="G5454" t="str">
            <v>titulaciones anteriores</v>
          </cell>
        </row>
        <row r="5455">
          <cell r="B5455">
            <v>24444</v>
          </cell>
          <cell r="C5455" t="str">
            <v>PRÁCTICAS EN EMPRESAS</v>
          </cell>
          <cell r="D5455" t="str">
            <v>Ingeniero Técnico de Obras Públicas, esp. Construcciones Civiles</v>
          </cell>
          <cell r="E5455">
            <v>10</v>
          </cell>
          <cell r="F5455">
            <v>226</v>
          </cell>
          <cell r="G5455" t="str">
            <v>titulaciones anteriores</v>
          </cell>
        </row>
        <row r="5456">
          <cell r="B5456">
            <v>24445</v>
          </cell>
          <cell r="C5456" t="str">
            <v>PRÁCTICAS EN EMPRESAS</v>
          </cell>
          <cell r="D5456" t="str">
            <v>Ingeniero Técnico de Obras Públicas, esp. Construcciones Civiles</v>
          </cell>
          <cell r="E5456">
            <v>11</v>
          </cell>
          <cell r="F5456">
            <v>226</v>
          </cell>
          <cell r="G5456" t="str">
            <v>titulaciones anteriores</v>
          </cell>
        </row>
        <row r="5457">
          <cell r="B5457">
            <v>24446</v>
          </cell>
          <cell r="C5457" t="str">
            <v>PRÁCTICAS EN EMPRESAS</v>
          </cell>
          <cell r="D5457" t="str">
            <v>Ingeniero Técnico de Obras Públicas, esp. Construcciones Civiles</v>
          </cell>
          <cell r="E5457">
            <v>12</v>
          </cell>
          <cell r="F5457">
            <v>226</v>
          </cell>
          <cell r="G5457" t="str">
            <v>titulaciones anteriores</v>
          </cell>
        </row>
        <row r="5458">
          <cell r="B5458">
            <v>24447</v>
          </cell>
          <cell r="C5458" t="str">
            <v>PRÁCTICAS EN EMPRESAS</v>
          </cell>
          <cell r="D5458" t="str">
            <v>Ingeniero Técnico de Obras Públicas, esp. Construcciones Civiles</v>
          </cell>
          <cell r="E5458">
            <v>13</v>
          </cell>
          <cell r="F5458">
            <v>226</v>
          </cell>
          <cell r="G5458" t="str">
            <v>titulaciones anteriores</v>
          </cell>
        </row>
        <row r="5459">
          <cell r="B5459">
            <v>24448</v>
          </cell>
          <cell r="C5459" t="str">
            <v>PRÁCTICAS EN EMPRESAS</v>
          </cell>
          <cell r="D5459" t="str">
            <v>Ingeniero Técnico de Obras Públicas, esp. Construcciones Civiles</v>
          </cell>
          <cell r="E5459">
            <v>14</v>
          </cell>
          <cell r="F5459">
            <v>226</v>
          </cell>
          <cell r="G5459" t="str">
            <v>titulaciones anteriores</v>
          </cell>
        </row>
        <row r="5460">
          <cell r="B5460">
            <v>24449</v>
          </cell>
          <cell r="C5460" t="str">
            <v>PRÁCTICAS EN EMPRESAS</v>
          </cell>
          <cell r="D5460" t="str">
            <v>Ingeniero Técnico de Obras Públicas, esp. Construcciones Civiles</v>
          </cell>
          <cell r="E5460">
            <v>15</v>
          </cell>
          <cell r="F5460">
            <v>226</v>
          </cell>
          <cell r="G5460" t="str">
            <v>titulaciones anteriores</v>
          </cell>
        </row>
        <row r="5461">
          <cell r="B5461">
            <v>24450</v>
          </cell>
          <cell r="C5461" t="str">
            <v>TRABAJOS ACADÉMICOS</v>
          </cell>
          <cell r="D5461" t="str">
            <v>Ingeniero Técnico de Obras Públicas, esp. Construcciones Civiles</v>
          </cell>
          <cell r="E5461">
            <v>1</v>
          </cell>
          <cell r="F5461">
            <v>226</v>
          </cell>
          <cell r="G5461" t="str">
            <v>titulaciones anteriores</v>
          </cell>
        </row>
        <row r="5462">
          <cell r="B5462">
            <v>24451</v>
          </cell>
          <cell r="C5462" t="str">
            <v>TRABAJOS ACADÉMICOS</v>
          </cell>
          <cell r="D5462" t="str">
            <v>Ingeniero Técnico de Obras Públicas, esp. Construcciones Civiles</v>
          </cell>
          <cell r="E5462">
            <v>2</v>
          </cell>
          <cell r="F5462">
            <v>226</v>
          </cell>
          <cell r="G5462" t="str">
            <v>titulaciones anteriores</v>
          </cell>
        </row>
        <row r="5463">
          <cell r="B5463">
            <v>24452</v>
          </cell>
          <cell r="C5463" t="str">
            <v>TRABAJOS ACADÉMICOS</v>
          </cell>
          <cell r="D5463" t="str">
            <v>Ingeniero Técnico de Obras Públicas, esp. Construcciones Civiles</v>
          </cell>
          <cell r="E5463">
            <v>3</v>
          </cell>
          <cell r="F5463">
            <v>226</v>
          </cell>
          <cell r="G5463" t="str">
            <v>titulaciones anteriores</v>
          </cell>
        </row>
        <row r="5464">
          <cell r="B5464">
            <v>24453</v>
          </cell>
          <cell r="C5464" t="str">
            <v>TRABAJOS ACADÉMICOS</v>
          </cell>
          <cell r="D5464" t="str">
            <v>Ingeniero Técnico de Obras Públicas, esp. Construcciones Civiles</v>
          </cell>
          <cell r="E5464">
            <v>4</v>
          </cell>
          <cell r="F5464">
            <v>226</v>
          </cell>
          <cell r="G5464" t="str">
            <v>titulaciones anteriores</v>
          </cell>
        </row>
        <row r="5465">
          <cell r="B5465">
            <v>24454</v>
          </cell>
          <cell r="C5465" t="str">
            <v>TRABAJOS ACADÉMICOS</v>
          </cell>
          <cell r="D5465" t="str">
            <v>Ingeniero Técnico de Obras Públicas, esp. Construcciones Civiles</v>
          </cell>
          <cell r="E5465">
            <v>5</v>
          </cell>
          <cell r="F5465">
            <v>226</v>
          </cell>
          <cell r="G5465" t="str">
            <v>titulaciones anteriores</v>
          </cell>
        </row>
        <row r="5466">
          <cell r="B5466">
            <v>24455</v>
          </cell>
          <cell r="C5466" t="str">
            <v>TRABAJOS ACADÉMICOS</v>
          </cell>
          <cell r="D5466" t="str">
            <v>Ingeniero Técnico de Obras Públicas, esp. Construcciones Civiles</v>
          </cell>
          <cell r="E5466">
            <v>6</v>
          </cell>
          <cell r="F5466">
            <v>226</v>
          </cell>
          <cell r="G5466" t="str">
            <v>titulaciones anteriores</v>
          </cell>
        </row>
        <row r="5467">
          <cell r="B5467">
            <v>24456</v>
          </cell>
          <cell r="C5467" t="str">
            <v>TRABAJOS ACADÉMICOS</v>
          </cell>
          <cell r="D5467" t="str">
            <v>Ingeniero Técnico de Obras Públicas, esp. Construcciones Civiles</v>
          </cell>
          <cell r="E5467">
            <v>7</v>
          </cell>
          <cell r="F5467">
            <v>226</v>
          </cell>
          <cell r="G5467" t="str">
            <v>titulaciones anteriores</v>
          </cell>
        </row>
        <row r="5468">
          <cell r="B5468">
            <v>24457</v>
          </cell>
          <cell r="C5468" t="str">
            <v>TRABAJOS ACADÉMICOS</v>
          </cell>
          <cell r="D5468" t="str">
            <v>Ingeniero Técnico de Obras Públicas, esp. Construcciones Civiles</v>
          </cell>
          <cell r="E5468">
            <v>8</v>
          </cell>
          <cell r="F5468">
            <v>226</v>
          </cell>
          <cell r="G5468" t="str">
            <v>titulaciones anteriores</v>
          </cell>
        </row>
        <row r="5469">
          <cell r="B5469">
            <v>24458</v>
          </cell>
          <cell r="C5469" t="str">
            <v>TRABAJOS ACADÉMICOS</v>
          </cell>
          <cell r="D5469" t="str">
            <v>Ingeniero Técnico de Obras Públicas, esp. Construcciones Civiles</v>
          </cell>
          <cell r="E5469">
            <v>9</v>
          </cell>
          <cell r="F5469">
            <v>226</v>
          </cell>
          <cell r="G5469" t="str">
            <v>titulaciones anteriores</v>
          </cell>
        </row>
        <row r="5470">
          <cell r="B5470">
            <v>24459</v>
          </cell>
          <cell r="C5470" t="str">
            <v>TRABAJOS ACADÉMICOS</v>
          </cell>
          <cell r="D5470" t="str">
            <v>Ingeniero Técnico de Obras Públicas, esp. Construcciones Civiles</v>
          </cell>
          <cell r="E5470">
            <v>10</v>
          </cell>
          <cell r="F5470">
            <v>226</v>
          </cell>
          <cell r="G5470" t="str">
            <v>titulaciones anteriores</v>
          </cell>
        </row>
        <row r="5471">
          <cell r="B5471">
            <v>24460</v>
          </cell>
          <cell r="C5471" t="str">
            <v>TRABAJOS ACADÉMICOS</v>
          </cell>
          <cell r="D5471" t="str">
            <v>Ingeniero Técnico de Obras Públicas, esp. Construcciones Civiles</v>
          </cell>
          <cell r="E5471">
            <v>11</v>
          </cell>
          <cell r="F5471">
            <v>226</v>
          </cell>
          <cell r="G5471" t="str">
            <v>titulaciones anteriores</v>
          </cell>
        </row>
        <row r="5472">
          <cell r="B5472">
            <v>24461</v>
          </cell>
          <cell r="C5472" t="str">
            <v>TRABAJOS ACADÉMICOS</v>
          </cell>
          <cell r="D5472" t="str">
            <v>Ingeniero Técnico de Obras Públicas, esp. Construcciones Civiles</v>
          </cell>
          <cell r="E5472">
            <v>12</v>
          </cell>
          <cell r="F5472">
            <v>226</v>
          </cell>
          <cell r="G5472" t="str">
            <v>titulaciones anteriores</v>
          </cell>
        </row>
        <row r="5473">
          <cell r="B5473">
            <v>24462</v>
          </cell>
          <cell r="C5473" t="str">
            <v>TRABAJOS ACADÉMICOS</v>
          </cell>
          <cell r="D5473" t="str">
            <v>Ingeniero Técnico de Obras Públicas, esp. Construcciones Civiles</v>
          </cell>
          <cell r="E5473">
            <v>13</v>
          </cell>
          <cell r="F5473">
            <v>226</v>
          </cell>
          <cell r="G5473" t="str">
            <v>titulaciones anteriores</v>
          </cell>
        </row>
        <row r="5474">
          <cell r="B5474">
            <v>24463</v>
          </cell>
          <cell r="C5474" t="str">
            <v>TRABAJOS ACADÉMICOS</v>
          </cell>
          <cell r="D5474" t="str">
            <v>Ingeniero Técnico de Obras Públicas, esp. Construcciones Civiles</v>
          </cell>
          <cell r="E5474">
            <v>14</v>
          </cell>
          <cell r="F5474">
            <v>226</v>
          </cell>
          <cell r="G5474" t="str">
            <v>titulaciones anteriores</v>
          </cell>
        </row>
        <row r="5475">
          <cell r="B5475">
            <v>24464</v>
          </cell>
          <cell r="C5475" t="str">
            <v>TRABAJOS ACADÉMICOS</v>
          </cell>
          <cell r="D5475" t="str">
            <v>Ingeniero Técnico de Obras Públicas, esp. Construcciones Civiles</v>
          </cell>
          <cell r="E5475">
            <v>15</v>
          </cell>
          <cell r="F5475">
            <v>226</v>
          </cell>
          <cell r="G5475" t="str">
            <v>titulaciones anteriores</v>
          </cell>
        </row>
        <row r="5476">
          <cell r="B5476">
            <v>24500</v>
          </cell>
          <cell r="C5476" t="str">
            <v>Anatomía e histología ocular</v>
          </cell>
          <cell r="D5476" t="str">
            <v>Diplomado en Óptica y Optometría</v>
          </cell>
          <cell r="E5476">
            <v>9</v>
          </cell>
          <cell r="F5476">
            <v>225</v>
          </cell>
          <cell r="G5476" t="str">
            <v>titulaciones anteriores</v>
          </cell>
        </row>
        <row r="5477">
          <cell r="B5477">
            <v>24501</v>
          </cell>
          <cell r="C5477" t="str">
            <v>Fisiología ocular y del sistema visual</v>
          </cell>
          <cell r="D5477" t="str">
            <v>Diplomado en Óptica y Optometría</v>
          </cell>
          <cell r="E5477">
            <v>6</v>
          </cell>
          <cell r="F5477">
            <v>225</v>
          </cell>
          <cell r="G5477" t="str">
            <v>titulaciones anteriores</v>
          </cell>
        </row>
        <row r="5478">
          <cell r="B5478">
            <v>24502</v>
          </cell>
          <cell r="C5478" t="str">
            <v>Óptica fisiológica</v>
          </cell>
          <cell r="D5478" t="str">
            <v>Diplomado en Óptica y Optometría</v>
          </cell>
          <cell r="E5478">
            <v>6</v>
          </cell>
          <cell r="F5478">
            <v>225</v>
          </cell>
          <cell r="G5478" t="str">
            <v>titulaciones anteriores</v>
          </cell>
        </row>
        <row r="5479">
          <cell r="B5479">
            <v>24503</v>
          </cell>
          <cell r="C5479" t="str">
            <v>Física</v>
          </cell>
          <cell r="D5479" t="str">
            <v>Diplomado en Óptica y Optometría</v>
          </cell>
          <cell r="E5479">
            <v>9</v>
          </cell>
          <cell r="F5479">
            <v>225</v>
          </cell>
          <cell r="G5479" t="str">
            <v>titulaciones anteriores</v>
          </cell>
        </row>
        <row r="5480">
          <cell r="B5480">
            <v>24504</v>
          </cell>
          <cell r="C5480" t="str">
            <v>Matemáticas</v>
          </cell>
          <cell r="D5480" t="str">
            <v>Diplomado en Óptica y Optometría</v>
          </cell>
          <cell r="E5480">
            <v>10</v>
          </cell>
          <cell r="F5480">
            <v>225</v>
          </cell>
          <cell r="G5480" t="str">
            <v>titulaciones anteriores</v>
          </cell>
        </row>
        <row r="5481">
          <cell r="B5481">
            <v>24505</v>
          </cell>
          <cell r="C5481" t="str">
            <v>Óptica geométrica e instrumental</v>
          </cell>
          <cell r="D5481" t="str">
            <v>Diplomado en Óptica y Optometría</v>
          </cell>
          <cell r="E5481">
            <v>10</v>
          </cell>
          <cell r="F5481">
            <v>225</v>
          </cell>
          <cell r="G5481" t="str">
            <v>titulaciones anteriores</v>
          </cell>
        </row>
        <row r="5482">
          <cell r="B5482">
            <v>24506</v>
          </cell>
          <cell r="C5482" t="str">
            <v>Tecnología óptica I</v>
          </cell>
          <cell r="D5482" t="str">
            <v>Diplomado en Óptica y Optometría</v>
          </cell>
          <cell r="E5482">
            <v>10</v>
          </cell>
          <cell r="F5482">
            <v>225</v>
          </cell>
          <cell r="G5482" t="str">
            <v>titulaciones anteriores</v>
          </cell>
        </row>
        <row r="5483">
          <cell r="B5483">
            <v>24507</v>
          </cell>
          <cell r="C5483" t="str">
            <v>Materiales ópticos</v>
          </cell>
          <cell r="D5483" t="str">
            <v>Diplomado en Óptica y Optometría</v>
          </cell>
          <cell r="E5483">
            <v>5</v>
          </cell>
          <cell r="F5483">
            <v>225</v>
          </cell>
          <cell r="G5483" t="str">
            <v>titulaciones anteriores</v>
          </cell>
        </row>
        <row r="5484">
          <cell r="B5484">
            <v>24508</v>
          </cell>
          <cell r="C5484" t="str">
            <v>Óptica física</v>
          </cell>
          <cell r="D5484" t="str">
            <v>Diplomado en Óptica y Optometría</v>
          </cell>
          <cell r="E5484">
            <v>8</v>
          </cell>
          <cell r="F5484">
            <v>225</v>
          </cell>
          <cell r="G5484" t="str">
            <v>titulaciones anteriores</v>
          </cell>
        </row>
        <row r="5485">
          <cell r="B5485">
            <v>24509</v>
          </cell>
          <cell r="C5485" t="str">
            <v>Optometría I</v>
          </cell>
          <cell r="D5485" t="str">
            <v>Diplomado en Óptica y Optometría</v>
          </cell>
          <cell r="E5485">
            <v>8</v>
          </cell>
          <cell r="F5485">
            <v>225</v>
          </cell>
          <cell r="G5485" t="str">
            <v>titulaciones anteriores</v>
          </cell>
        </row>
        <row r="5486">
          <cell r="B5486">
            <v>24510</v>
          </cell>
          <cell r="C5486" t="str">
            <v>Optometría II</v>
          </cell>
          <cell r="D5486" t="str">
            <v>Diplomado en Óptica y Optometría</v>
          </cell>
          <cell r="E5486">
            <v>8</v>
          </cell>
          <cell r="F5486">
            <v>225</v>
          </cell>
          <cell r="G5486" t="str">
            <v>titulaciones anteriores</v>
          </cell>
        </row>
        <row r="5487">
          <cell r="B5487">
            <v>24511</v>
          </cell>
          <cell r="C5487" t="str">
            <v>Laboratorio de Optometría</v>
          </cell>
          <cell r="D5487" t="str">
            <v>Diplomado en Óptica y Optometría</v>
          </cell>
          <cell r="E5487">
            <v>10</v>
          </cell>
          <cell r="F5487">
            <v>225</v>
          </cell>
          <cell r="G5487" t="str">
            <v>titulaciones anteriores</v>
          </cell>
        </row>
        <row r="5488">
          <cell r="B5488">
            <v>24512</v>
          </cell>
          <cell r="C5488" t="str">
            <v>Clínica optométrica</v>
          </cell>
          <cell r="D5488" t="str">
            <v>Diplomado en Óptica y Optometría</v>
          </cell>
          <cell r="E5488">
            <v>9</v>
          </cell>
          <cell r="F5488">
            <v>225</v>
          </cell>
          <cell r="G5488" t="str">
            <v>titulaciones anteriores</v>
          </cell>
        </row>
        <row r="5489">
          <cell r="B5489">
            <v>24513</v>
          </cell>
          <cell r="C5489" t="str">
            <v>Contactología</v>
          </cell>
          <cell r="D5489" t="str">
            <v>Diplomado en Óptica y Optometría</v>
          </cell>
          <cell r="E5489">
            <v>10</v>
          </cell>
          <cell r="F5489">
            <v>225</v>
          </cell>
          <cell r="G5489" t="str">
            <v>titulaciones anteriores</v>
          </cell>
        </row>
        <row r="5490">
          <cell r="B5490">
            <v>24514</v>
          </cell>
          <cell r="C5490" t="str">
            <v>Principios de patología y farmacología ocular</v>
          </cell>
          <cell r="D5490" t="str">
            <v>Diplomado en Óptica y Optometría</v>
          </cell>
          <cell r="E5490">
            <v>5</v>
          </cell>
          <cell r="F5490">
            <v>225</v>
          </cell>
          <cell r="G5490" t="str">
            <v>titulaciones anteriores</v>
          </cell>
        </row>
        <row r="5491">
          <cell r="B5491">
            <v>24515</v>
          </cell>
          <cell r="C5491" t="str">
            <v>Tecnología óptica II</v>
          </cell>
          <cell r="D5491" t="str">
            <v>Diplomado en Óptica y Optometría</v>
          </cell>
          <cell r="E5491">
            <v>15</v>
          </cell>
          <cell r="F5491">
            <v>225</v>
          </cell>
          <cell r="G5491" t="str">
            <v>titulaciones anteriores</v>
          </cell>
        </row>
        <row r="5492">
          <cell r="B5492">
            <v>24516</v>
          </cell>
          <cell r="C5492" t="str">
            <v>Química</v>
          </cell>
          <cell r="D5492" t="str">
            <v>Diplomado en Óptica y Optometría</v>
          </cell>
          <cell r="E5492">
            <v>6</v>
          </cell>
          <cell r="F5492">
            <v>225</v>
          </cell>
          <cell r="G5492" t="str">
            <v>titulaciones anteriores</v>
          </cell>
        </row>
        <row r="5493">
          <cell r="B5493">
            <v>24517</v>
          </cell>
          <cell r="C5493" t="str">
            <v>Radiometría, fotometría, color y fotografía</v>
          </cell>
          <cell r="D5493" t="str">
            <v>Diplomado en Óptica y Optometría</v>
          </cell>
          <cell r="E5493">
            <v>6</v>
          </cell>
          <cell r="F5493">
            <v>225</v>
          </cell>
          <cell r="G5493" t="str">
            <v>titulaciones anteriores</v>
          </cell>
        </row>
        <row r="5494">
          <cell r="B5494">
            <v>24518</v>
          </cell>
          <cell r="C5494" t="str">
            <v>Anatomía y fisiología del oído. Audiometría y prótesis auditivas</v>
          </cell>
          <cell r="D5494" t="str">
            <v>Diplomado en Óptica y Optometría</v>
          </cell>
          <cell r="E5494">
            <v>6</v>
          </cell>
          <cell r="F5494">
            <v>225</v>
          </cell>
          <cell r="G5494" t="str">
            <v>titulaciones anteriores</v>
          </cell>
        </row>
        <row r="5495">
          <cell r="B5495">
            <v>24519</v>
          </cell>
          <cell r="C5495" t="str">
            <v>Legislación sanitaria, económica y organización</v>
          </cell>
          <cell r="D5495" t="str">
            <v>Diplomado en Óptica y Optometría</v>
          </cell>
          <cell r="E5495">
            <v>6</v>
          </cell>
          <cell r="F5495">
            <v>225</v>
          </cell>
          <cell r="G5495" t="str">
            <v>titulaciones anteriores</v>
          </cell>
        </row>
        <row r="5496">
          <cell r="B5496">
            <v>24520</v>
          </cell>
          <cell r="C5496" t="str">
            <v>Dibujo y diseño</v>
          </cell>
          <cell r="D5496" t="str">
            <v>Diplomado en Óptica y Optometría</v>
          </cell>
          <cell r="E5496">
            <v>6</v>
          </cell>
          <cell r="F5496">
            <v>225</v>
          </cell>
          <cell r="G5496" t="str">
            <v>titulaciones anteriores</v>
          </cell>
        </row>
        <row r="5497">
          <cell r="B5497">
            <v>24521</v>
          </cell>
          <cell r="C5497" t="str">
            <v>Prevención ocular en el trabajo y el deporte</v>
          </cell>
          <cell r="D5497" t="str">
            <v>Diplomado en Óptica y Optometría</v>
          </cell>
          <cell r="E5497">
            <v>6</v>
          </cell>
          <cell r="F5497">
            <v>225</v>
          </cell>
          <cell r="G5497" t="str">
            <v>titulaciones anteriores</v>
          </cell>
        </row>
        <row r="5498">
          <cell r="B5498">
            <v>24522</v>
          </cell>
          <cell r="C5498" t="str">
            <v>Optometría pediátrica y geriátrica</v>
          </cell>
          <cell r="D5498" t="str">
            <v>Diplomado en Óptica y Optometría</v>
          </cell>
          <cell r="E5498">
            <v>6</v>
          </cell>
          <cell r="F5498">
            <v>225</v>
          </cell>
          <cell r="G5498" t="str">
            <v>titulaciones anteriores</v>
          </cell>
        </row>
        <row r="5499">
          <cell r="B5499">
            <v>24523</v>
          </cell>
          <cell r="C5499" t="str">
            <v>Información y documentación técnicas</v>
          </cell>
          <cell r="D5499" t="str">
            <v>Diplomado en Óptica y Optometría</v>
          </cell>
          <cell r="E5499">
            <v>6</v>
          </cell>
          <cell r="F5499">
            <v>225</v>
          </cell>
          <cell r="G5499" t="str">
            <v>titulaciones anteriores</v>
          </cell>
        </row>
        <row r="5500">
          <cell r="B5500">
            <v>24540</v>
          </cell>
          <cell r="C5500" t="str">
            <v>Prácticas en empresas</v>
          </cell>
          <cell r="D5500" t="str">
            <v>Diplomado en Óptica y Optometría</v>
          </cell>
          <cell r="E5500">
            <v>3</v>
          </cell>
          <cell r="F5500">
            <v>225</v>
          </cell>
          <cell r="G5500" t="str">
            <v>titulaciones anteriores</v>
          </cell>
        </row>
        <row r="5501">
          <cell r="B5501">
            <v>24541</v>
          </cell>
          <cell r="C5501" t="str">
            <v>Prácticas en empresas</v>
          </cell>
          <cell r="D5501" t="str">
            <v>Diplomado en Óptica y Optometría</v>
          </cell>
          <cell r="E5501">
            <v>6</v>
          </cell>
          <cell r="F5501">
            <v>225</v>
          </cell>
          <cell r="G5501" t="str">
            <v>titulaciones anteriores</v>
          </cell>
        </row>
        <row r="5502">
          <cell r="B5502">
            <v>24542</v>
          </cell>
          <cell r="C5502" t="str">
            <v>Prácticas en empresas</v>
          </cell>
          <cell r="D5502" t="str">
            <v>Diplomado en Óptica y Optometría</v>
          </cell>
          <cell r="E5502">
            <v>9</v>
          </cell>
          <cell r="F5502">
            <v>225</v>
          </cell>
          <cell r="G5502" t="str">
            <v>titulaciones anteriores</v>
          </cell>
        </row>
        <row r="5503">
          <cell r="B5503">
            <v>24543</v>
          </cell>
          <cell r="C5503" t="str">
            <v>Prácticas en empresas</v>
          </cell>
          <cell r="D5503" t="str">
            <v>Diplomado en Óptica y Optometría</v>
          </cell>
          <cell r="E5503">
            <v>12</v>
          </cell>
          <cell r="F5503">
            <v>225</v>
          </cell>
          <cell r="G5503" t="str">
            <v>titulaciones anteriores</v>
          </cell>
        </row>
        <row r="5504">
          <cell r="B5504">
            <v>24600</v>
          </cell>
          <cell r="C5504" t="str">
            <v>Dibujo I (Proceso de configuración y análisis)</v>
          </cell>
          <cell r="D5504" t="str">
            <v>Licenciado en Bellas Artes</v>
          </cell>
          <cell r="E5504">
            <v>18</v>
          </cell>
          <cell r="F5504">
            <v>228</v>
          </cell>
          <cell r="G5504" t="str">
            <v>titulaciones anteriores</v>
          </cell>
        </row>
        <row r="5505">
          <cell r="B5505">
            <v>24601</v>
          </cell>
          <cell r="C5505" t="str">
            <v>Color I (Procesos de configuración)</v>
          </cell>
          <cell r="D5505" t="str">
            <v>Licenciado en Bellas Artes</v>
          </cell>
          <cell r="E5505">
            <v>12</v>
          </cell>
          <cell r="F5505">
            <v>228</v>
          </cell>
          <cell r="G5505" t="str">
            <v>titulaciones anteriores</v>
          </cell>
        </row>
        <row r="5506">
          <cell r="B5506">
            <v>24602</v>
          </cell>
          <cell r="C5506" t="str">
            <v>Teoría e historia del arte</v>
          </cell>
          <cell r="D5506" t="str">
            <v>Licenciado en Bellas Artes</v>
          </cell>
          <cell r="E5506">
            <v>12</v>
          </cell>
          <cell r="F5506">
            <v>228</v>
          </cell>
          <cell r="G5506" t="str">
            <v>titulaciones anteriores</v>
          </cell>
        </row>
        <row r="5507">
          <cell r="B5507">
            <v>24603</v>
          </cell>
          <cell r="C5507" t="str">
            <v>Volumen I (Procesos de configuración)</v>
          </cell>
          <cell r="D5507" t="str">
            <v>Licenciado en Bellas Artes</v>
          </cell>
          <cell r="E5507">
            <v>12</v>
          </cell>
          <cell r="F5507">
            <v>228</v>
          </cell>
          <cell r="G5507" t="str">
            <v>titulaciones anteriores</v>
          </cell>
        </row>
        <row r="5508">
          <cell r="B5508">
            <v>24604</v>
          </cell>
          <cell r="C5508" t="str">
            <v>Análisis de la imagen y de la forma</v>
          </cell>
          <cell r="D5508" t="str">
            <v>Licenciado en Bellas Artes</v>
          </cell>
          <cell r="E5508">
            <v>6</v>
          </cell>
          <cell r="F5508">
            <v>228</v>
          </cell>
          <cell r="G5508" t="str">
            <v>titulaciones anteriores</v>
          </cell>
        </row>
        <row r="5509">
          <cell r="B5509">
            <v>24605</v>
          </cell>
          <cell r="C5509" t="str">
            <v>Sistemas de representación I</v>
          </cell>
          <cell r="D5509" t="str">
            <v>Licenciado en Bellas Artes</v>
          </cell>
          <cell r="E5509">
            <v>6</v>
          </cell>
          <cell r="F5509">
            <v>228</v>
          </cell>
          <cell r="G5509" t="str">
            <v>titulaciones anteriores</v>
          </cell>
        </row>
        <row r="5510">
          <cell r="B5510">
            <v>24606</v>
          </cell>
          <cell r="C5510" t="str">
            <v>Dibujo II (Aplicaciones y creación)</v>
          </cell>
          <cell r="D5510" t="str">
            <v>Licenciado en Bellas Artes</v>
          </cell>
          <cell r="E5510">
            <v>12</v>
          </cell>
          <cell r="F5510">
            <v>228</v>
          </cell>
          <cell r="G5510" t="str">
            <v>titulaciones anteriores</v>
          </cell>
        </row>
        <row r="5511">
          <cell r="B5511">
            <v>24607</v>
          </cell>
          <cell r="C5511" t="str">
            <v>Color II (aplicación y creación)</v>
          </cell>
          <cell r="D5511" t="str">
            <v>Licenciado en Bellas Artes</v>
          </cell>
          <cell r="E5511">
            <v>12</v>
          </cell>
          <cell r="F5511">
            <v>228</v>
          </cell>
          <cell r="G5511" t="str">
            <v>titulaciones anteriores</v>
          </cell>
        </row>
        <row r="5512">
          <cell r="B5512">
            <v>24608</v>
          </cell>
          <cell r="C5512" t="str">
            <v>Volumen II. Escultura (aplicación y creación)</v>
          </cell>
          <cell r="D5512" t="str">
            <v>Licenciado en Bellas Artes</v>
          </cell>
          <cell r="E5512">
            <v>12</v>
          </cell>
          <cell r="F5512">
            <v>228</v>
          </cell>
          <cell r="G5512" t="str">
            <v>titulaciones anteriores</v>
          </cell>
        </row>
        <row r="5513">
          <cell r="B5513">
            <v>24609</v>
          </cell>
          <cell r="C5513" t="str">
            <v>Sistemas de representación II</v>
          </cell>
          <cell r="D5513" t="str">
            <v>Licenciado en Bellas Artes</v>
          </cell>
          <cell r="E5513">
            <v>9</v>
          </cell>
          <cell r="F5513">
            <v>228</v>
          </cell>
          <cell r="G5513" t="str">
            <v>titulaciones anteriores</v>
          </cell>
        </row>
        <row r="5514">
          <cell r="B5514">
            <v>24610</v>
          </cell>
          <cell r="C5514" t="str">
            <v>Idea, concepto y proceso de la creación artística</v>
          </cell>
          <cell r="D5514" t="str">
            <v>Licenciado en Bellas Artes</v>
          </cell>
          <cell r="E5514">
            <v>12</v>
          </cell>
          <cell r="F5514">
            <v>228</v>
          </cell>
          <cell r="G5514" t="str">
            <v>titulaciones anteriores</v>
          </cell>
        </row>
        <row r="5515">
          <cell r="B5515">
            <v>24611</v>
          </cell>
          <cell r="C5515" t="str">
            <v>Proyectos I</v>
          </cell>
          <cell r="D5515" t="str">
            <v>Licenciado en Bellas Artes</v>
          </cell>
          <cell r="E5515">
            <v>18</v>
          </cell>
          <cell r="F5515">
            <v>228</v>
          </cell>
          <cell r="G5515" t="str">
            <v>titulaciones anteriores</v>
          </cell>
        </row>
        <row r="5516">
          <cell r="B5516">
            <v>24612</v>
          </cell>
          <cell r="C5516" t="str">
            <v>Idea, concepto y proceso en la creación artística II</v>
          </cell>
          <cell r="D5516" t="str">
            <v>Licenciado en Bellas Artes</v>
          </cell>
          <cell r="E5516">
            <v>6</v>
          </cell>
          <cell r="F5516">
            <v>228</v>
          </cell>
          <cell r="G5516" t="str">
            <v>titulaciones anteriores</v>
          </cell>
        </row>
        <row r="5517">
          <cell r="B5517">
            <v>24613</v>
          </cell>
          <cell r="C5517" t="str">
            <v>Proyectos II</v>
          </cell>
          <cell r="D5517" t="str">
            <v>Licenciado en Bellas Artes</v>
          </cell>
          <cell r="E5517">
            <v>18</v>
          </cell>
          <cell r="F5517">
            <v>228</v>
          </cell>
          <cell r="G5517" t="str">
            <v>titulaciones anteriores</v>
          </cell>
        </row>
        <row r="5518">
          <cell r="B5518">
            <v>24614</v>
          </cell>
          <cell r="C5518" t="str">
            <v>Técnicas pictóricas, materiales y procedimientos</v>
          </cell>
          <cell r="D5518" t="str">
            <v>Licenciado en Bellas Artes</v>
          </cell>
          <cell r="E5518">
            <v>6</v>
          </cell>
          <cell r="F5518">
            <v>228</v>
          </cell>
          <cell r="G5518" t="str">
            <v>titulaciones anteriores</v>
          </cell>
        </row>
        <row r="5519">
          <cell r="B5519">
            <v>24615</v>
          </cell>
          <cell r="C5519" t="str">
            <v>Técnicas escultóricas, materiales y procedimientos</v>
          </cell>
          <cell r="D5519" t="str">
            <v>Licenciado en Bellas Artes</v>
          </cell>
          <cell r="E5519">
            <v>6</v>
          </cell>
          <cell r="F5519">
            <v>228</v>
          </cell>
          <cell r="G5519" t="str">
            <v>titulaciones anteriores</v>
          </cell>
        </row>
        <row r="5520">
          <cell r="B5520">
            <v>24616</v>
          </cell>
          <cell r="C5520" t="str">
            <v>Teoría e historia del arte del siglo XX</v>
          </cell>
          <cell r="D5520" t="str">
            <v>Licenciado en Bellas Artes</v>
          </cell>
          <cell r="E5520">
            <v>6</v>
          </cell>
          <cell r="F5520">
            <v>228</v>
          </cell>
          <cell r="G5520" t="str">
            <v>titulaciones anteriores</v>
          </cell>
        </row>
        <row r="5521">
          <cell r="B5521">
            <v>24617</v>
          </cell>
          <cell r="C5521" t="str">
            <v>Introducción a la imagen tecnológica y en movimiento</v>
          </cell>
          <cell r="D5521" t="str">
            <v>Licenciado en Bellas Artes</v>
          </cell>
          <cell r="E5521">
            <v>9</v>
          </cell>
          <cell r="F5521">
            <v>228</v>
          </cell>
          <cell r="G5521" t="str">
            <v>titulaciones anteriores</v>
          </cell>
        </row>
        <row r="5522">
          <cell r="B5522">
            <v>24618</v>
          </cell>
          <cell r="C5522" t="str">
            <v>Arte y pensamiento. Estética</v>
          </cell>
          <cell r="D5522" t="str">
            <v>Licenciado en Bellas Artes</v>
          </cell>
          <cell r="E5522">
            <v>6</v>
          </cell>
          <cell r="F5522">
            <v>228</v>
          </cell>
          <cell r="G5522" t="str">
            <v>titulaciones anteriores</v>
          </cell>
        </row>
        <row r="5523">
          <cell r="B5523">
            <v>24619</v>
          </cell>
          <cell r="C5523" t="str">
            <v>Últimas tendencias artísticas</v>
          </cell>
          <cell r="D5523" t="str">
            <v>Licenciado en Bellas Artes</v>
          </cell>
          <cell r="E5523">
            <v>6</v>
          </cell>
          <cell r="F5523">
            <v>228</v>
          </cell>
          <cell r="G5523" t="str">
            <v>titulaciones anteriores</v>
          </cell>
        </row>
        <row r="5524">
          <cell r="B5524">
            <v>24620</v>
          </cell>
          <cell r="C5524" t="str">
            <v>Proyecto fin de carrera</v>
          </cell>
          <cell r="D5524" t="str">
            <v>Licenciado en Bellas Artes</v>
          </cell>
          <cell r="E5524">
            <v>9</v>
          </cell>
          <cell r="F5524">
            <v>228</v>
          </cell>
          <cell r="G5524" t="str">
            <v>titulaciones anteriores</v>
          </cell>
        </row>
        <row r="5525">
          <cell r="B5525">
            <v>24621</v>
          </cell>
          <cell r="C5525" t="str">
            <v>Introducción al diseño</v>
          </cell>
          <cell r="D5525" t="str">
            <v>Licenciado en Bellas Artes</v>
          </cell>
          <cell r="E5525">
            <v>6</v>
          </cell>
          <cell r="F5525">
            <v>228</v>
          </cell>
          <cell r="G5525" t="str">
            <v>titulaciones anteriores</v>
          </cell>
        </row>
        <row r="5526">
          <cell r="B5526">
            <v>24622</v>
          </cell>
          <cell r="C5526" t="str">
            <v>Arte y sociedad contemporánea</v>
          </cell>
          <cell r="D5526" t="str">
            <v>Licenciado en Bellas Artes</v>
          </cell>
          <cell r="E5526">
            <v>6</v>
          </cell>
          <cell r="F5526">
            <v>228</v>
          </cell>
          <cell r="G5526" t="str">
            <v>titulaciones anteriores</v>
          </cell>
        </row>
        <row r="5527">
          <cell r="B5527">
            <v>24623</v>
          </cell>
          <cell r="C5527" t="str">
            <v>Teoria de la percepción</v>
          </cell>
          <cell r="D5527" t="str">
            <v>Licenciado en Bellas Artes</v>
          </cell>
          <cell r="E5527">
            <v>6</v>
          </cell>
          <cell r="F5527">
            <v>228</v>
          </cell>
          <cell r="G5527" t="str">
            <v>titulaciones anteriores</v>
          </cell>
        </row>
        <row r="5528">
          <cell r="B5528">
            <v>24624</v>
          </cell>
          <cell r="C5528" t="str">
            <v>Técnicas de reproducción gráfica</v>
          </cell>
          <cell r="D5528" t="str">
            <v>Licenciado en Bellas Artes</v>
          </cell>
          <cell r="E5528">
            <v>12</v>
          </cell>
          <cell r="F5528">
            <v>228</v>
          </cell>
          <cell r="G5528" t="str">
            <v>titulaciones anteriores</v>
          </cell>
        </row>
        <row r="5529">
          <cell r="B5529">
            <v>24625</v>
          </cell>
          <cell r="C5529" t="str">
            <v>Infografía</v>
          </cell>
          <cell r="D5529" t="str">
            <v>Licenciado en Bellas Artes</v>
          </cell>
          <cell r="E5529">
            <v>6</v>
          </cell>
          <cell r="F5529">
            <v>228</v>
          </cell>
          <cell r="G5529" t="str">
            <v>titulaciones anteriores</v>
          </cell>
        </row>
        <row r="5530">
          <cell r="B5530">
            <v>24626</v>
          </cell>
          <cell r="C5530" t="str">
            <v>INTERPRETACIÓN Y CRÍTICA DEL ARTE</v>
          </cell>
          <cell r="D5530" t="str">
            <v>Licenciado en Bellas Artes</v>
          </cell>
          <cell r="E5530">
            <v>6</v>
          </cell>
          <cell r="F5530">
            <v>228</v>
          </cell>
          <cell r="G5530" t="str">
            <v>titulaciones anteriores</v>
          </cell>
        </row>
        <row r="5531">
          <cell r="B5531">
            <v>24627</v>
          </cell>
          <cell r="C5531" t="str">
            <v>Inglés para la práctica artística</v>
          </cell>
          <cell r="D5531" t="str">
            <v>Licenciado en Bellas Artes</v>
          </cell>
          <cell r="E5531">
            <v>6</v>
          </cell>
          <cell r="F5531">
            <v>228</v>
          </cell>
          <cell r="G5531" t="str">
            <v>titulaciones anteriores</v>
          </cell>
        </row>
        <row r="5532">
          <cell r="B5532">
            <v>24628</v>
          </cell>
          <cell r="C5532" t="str">
            <v>Taller de dibujo</v>
          </cell>
          <cell r="D5532" t="str">
            <v>Licenciado en Bellas Artes</v>
          </cell>
          <cell r="E5532">
            <v>12</v>
          </cell>
          <cell r="F5532">
            <v>228</v>
          </cell>
          <cell r="G5532" t="str">
            <v>titulaciones anteriores</v>
          </cell>
        </row>
        <row r="5533">
          <cell r="B5533">
            <v>24629</v>
          </cell>
          <cell r="C5533" t="str">
            <v>Taller de escultura</v>
          </cell>
          <cell r="D5533" t="str">
            <v>Licenciado en Bellas Artes</v>
          </cell>
          <cell r="E5533">
            <v>12</v>
          </cell>
          <cell r="F5533">
            <v>228</v>
          </cell>
          <cell r="G5533" t="str">
            <v>titulaciones anteriores</v>
          </cell>
        </row>
        <row r="5534">
          <cell r="B5534">
            <v>24630</v>
          </cell>
          <cell r="C5534" t="str">
            <v>Taller de pintura</v>
          </cell>
          <cell r="D5534" t="str">
            <v>Licenciado en Bellas Artes</v>
          </cell>
          <cell r="E5534">
            <v>12</v>
          </cell>
          <cell r="F5534">
            <v>228</v>
          </cell>
          <cell r="G5534" t="str">
            <v>titulaciones anteriores</v>
          </cell>
        </row>
        <row r="5535">
          <cell r="B5535">
            <v>24631</v>
          </cell>
          <cell r="C5535" t="str">
            <v>Taller de grabado y otras técnicas de reproducción múltiple I</v>
          </cell>
          <cell r="D5535" t="str">
            <v>Licenciado en Bellas Artes</v>
          </cell>
          <cell r="E5535">
            <v>12</v>
          </cell>
          <cell r="F5535">
            <v>228</v>
          </cell>
          <cell r="G5535" t="str">
            <v>titulaciones anteriores</v>
          </cell>
        </row>
        <row r="5536">
          <cell r="B5536">
            <v>24632</v>
          </cell>
          <cell r="C5536" t="str">
            <v>Taller de grabado y otras técnicas de reproducción múltiple II</v>
          </cell>
          <cell r="D5536" t="str">
            <v>Licenciado en Bellas Artes</v>
          </cell>
          <cell r="E5536">
            <v>12</v>
          </cell>
          <cell r="F5536">
            <v>228</v>
          </cell>
          <cell r="G5536" t="str">
            <v>titulaciones anteriores</v>
          </cell>
        </row>
        <row r="5537">
          <cell r="B5537">
            <v>24633</v>
          </cell>
          <cell r="C5537" t="str">
            <v>Taller de fotografía e imagen digital</v>
          </cell>
          <cell r="D5537" t="str">
            <v>Licenciado en Bellas Artes</v>
          </cell>
          <cell r="E5537">
            <v>12</v>
          </cell>
          <cell r="F5537">
            <v>228</v>
          </cell>
          <cell r="G5537" t="str">
            <v>titulaciones anteriores</v>
          </cell>
        </row>
        <row r="5538">
          <cell r="B5538">
            <v>24634</v>
          </cell>
          <cell r="C5538" t="str">
            <v>Sistemas de representación espacial</v>
          </cell>
          <cell r="D5538" t="str">
            <v>Licenciado en Bellas Artes</v>
          </cell>
          <cell r="E5538">
            <v>12</v>
          </cell>
          <cell r="F5538">
            <v>228</v>
          </cell>
          <cell r="G5538" t="str">
            <v>titulaciones anteriores</v>
          </cell>
        </row>
        <row r="5539">
          <cell r="B5539">
            <v>24635</v>
          </cell>
          <cell r="C5539" t="str">
            <v>Instalaciones</v>
          </cell>
          <cell r="D5539" t="str">
            <v>Licenciado en Bellas Artes</v>
          </cell>
          <cell r="E5539">
            <v>6</v>
          </cell>
          <cell r="F5539">
            <v>228</v>
          </cell>
          <cell r="G5539" t="str">
            <v>titulaciones anteriores</v>
          </cell>
        </row>
        <row r="5540">
          <cell r="B5540">
            <v>24637</v>
          </cell>
          <cell r="C5540" t="str">
            <v>Industria cultural. Legislación, difusión y mercado artístico</v>
          </cell>
          <cell r="D5540" t="str">
            <v>Licenciado en Bellas Artes</v>
          </cell>
          <cell r="E5540">
            <v>6</v>
          </cell>
          <cell r="F5540">
            <v>228</v>
          </cell>
          <cell r="G5540" t="str">
            <v>titulaciones anteriores</v>
          </cell>
        </row>
        <row r="5541">
          <cell r="B5541">
            <v>24638</v>
          </cell>
          <cell r="C5541" t="str">
            <v>Historia de la fotografía, cine y otros medios audiovisuales</v>
          </cell>
          <cell r="D5541" t="str">
            <v>Licenciado en Bellas Artes</v>
          </cell>
          <cell r="E5541">
            <v>6</v>
          </cell>
          <cell r="F5541">
            <v>228</v>
          </cell>
          <cell r="G5541" t="str">
            <v>titulaciones anteriores</v>
          </cell>
        </row>
        <row r="5542">
          <cell r="B5542">
            <v>24639</v>
          </cell>
          <cell r="C5542" t="str">
            <v>Arte y entorno: naturaleza y espacio público</v>
          </cell>
          <cell r="D5542" t="str">
            <v>Licenciado en Bellas Artes</v>
          </cell>
          <cell r="E5542">
            <v>6</v>
          </cell>
          <cell r="F5542">
            <v>228</v>
          </cell>
          <cell r="G5542" t="str">
            <v>titulaciones anteriores</v>
          </cell>
        </row>
        <row r="5543">
          <cell r="B5543">
            <v>24640</v>
          </cell>
          <cell r="C5543" t="str">
            <v>Taller de diseño gráfico I</v>
          </cell>
          <cell r="D5543" t="str">
            <v>Licenciado en Bellas Artes</v>
          </cell>
          <cell r="E5543">
            <v>12</v>
          </cell>
          <cell r="F5543">
            <v>228</v>
          </cell>
          <cell r="G5543" t="str">
            <v>titulaciones anteriores</v>
          </cell>
        </row>
        <row r="5544">
          <cell r="B5544">
            <v>24641</v>
          </cell>
          <cell r="C5544" t="str">
            <v>Taller de diseño gráfico II</v>
          </cell>
          <cell r="D5544" t="str">
            <v>Licenciado en Bellas Artes</v>
          </cell>
          <cell r="E5544">
            <v>12</v>
          </cell>
          <cell r="F5544">
            <v>228</v>
          </cell>
          <cell r="G5544" t="str">
            <v>titulaciones anteriores</v>
          </cell>
        </row>
        <row r="5545">
          <cell r="B5545">
            <v>24642</v>
          </cell>
          <cell r="C5545" t="str">
            <v>Taller de ilustración</v>
          </cell>
          <cell r="D5545" t="str">
            <v>Licenciado en Bellas Artes</v>
          </cell>
          <cell r="E5545">
            <v>12</v>
          </cell>
          <cell r="F5545">
            <v>228</v>
          </cell>
          <cell r="G5545" t="str">
            <v>titulaciones anteriores</v>
          </cell>
        </row>
        <row r="5546">
          <cell r="B5546">
            <v>24648</v>
          </cell>
          <cell r="C5546" t="str">
            <v>Taller de fotografía</v>
          </cell>
          <cell r="D5546" t="str">
            <v>Licenciado en Bellas Artes</v>
          </cell>
          <cell r="E5546">
            <v>12</v>
          </cell>
          <cell r="F5546">
            <v>228</v>
          </cell>
          <cell r="G5546" t="str">
            <v>titulaciones anteriores</v>
          </cell>
        </row>
        <row r="5547">
          <cell r="B5547">
            <v>24649</v>
          </cell>
          <cell r="C5547" t="str">
            <v>Tratamiento digital de la imagen</v>
          </cell>
          <cell r="D5547" t="str">
            <v>Licenciado en Bellas Artes</v>
          </cell>
          <cell r="E5547">
            <v>12</v>
          </cell>
          <cell r="F5547">
            <v>228</v>
          </cell>
          <cell r="G5547" t="str">
            <v>titulaciones anteriores</v>
          </cell>
        </row>
        <row r="5548">
          <cell r="B5548">
            <v>24650</v>
          </cell>
          <cell r="C5548" t="str">
            <v>Animación en 2 y 3D</v>
          </cell>
          <cell r="D5548" t="str">
            <v>Licenciado en Bellas Artes</v>
          </cell>
          <cell r="E5548">
            <v>12</v>
          </cell>
          <cell r="F5548">
            <v>228</v>
          </cell>
          <cell r="G5548" t="str">
            <v>titulaciones anteriores</v>
          </cell>
        </row>
        <row r="5549">
          <cell r="B5549">
            <v>24651</v>
          </cell>
          <cell r="C5549" t="str">
            <v>Taller de sonido</v>
          </cell>
          <cell r="D5549" t="str">
            <v>Licenciado en Bellas Artes</v>
          </cell>
          <cell r="E5549">
            <v>12</v>
          </cell>
          <cell r="F5549">
            <v>228</v>
          </cell>
          <cell r="G5549" t="str">
            <v>titulaciones anteriores</v>
          </cell>
        </row>
        <row r="5550">
          <cell r="B5550">
            <v>24652</v>
          </cell>
          <cell r="C5550" t="str">
            <v>Diseño web</v>
          </cell>
          <cell r="D5550" t="str">
            <v>Licenciado en Bellas Artes</v>
          </cell>
          <cell r="E5550">
            <v>12</v>
          </cell>
          <cell r="F5550">
            <v>228</v>
          </cell>
          <cell r="G5550" t="str">
            <v>titulaciones anteriores</v>
          </cell>
        </row>
        <row r="5551">
          <cell r="B5551">
            <v>24654</v>
          </cell>
          <cell r="C5551" t="str">
            <v>Audiovisuales</v>
          </cell>
          <cell r="D5551" t="str">
            <v>Licenciado en Bellas Artes</v>
          </cell>
          <cell r="E5551">
            <v>12</v>
          </cell>
          <cell r="F5551">
            <v>228</v>
          </cell>
          <cell r="G5551" t="str">
            <v>titulaciones anteriores</v>
          </cell>
        </row>
        <row r="5552">
          <cell r="B5552">
            <v>24700</v>
          </cell>
          <cell r="C5552" t="str">
            <v>Anatomía bucodental humana</v>
          </cell>
          <cell r="D5552" t="str">
            <v>Licenciado en Odontología</v>
          </cell>
          <cell r="E5552">
            <v>4.5</v>
          </cell>
          <cell r="F5552">
            <v>229</v>
          </cell>
          <cell r="G5552" t="str">
            <v>titulaciones anteriores</v>
          </cell>
        </row>
        <row r="5553">
          <cell r="B5553">
            <v>24701</v>
          </cell>
          <cell r="C5553" t="str">
            <v>Anatomía general humana</v>
          </cell>
          <cell r="D5553" t="str">
            <v>Licenciado en Odontología</v>
          </cell>
          <cell r="E5553">
            <v>6</v>
          </cell>
          <cell r="F5553">
            <v>229</v>
          </cell>
          <cell r="G5553" t="str">
            <v>titulaciones anteriores</v>
          </cell>
        </row>
        <row r="5554">
          <cell r="B5554">
            <v>24702</v>
          </cell>
          <cell r="C5554" t="str">
            <v>Biología molecular y celular</v>
          </cell>
          <cell r="D5554" t="str">
            <v>Licenciado en Odontología</v>
          </cell>
          <cell r="E5554">
            <v>7</v>
          </cell>
          <cell r="F5554">
            <v>229</v>
          </cell>
          <cell r="G5554" t="str">
            <v>titulaciones anteriores</v>
          </cell>
        </row>
        <row r="5555">
          <cell r="B5555">
            <v>24703</v>
          </cell>
          <cell r="C5555" t="str">
            <v>Epidemiología y salud pública</v>
          </cell>
          <cell r="D5555" t="str">
            <v>Licenciado en Odontología</v>
          </cell>
          <cell r="E5555">
            <v>6</v>
          </cell>
          <cell r="F5555">
            <v>229</v>
          </cell>
          <cell r="G5555" t="str">
            <v>titulaciones anteriores</v>
          </cell>
        </row>
        <row r="5556">
          <cell r="B5556">
            <v>24704</v>
          </cell>
          <cell r="C5556" t="str">
            <v>Fisiología bucodental humana</v>
          </cell>
          <cell r="D5556" t="str">
            <v>Licenciado en Odontología</v>
          </cell>
          <cell r="E5556">
            <v>4.5</v>
          </cell>
          <cell r="F5556">
            <v>229</v>
          </cell>
          <cell r="G5556" t="str">
            <v>titulaciones anteriores</v>
          </cell>
        </row>
        <row r="5557">
          <cell r="B5557">
            <v>24705</v>
          </cell>
          <cell r="C5557" t="str">
            <v>Fisiología humana</v>
          </cell>
          <cell r="D5557" t="str">
            <v>Licenciado en Odontología</v>
          </cell>
          <cell r="E5557">
            <v>6</v>
          </cell>
          <cell r="F5557">
            <v>229</v>
          </cell>
          <cell r="G5557" t="str">
            <v>titulaciones anteriores</v>
          </cell>
        </row>
        <row r="5558">
          <cell r="B5558">
            <v>24706</v>
          </cell>
          <cell r="C5558" t="str">
            <v>Histología</v>
          </cell>
          <cell r="D5558" t="str">
            <v>Licenciado en Odontología</v>
          </cell>
          <cell r="E5558">
            <v>4.5</v>
          </cell>
          <cell r="F5558">
            <v>229</v>
          </cell>
          <cell r="G5558" t="str">
            <v>titulaciones anteriores</v>
          </cell>
        </row>
        <row r="5559">
          <cell r="B5559">
            <v>24707</v>
          </cell>
          <cell r="C5559" t="str">
            <v>Microbiología general y bucal</v>
          </cell>
          <cell r="D5559" t="str">
            <v>Licenciado en Odontología</v>
          </cell>
          <cell r="E5559">
            <v>6</v>
          </cell>
          <cell r="F5559">
            <v>229</v>
          </cell>
          <cell r="G5559" t="str">
            <v>titulaciones anteriores</v>
          </cell>
        </row>
        <row r="5560">
          <cell r="B5560">
            <v>24708</v>
          </cell>
          <cell r="C5560" t="str">
            <v>Psicología</v>
          </cell>
          <cell r="D5560" t="str">
            <v>Licenciado en Odontología</v>
          </cell>
          <cell r="E5560">
            <v>4</v>
          </cell>
          <cell r="F5560">
            <v>229</v>
          </cell>
          <cell r="G5560" t="str">
            <v>titulaciones anteriores</v>
          </cell>
        </row>
        <row r="5561">
          <cell r="B5561">
            <v>24709</v>
          </cell>
          <cell r="C5561" t="str">
            <v>Anatomía patológica general</v>
          </cell>
          <cell r="D5561" t="str">
            <v>Licenciado en Odontología</v>
          </cell>
          <cell r="E5561">
            <v>4.5</v>
          </cell>
          <cell r="F5561">
            <v>229</v>
          </cell>
          <cell r="G5561" t="str">
            <v>titulaciones anteriores</v>
          </cell>
        </row>
        <row r="5562">
          <cell r="B5562">
            <v>24710</v>
          </cell>
          <cell r="C5562" t="str">
            <v>Farmacología</v>
          </cell>
          <cell r="D5562" t="str">
            <v>Licenciado en Odontología</v>
          </cell>
          <cell r="E5562">
            <v>7.5</v>
          </cell>
          <cell r="F5562">
            <v>229</v>
          </cell>
          <cell r="G5562" t="str">
            <v>titulaciones anteriores</v>
          </cell>
        </row>
        <row r="5563">
          <cell r="B5563">
            <v>24711</v>
          </cell>
          <cell r="C5563" t="str">
            <v>Materiales odontológicos. Equipamiento, instrumentación y ergonomía</v>
          </cell>
          <cell r="D5563" t="str">
            <v>Licenciado en Odontología</v>
          </cell>
          <cell r="E5563">
            <v>10</v>
          </cell>
          <cell r="F5563">
            <v>229</v>
          </cell>
          <cell r="G5563" t="str">
            <v>titulaciones anteriores</v>
          </cell>
        </row>
        <row r="5564">
          <cell r="B5564">
            <v>24712</v>
          </cell>
          <cell r="C5564" t="str">
            <v>Patología médica aplicada</v>
          </cell>
          <cell r="D5564" t="str">
            <v>Licenciado en Odontología</v>
          </cell>
          <cell r="E5564">
            <v>12</v>
          </cell>
          <cell r="F5564">
            <v>229</v>
          </cell>
          <cell r="G5564" t="str">
            <v>titulaciones anteriores</v>
          </cell>
        </row>
        <row r="5565">
          <cell r="B5565">
            <v>24713</v>
          </cell>
          <cell r="C5565" t="str">
            <v>patología quirúrgica aplicada</v>
          </cell>
          <cell r="D5565" t="str">
            <v>Licenciado en Odontología</v>
          </cell>
          <cell r="E5565">
            <v>10.5</v>
          </cell>
          <cell r="F5565">
            <v>229</v>
          </cell>
          <cell r="G5565" t="str">
            <v>titulaciones anteriores</v>
          </cell>
        </row>
        <row r="5566">
          <cell r="B5566">
            <v>24714</v>
          </cell>
          <cell r="C5566" t="str">
            <v>Radiología general, medicina física y física aplicada</v>
          </cell>
          <cell r="D5566" t="str">
            <v>Licenciado en Odontología</v>
          </cell>
          <cell r="E5566">
            <v>3</v>
          </cell>
          <cell r="F5566">
            <v>229</v>
          </cell>
          <cell r="G5566" t="str">
            <v>titulaciones anteriores</v>
          </cell>
        </row>
        <row r="5567">
          <cell r="B5567">
            <v>24715</v>
          </cell>
          <cell r="C5567" t="str">
            <v>Odontología preventiva y comunitaria</v>
          </cell>
          <cell r="D5567" t="str">
            <v>Licenciado en Odontología</v>
          </cell>
          <cell r="E5567">
            <v>8</v>
          </cell>
          <cell r="F5567">
            <v>229</v>
          </cell>
          <cell r="G5567" t="str">
            <v>titulaciones anteriores</v>
          </cell>
        </row>
        <row r="5568">
          <cell r="B5568">
            <v>24716</v>
          </cell>
          <cell r="C5568" t="str">
            <v>Ortodoncia 1</v>
          </cell>
          <cell r="D5568" t="str">
            <v>Licenciado en Odontología</v>
          </cell>
          <cell r="E5568">
            <v>10</v>
          </cell>
          <cell r="F5568">
            <v>229</v>
          </cell>
          <cell r="G5568" t="str">
            <v>titulaciones anteriores</v>
          </cell>
        </row>
        <row r="5569">
          <cell r="B5569">
            <v>24717</v>
          </cell>
          <cell r="C5569" t="str">
            <v>Patología médica bucal</v>
          </cell>
          <cell r="D5569" t="str">
            <v>Licenciado en Odontología</v>
          </cell>
          <cell r="E5569">
            <v>6</v>
          </cell>
          <cell r="F5569">
            <v>229</v>
          </cell>
          <cell r="G5569" t="str">
            <v>titulaciones anteriores</v>
          </cell>
        </row>
        <row r="5570">
          <cell r="B5570">
            <v>24718</v>
          </cell>
          <cell r="C5570" t="str">
            <v>Patología quirúrgica bucal</v>
          </cell>
          <cell r="D5570" t="str">
            <v>Licenciado en Odontología</v>
          </cell>
          <cell r="E5570">
            <v>13</v>
          </cell>
          <cell r="F5570">
            <v>229</v>
          </cell>
          <cell r="G5570" t="str">
            <v>titulaciones anteriores</v>
          </cell>
        </row>
        <row r="5571">
          <cell r="B5571">
            <v>24719</v>
          </cell>
          <cell r="C5571" t="str">
            <v>Patología y terapeútica dental 1</v>
          </cell>
          <cell r="D5571" t="str">
            <v>Licenciado en Odontología</v>
          </cell>
          <cell r="E5571">
            <v>11</v>
          </cell>
          <cell r="F5571">
            <v>229</v>
          </cell>
          <cell r="G5571" t="str">
            <v>titulaciones anteriores</v>
          </cell>
        </row>
        <row r="5572">
          <cell r="B5572">
            <v>24720</v>
          </cell>
          <cell r="C5572" t="str">
            <v>Prótesis dental 1</v>
          </cell>
          <cell r="D5572" t="str">
            <v>Licenciado en Odontología</v>
          </cell>
          <cell r="E5572">
            <v>10</v>
          </cell>
          <cell r="F5572">
            <v>229</v>
          </cell>
          <cell r="G5572" t="str">
            <v>titulaciones anteriores</v>
          </cell>
        </row>
        <row r="5573">
          <cell r="B5573">
            <v>24721</v>
          </cell>
          <cell r="C5573" t="str">
            <v>Odontopediatría I</v>
          </cell>
          <cell r="D5573" t="str">
            <v>Licenciado en Odontología</v>
          </cell>
          <cell r="E5573">
            <v>10</v>
          </cell>
          <cell r="F5573">
            <v>229</v>
          </cell>
          <cell r="G5573" t="str">
            <v>titulaciones anteriores</v>
          </cell>
        </row>
        <row r="5574">
          <cell r="B5574">
            <v>24722</v>
          </cell>
          <cell r="C5574" t="str">
            <v>Ortodoncia clínica</v>
          </cell>
          <cell r="D5574" t="str">
            <v>Licenciado en Odontología</v>
          </cell>
          <cell r="E5574">
            <v>12</v>
          </cell>
          <cell r="F5574">
            <v>229</v>
          </cell>
          <cell r="G5574" t="str">
            <v>titulaciones anteriores</v>
          </cell>
        </row>
        <row r="5575">
          <cell r="B5575">
            <v>24723</v>
          </cell>
          <cell r="C5575" t="str">
            <v>Patología y terapeútica dental 2</v>
          </cell>
          <cell r="D5575" t="str">
            <v>Licenciado en Odontología</v>
          </cell>
          <cell r="E5575">
            <v>11</v>
          </cell>
          <cell r="F5575">
            <v>229</v>
          </cell>
          <cell r="G5575" t="str">
            <v>titulaciones anteriores</v>
          </cell>
        </row>
        <row r="5576">
          <cell r="B5576">
            <v>24724</v>
          </cell>
          <cell r="C5576" t="str">
            <v>Periodoncia</v>
          </cell>
          <cell r="D5576" t="str">
            <v>Licenciado en Odontología</v>
          </cell>
          <cell r="E5576">
            <v>6</v>
          </cell>
          <cell r="F5576">
            <v>229</v>
          </cell>
          <cell r="G5576" t="str">
            <v>titulaciones anteriores</v>
          </cell>
        </row>
        <row r="5577">
          <cell r="B5577">
            <v>24725</v>
          </cell>
          <cell r="C5577" t="str">
            <v>Prótesis dental 2</v>
          </cell>
          <cell r="D5577" t="str">
            <v>Licenciado en Odontología</v>
          </cell>
          <cell r="E5577">
            <v>12</v>
          </cell>
          <cell r="F5577">
            <v>229</v>
          </cell>
          <cell r="G5577" t="str">
            <v>titulaciones anteriores</v>
          </cell>
        </row>
        <row r="5578">
          <cell r="B5578">
            <v>24726</v>
          </cell>
          <cell r="C5578" t="str">
            <v>CLÍNICA ODONTOLÓGICA INTEGRADA DE PACIENTES ESPECIALES</v>
          </cell>
          <cell r="D5578" t="str">
            <v>Licenciado en Odontología</v>
          </cell>
          <cell r="E5578">
            <v>6</v>
          </cell>
          <cell r="F5578">
            <v>229</v>
          </cell>
          <cell r="G5578" t="str">
            <v>titulaciones anteriores</v>
          </cell>
        </row>
        <row r="5579">
          <cell r="B5579">
            <v>24727</v>
          </cell>
          <cell r="C5579" t="str">
            <v>Clínica odontológica integrada en adultos</v>
          </cell>
          <cell r="D5579" t="str">
            <v>Licenciado en Odontología</v>
          </cell>
          <cell r="E5579">
            <v>14</v>
          </cell>
          <cell r="F5579">
            <v>229</v>
          </cell>
          <cell r="G5579" t="str">
            <v>titulaciones anteriores</v>
          </cell>
        </row>
        <row r="5580">
          <cell r="B5580">
            <v>24728</v>
          </cell>
          <cell r="C5580" t="str">
            <v>Clínica odontológica integrada infantil</v>
          </cell>
          <cell r="D5580" t="str">
            <v>Licenciado en Odontología</v>
          </cell>
          <cell r="E5580">
            <v>10</v>
          </cell>
          <cell r="F5580">
            <v>229</v>
          </cell>
          <cell r="G5580" t="str">
            <v>titulaciones anteriores</v>
          </cell>
        </row>
        <row r="5581">
          <cell r="B5581">
            <v>24729</v>
          </cell>
          <cell r="C5581" t="str">
            <v>Odontología legal y forense</v>
          </cell>
          <cell r="D5581" t="str">
            <v>Licenciado en Odontología</v>
          </cell>
          <cell r="E5581">
            <v>4</v>
          </cell>
          <cell r="F5581">
            <v>229</v>
          </cell>
          <cell r="G5581" t="str">
            <v>titulaciones anteriores</v>
          </cell>
        </row>
        <row r="5582">
          <cell r="B5582">
            <v>24730</v>
          </cell>
          <cell r="C5582" t="str">
            <v>Introducción a la cirugía oral y maxilofacial</v>
          </cell>
          <cell r="D5582" t="str">
            <v>Licenciado en Odontología</v>
          </cell>
          <cell r="E5582">
            <v>4.5</v>
          </cell>
          <cell r="F5582">
            <v>229</v>
          </cell>
          <cell r="G5582" t="str">
            <v>titulaciones anteriores</v>
          </cell>
        </row>
        <row r="5583">
          <cell r="B5583">
            <v>24731</v>
          </cell>
          <cell r="C5583" t="str">
            <v>Odontología geriátrica</v>
          </cell>
          <cell r="D5583" t="str">
            <v>Licenciado en Odontología</v>
          </cell>
          <cell r="E5583">
            <v>4.5</v>
          </cell>
          <cell r="F5583">
            <v>229</v>
          </cell>
          <cell r="G5583" t="str">
            <v>titulaciones anteriores</v>
          </cell>
        </row>
        <row r="5584">
          <cell r="B5584">
            <v>24732</v>
          </cell>
          <cell r="C5584" t="str">
            <v>ANATOMÍA PATOLÓGICA BUCAL</v>
          </cell>
          <cell r="D5584" t="str">
            <v>Licenciado en Odontología</v>
          </cell>
          <cell r="E5584">
            <v>4.5</v>
          </cell>
          <cell r="F5584">
            <v>229</v>
          </cell>
          <cell r="G5584" t="str">
            <v>titulaciones anteriores</v>
          </cell>
        </row>
        <row r="5585">
          <cell r="B5585">
            <v>24733</v>
          </cell>
          <cell r="C5585" t="str">
            <v>Bioética</v>
          </cell>
          <cell r="D5585" t="str">
            <v>Licenciado en Odontología</v>
          </cell>
          <cell r="E5585">
            <v>4.5</v>
          </cell>
          <cell r="F5585">
            <v>229</v>
          </cell>
          <cell r="G5585" t="str">
            <v>titulaciones anteriores</v>
          </cell>
        </row>
        <row r="5586">
          <cell r="B5586">
            <v>24734</v>
          </cell>
          <cell r="C5586" t="str">
            <v>HISTORIA DE LA ODONTOLOGÍA</v>
          </cell>
          <cell r="D5586" t="str">
            <v>Licenciado en Odontología</v>
          </cell>
          <cell r="E5586">
            <v>4.5</v>
          </cell>
          <cell r="F5586">
            <v>229</v>
          </cell>
          <cell r="G5586" t="str">
            <v>titulaciones anteriores</v>
          </cell>
        </row>
        <row r="5587">
          <cell r="B5587">
            <v>24735</v>
          </cell>
          <cell r="C5587" t="str">
            <v>Documentación científica en odontología</v>
          </cell>
          <cell r="D5587" t="str">
            <v>Licenciado en Odontología</v>
          </cell>
          <cell r="E5587">
            <v>4.5</v>
          </cell>
          <cell r="F5587">
            <v>229</v>
          </cell>
          <cell r="G5587" t="str">
            <v>titulaciones anteriores</v>
          </cell>
        </row>
        <row r="5588">
          <cell r="B5588">
            <v>24736</v>
          </cell>
          <cell r="C5588" t="str">
            <v>Morfología antropológica aplicada</v>
          </cell>
          <cell r="D5588" t="str">
            <v>Licenciado en Odontología</v>
          </cell>
          <cell r="E5588">
            <v>4.5</v>
          </cell>
          <cell r="F5588">
            <v>229</v>
          </cell>
          <cell r="G5588" t="str">
            <v>titulaciones anteriores</v>
          </cell>
        </row>
        <row r="5589">
          <cell r="B5589">
            <v>24737</v>
          </cell>
          <cell r="C5589" t="str">
            <v>ANOMALÍAS Y MALFORMACIONES BUCO-DENTALES</v>
          </cell>
          <cell r="D5589" t="str">
            <v>Licenciado en Odontología</v>
          </cell>
          <cell r="E5589">
            <v>4.5</v>
          </cell>
          <cell r="F5589">
            <v>229</v>
          </cell>
          <cell r="G5589" t="str">
            <v>titulaciones anteriores</v>
          </cell>
        </row>
        <row r="5590">
          <cell r="B5590">
            <v>24738</v>
          </cell>
          <cell r="C5590" t="str">
            <v>FARMACOLOGÍA APLICADA EN ODONTOLOGÍA</v>
          </cell>
          <cell r="D5590" t="str">
            <v>Licenciado en Odontología</v>
          </cell>
          <cell r="E5590">
            <v>4.5</v>
          </cell>
          <cell r="F5590">
            <v>229</v>
          </cell>
          <cell r="G5590" t="str">
            <v>titulaciones anteriores</v>
          </cell>
        </row>
        <row r="5591">
          <cell r="B5591">
            <v>24739</v>
          </cell>
          <cell r="C5591" t="str">
            <v>Informática aplicada a la odontología</v>
          </cell>
          <cell r="D5591" t="str">
            <v>Licenciado en Odontología</v>
          </cell>
          <cell r="E5591">
            <v>4.5</v>
          </cell>
          <cell r="F5591">
            <v>229</v>
          </cell>
          <cell r="G5591" t="str">
            <v>titulaciones anteriores</v>
          </cell>
        </row>
        <row r="5592">
          <cell r="B5592">
            <v>24740</v>
          </cell>
          <cell r="C5592" t="str">
            <v>Inglés aplicado en odontología</v>
          </cell>
          <cell r="D5592" t="str">
            <v>Licenciado en Odontología</v>
          </cell>
          <cell r="E5592">
            <v>4.5</v>
          </cell>
          <cell r="F5592">
            <v>229</v>
          </cell>
          <cell r="G5592" t="str">
            <v>titulaciones anteriores</v>
          </cell>
        </row>
        <row r="5593">
          <cell r="B5593">
            <v>24741</v>
          </cell>
          <cell r="C5593" t="str">
            <v>Francés aplicado en odontología</v>
          </cell>
          <cell r="D5593" t="str">
            <v>Licenciado en Odontología</v>
          </cell>
          <cell r="E5593">
            <v>4.5</v>
          </cell>
          <cell r="F5593">
            <v>229</v>
          </cell>
          <cell r="G5593" t="str">
            <v>titulaciones anteriores</v>
          </cell>
        </row>
        <row r="5594">
          <cell r="B5594">
            <v>24742</v>
          </cell>
          <cell r="C5594" t="str">
            <v>Protección radiológica</v>
          </cell>
          <cell r="D5594" t="str">
            <v>Licenciado en Odontología</v>
          </cell>
          <cell r="E5594">
            <v>4.5</v>
          </cell>
          <cell r="F5594">
            <v>229</v>
          </cell>
          <cell r="G5594" t="str">
            <v>titulaciones anteriores</v>
          </cell>
        </row>
        <row r="5595">
          <cell r="B5595">
            <v>24743</v>
          </cell>
          <cell r="C5595" t="str">
            <v>Bioquímica clínica</v>
          </cell>
          <cell r="D5595" t="str">
            <v>Licenciado en Odontología</v>
          </cell>
          <cell r="E5595">
            <v>4.5</v>
          </cell>
          <cell r="F5595">
            <v>229</v>
          </cell>
          <cell r="G5595" t="str">
            <v>titulaciones anteriores</v>
          </cell>
        </row>
        <row r="5596">
          <cell r="B5596">
            <v>24744</v>
          </cell>
          <cell r="C5596" t="str">
            <v>Enfermedades infecciosas y microbiología clínica bucal</v>
          </cell>
          <cell r="D5596" t="str">
            <v>Licenciado en Odontología</v>
          </cell>
          <cell r="E5596">
            <v>4.5</v>
          </cell>
          <cell r="F5596">
            <v>229</v>
          </cell>
          <cell r="G5596" t="str">
            <v>titulaciones anteriores</v>
          </cell>
        </row>
        <row r="5597">
          <cell r="B5597">
            <v>24745</v>
          </cell>
          <cell r="C5597" t="str">
            <v>Dietética aplicada a la odontología</v>
          </cell>
          <cell r="D5597" t="str">
            <v>Licenciado en Odontología</v>
          </cell>
          <cell r="E5597">
            <v>4.5</v>
          </cell>
          <cell r="F5597">
            <v>229</v>
          </cell>
          <cell r="G5597" t="str">
            <v>titulaciones anteriores</v>
          </cell>
        </row>
        <row r="5598">
          <cell r="B5598">
            <v>24746</v>
          </cell>
          <cell r="C5598" t="str">
            <v>Odontología estética</v>
          </cell>
          <cell r="D5598" t="str">
            <v>Licenciado en Odontología</v>
          </cell>
          <cell r="E5598">
            <v>4.5</v>
          </cell>
          <cell r="F5598">
            <v>229</v>
          </cell>
          <cell r="G5598" t="str">
            <v>titulaciones anteriores</v>
          </cell>
        </row>
        <row r="5599">
          <cell r="B5599">
            <v>24747</v>
          </cell>
          <cell r="C5599" t="str">
            <v>Higiene y seguridad en odontología</v>
          </cell>
          <cell r="D5599" t="str">
            <v>Licenciado en Odontología</v>
          </cell>
          <cell r="E5599">
            <v>4.5</v>
          </cell>
          <cell r="F5599">
            <v>229</v>
          </cell>
          <cell r="G5599" t="str">
            <v>titulaciones anteriores</v>
          </cell>
        </row>
        <row r="5600">
          <cell r="B5600">
            <v>24748</v>
          </cell>
          <cell r="C5600" t="str">
            <v>Reacciones adversas a procedimientos terapeúticos en odontología</v>
          </cell>
          <cell r="D5600" t="str">
            <v>Licenciado en Odontología</v>
          </cell>
          <cell r="E5600">
            <v>4.5</v>
          </cell>
          <cell r="F5600">
            <v>229</v>
          </cell>
          <cell r="G5600" t="str">
            <v>titulaciones anteriores</v>
          </cell>
        </row>
        <row r="5601">
          <cell r="B5601">
            <v>24749</v>
          </cell>
          <cell r="C5601" t="str">
            <v>Radiología en odontología</v>
          </cell>
          <cell r="D5601" t="str">
            <v>Licenciado en Odontología</v>
          </cell>
          <cell r="E5601">
            <v>4.5</v>
          </cell>
          <cell r="F5601">
            <v>229</v>
          </cell>
          <cell r="G5601" t="str">
            <v>titulaciones anteriores</v>
          </cell>
        </row>
        <row r="5602">
          <cell r="B5602">
            <v>24900</v>
          </cell>
          <cell r="C5602" t="str">
            <v>Idioma moderno Inglés B1</v>
          </cell>
          <cell r="D5602" t="str">
            <v>Asignatura trasversal Idioma</v>
          </cell>
          <cell r="E5602">
            <v>2</v>
          </cell>
          <cell r="F5602">
            <v>417</v>
          </cell>
          <cell r="G5602" t="str">
            <v>Grado</v>
          </cell>
        </row>
        <row r="5603">
          <cell r="B5603">
            <v>24900</v>
          </cell>
          <cell r="C5603" t="str">
            <v>Idioma moderno Inglés B1</v>
          </cell>
          <cell r="D5603" t="str">
            <v>Idioma moderno, nivel B1</v>
          </cell>
          <cell r="E5603">
            <v>2</v>
          </cell>
          <cell r="F5603">
            <v>469</v>
          </cell>
          <cell r="G5603" t="str">
            <v>trasversal</v>
          </cell>
        </row>
        <row r="5604">
          <cell r="B5604">
            <v>24901</v>
          </cell>
          <cell r="C5604" t="str">
            <v>Idioma moderno Francés B1</v>
          </cell>
          <cell r="D5604" t="str">
            <v>Asignatura trasversal Idioma</v>
          </cell>
          <cell r="E5604">
            <v>2</v>
          </cell>
          <cell r="F5604">
            <v>418</v>
          </cell>
          <cell r="G5604" t="str">
            <v>Grado</v>
          </cell>
        </row>
        <row r="5605">
          <cell r="B5605">
            <v>24901</v>
          </cell>
          <cell r="C5605" t="str">
            <v>Idioma moderno Francés B1</v>
          </cell>
          <cell r="D5605" t="str">
            <v>Idioma moderno, nivel B1</v>
          </cell>
          <cell r="E5605">
            <v>2</v>
          </cell>
          <cell r="F5605">
            <v>469</v>
          </cell>
          <cell r="G5605" t="str">
            <v>trasversal</v>
          </cell>
        </row>
        <row r="5606">
          <cell r="B5606">
            <v>24902</v>
          </cell>
          <cell r="C5606" t="str">
            <v>Idioma moderno Alemán B1</v>
          </cell>
          <cell r="D5606" t="str">
            <v>Asignatura trasversal Idioma</v>
          </cell>
          <cell r="E5606">
            <v>2</v>
          </cell>
          <cell r="F5606">
            <v>418</v>
          </cell>
          <cell r="G5606" t="str">
            <v>Grado</v>
          </cell>
        </row>
        <row r="5607">
          <cell r="B5607">
            <v>24902</v>
          </cell>
          <cell r="C5607" t="str">
            <v>Idioma moderno Alemán B1</v>
          </cell>
          <cell r="D5607" t="str">
            <v>Idioma moderno, nivel B1</v>
          </cell>
          <cell r="E5607">
            <v>2</v>
          </cell>
          <cell r="F5607">
            <v>469</v>
          </cell>
          <cell r="G5607" t="str">
            <v>trasversal</v>
          </cell>
        </row>
        <row r="5608">
          <cell r="B5608">
            <v>24903</v>
          </cell>
          <cell r="C5608" t="str">
            <v>Idioma moderno Italiano B1</v>
          </cell>
          <cell r="D5608" t="str">
            <v>Asignatura trasversal Idioma</v>
          </cell>
          <cell r="E5608">
            <v>2</v>
          </cell>
          <cell r="F5608">
            <v>418</v>
          </cell>
          <cell r="G5608" t="str">
            <v>Grado</v>
          </cell>
        </row>
        <row r="5609">
          <cell r="B5609">
            <v>24903</v>
          </cell>
          <cell r="C5609" t="str">
            <v>Idioma moderno Italiano B1</v>
          </cell>
          <cell r="D5609" t="str">
            <v>Idioma moderno, nivel B1</v>
          </cell>
          <cell r="E5609">
            <v>2</v>
          </cell>
          <cell r="F5609">
            <v>469</v>
          </cell>
          <cell r="G5609" t="str">
            <v>trasversal</v>
          </cell>
        </row>
        <row r="5610">
          <cell r="B5610">
            <v>25000</v>
          </cell>
          <cell r="C5610" t="str">
            <v>Matemáticas I</v>
          </cell>
          <cell r="D5610" t="str">
            <v>Graduado en Arquitectura</v>
          </cell>
          <cell r="E5610">
            <v>6</v>
          </cell>
          <cell r="F5610">
            <v>279</v>
          </cell>
          <cell r="G5610" t="str">
            <v>XX Grado No</v>
          </cell>
        </row>
        <row r="5611">
          <cell r="B5611">
            <v>25001</v>
          </cell>
          <cell r="C5611" t="str">
            <v>Fundamentos de física I</v>
          </cell>
          <cell r="D5611" t="str">
            <v>Graduado en Arquitectura</v>
          </cell>
          <cell r="E5611">
            <v>6</v>
          </cell>
          <cell r="F5611">
            <v>279</v>
          </cell>
          <cell r="G5611" t="str">
            <v>XX Grado No</v>
          </cell>
        </row>
        <row r="5612">
          <cell r="B5612">
            <v>25002</v>
          </cell>
          <cell r="C5612" t="str">
            <v>Informática</v>
          </cell>
          <cell r="D5612" t="str">
            <v>Graduado en Arquitectura</v>
          </cell>
          <cell r="E5612">
            <v>6</v>
          </cell>
          <cell r="F5612">
            <v>279</v>
          </cell>
          <cell r="G5612" t="str">
            <v>XX Grado No</v>
          </cell>
        </row>
        <row r="5613">
          <cell r="B5613">
            <v>25003</v>
          </cell>
          <cell r="C5613" t="str">
            <v>Expresión gráfica arquitectónica I</v>
          </cell>
          <cell r="D5613" t="str">
            <v>Graduado en Arquitectura</v>
          </cell>
          <cell r="E5613">
            <v>6</v>
          </cell>
          <cell r="F5613">
            <v>279</v>
          </cell>
          <cell r="G5613" t="str">
            <v>XX Grado No</v>
          </cell>
        </row>
        <row r="5614">
          <cell r="B5614">
            <v>25004</v>
          </cell>
          <cell r="C5614" t="str">
            <v>Taller integrado de proyectos I</v>
          </cell>
          <cell r="D5614" t="str">
            <v>Graduado en Arquitectura</v>
          </cell>
          <cell r="E5614">
            <v>6</v>
          </cell>
          <cell r="F5614">
            <v>279</v>
          </cell>
          <cell r="G5614" t="str">
            <v>XX Grado No</v>
          </cell>
        </row>
        <row r="5615">
          <cell r="B5615">
            <v>25005</v>
          </cell>
          <cell r="C5615" t="str">
            <v>Matemáticas II</v>
          </cell>
          <cell r="D5615" t="str">
            <v>Graduado en Arquitectura</v>
          </cell>
          <cell r="E5615">
            <v>6</v>
          </cell>
          <cell r="F5615">
            <v>279</v>
          </cell>
          <cell r="G5615" t="str">
            <v>XX Grado No</v>
          </cell>
        </row>
        <row r="5616">
          <cell r="B5616">
            <v>25006</v>
          </cell>
          <cell r="C5616" t="str">
            <v>Fundamentos de física II</v>
          </cell>
          <cell r="D5616" t="str">
            <v>Graduado en Arquitectura</v>
          </cell>
          <cell r="E5616">
            <v>6</v>
          </cell>
          <cell r="F5616">
            <v>279</v>
          </cell>
          <cell r="G5616" t="str">
            <v>XX Grado No</v>
          </cell>
        </row>
        <row r="5617">
          <cell r="B5617">
            <v>25007</v>
          </cell>
          <cell r="C5617" t="str">
            <v>Composición arquitectónica I</v>
          </cell>
          <cell r="D5617" t="str">
            <v>Graduado en Arquitectura</v>
          </cell>
          <cell r="E5617">
            <v>6</v>
          </cell>
          <cell r="F5617">
            <v>279</v>
          </cell>
          <cell r="G5617" t="str">
            <v>XX Grado No</v>
          </cell>
        </row>
        <row r="5618">
          <cell r="B5618">
            <v>25008</v>
          </cell>
          <cell r="C5618" t="str">
            <v>Expresión gráfica arquitectónica II</v>
          </cell>
          <cell r="D5618" t="str">
            <v>Graduado en Arquitectura</v>
          </cell>
          <cell r="E5618">
            <v>6</v>
          </cell>
          <cell r="F5618">
            <v>279</v>
          </cell>
          <cell r="G5618" t="str">
            <v>XX Grado No</v>
          </cell>
        </row>
        <row r="5619">
          <cell r="B5619">
            <v>25009</v>
          </cell>
          <cell r="C5619" t="str">
            <v>Proyectos arquitectónicos I</v>
          </cell>
          <cell r="D5619" t="str">
            <v>Graduado en Estudios en Arquitectura</v>
          </cell>
          <cell r="E5619">
            <v>6</v>
          </cell>
          <cell r="F5619">
            <v>470</v>
          </cell>
          <cell r="G5619" t="str">
            <v>Grado</v>
          </cell>
        </row>
        <row r="5620">
          <cell r="B5620">
            <v>25010</v>
          </cell>
          <cell r="C5620" t="str">
            <v>Organización, administración y legislación en arquitectura I</v>
          </cell>
          <cell r="D5620" t="str">
            <v>Graduado en Arquitectura</v>
          </cell>
          <cell r="E5620">
            <v>6</v>
          </cell>
          <cell r="F5620">
            <v>279</v>
          </cell>
          <cell r="G5620" t="str">
            <v>XX Grado No</v>
          </cell>
        </row>
        <row r="5621">
          <cell r="B5621">
            <v>25011</v>
          </cell>
          <cell r="C5621" t="str">
            <v>Estructuras I</v>
          </cell>
          <cell r="D5621" t="str">
            <v>Graduado en Arquitectura</v>
          </cell>
          <cell r="E5621">
            <v>6</v>
          </cell>
          <cell r="F5621">
            <v>279</v>
          </cell>
          <cell r="G5621" t="str">
            <v>XX Grado No</v>
          </cell>
        </row>
        <row r="5622">
          <cell r="B5622">
            <v>25012</v>
          </cell>
          <cell r="C5622" t="str">
            <v>Historia del arte y de la arquitectura I</v>
          </cell>
          <cell r="D5622" t="str">
            <v>Graduado en Arquitectura</v>
          </cell>
          <cell r="E5622">
            <v>6</v>
          </cell>
          <cell r="F5622">
            <v>279</v>
          </cell>
          <cell r="G5622" t="str">
            <v>XX Grado No</v>
          </cell>
        </row>
        <row r="5623">
          <cell r="B5623">
            <v>25013</v>
          </cell>
          <cell r="C5623" t="str">
            <v>Expresión gráfica arquitectónica III</v>
          </cell>
          <cell r="D5623" t="str">
            <v>Graduado en Arquitectura</v>
          </cell>
          <cell r="E5623">
            <v>6</v>
          </cell>
          <cell r="F5623">
            <v>279</v>
          </cell>
          <cell r="G5623" t="str">
            <v>XX Grado No</v>
          </cell>
        </row>
        <row r="5624">
          <cell r="B5624">
            <v>25014</v>
          </cell>
          <cell r="C5624" t="str">
            <v>Proyectos arquitectónicos II</v>
          </cell>
          <cell r="D5624" t="str">
            <v>Graduado en Arquitectura</v>
          </cell>
          <cell r="E5624">
            <v>6</v>
          </cell>
          <cell r="F5624">
            <v>279</v>
          </cell>
          <cell r="G5624" t="str">
            <v>XX Grado No</v>
          </cell>
        </row>
        <row r="5625">
          <cell r="B5625">
            <v>25015</v>
          </cell>
          <cell r="C5625" t="str">
            <v>Construcción I</v>
          </cell>
          <cell r="D5625" t="str">
            <v>Graduado en Arquitectura</v>
          </cell>
          <cell r="E5625">
            <v>6</v>
          </cell>
          <cell r="F5625">
            <v>279</v>
          </cell>
          <cell r="G5625" t="str">
            <v>XX Grado No</v>
          </cell>
        </row>
        <row r="5626">
          <cell r="B5626">
            <v>25016</v>
          </cell>
          <cell r="C5626" t="str">
            <v>Composición arquitectónica II</v>
          </cell>
          <cell r="D5626" t="str">
            <v>Graduado en Arquitectura</v>
          </cell>
          <cell r="E5626">
            <v>6</v>
          </cell>
          <cell r="F5626">
            <v>279</v>
          </cell>
          <cell r="G5626" t="str">
            <v>XX Grado No</v>
          </cell>
        </row>
        <row r="5627">
          <cell r="B5627">
            <v>25017</v>
          </cell>
          <cell r="C5627" t="str">
            <v>Urbanismo I</v>
          </cell>
          <cell r="D5627" t="str">
            <v>Graduado en Arquitectura</v>
          </cell>
          <cell r="E5627">
            <v>6</v>
          </cell>
          <cell r="F5627">
            <v>279</v>
          </cell>
          <cell r="G5627" t="str">
            <v>XX Grado No</v>
          </cell>
        </row>
        <row r="5628">
          <cell r="B5628">
            <v>25018</v>
          </cell>
          <cell r="C5628" t="str">
            <v>Taller integrado en proyectos II</v>
          </cell>
          <cell r="D5628" t="str">
            <v>Graduado en Arquitectura</v>
          </cell>
          <cell r="E5628">
            <v>6</v>
          </cell>
          <cell r="F5628">
            <v>279</v>
          </cell>
          <cell r="G5628" t="str">
            <v>XX Grado No</v>
          </cell>
        </row>
        <row r="5629">
          <cell r="B5629">
            <v>25019</v>
          </cell>
          <cell r="C5629" t="str">
            <v>Proyectos arquitectónicos III</v>
          </cell>
          <cell r="D5629" t="str">
            <v>Graduado en Arquitectura</v>
          </cell>
          <cell r="E5629">
            <v>6</v>
          </cell>
          <cell r="F5629">
            <v>279</v>
          </cell>
          <cell r="G5629" t="str">
            <v>XX Grado No</v>
          </cell>
        </row>
        <row r="5630">
          <cell r="B5630">
            <v>25020</v>
          </cell>
          <cell r="C5630" t="str">
            <v>Acondicionamiento, servicios e instalaciones I</v>
          </cell>
          <cell r="D5630" t="str">
            <v>Graduado en Arquitectura</v>
          </cell>
          <cell r="E5630">
            <v>6</v>
          </cell>
          <cell r="F5630">
            <v>279</v>
          </cell>
          <cell r="G5630" t="str">
            <v>XX Grado No</v>
          </cell>
        </row>
        <row r="5631">
          <cell r="B5631">
            <v>25021</v>
          </cell>
          <cell r="C5631" t="str">
            <v>Estructuras II</v>
          </cell>
          <cell r="D5631" t="str">
            <v>Graduado en Arquitectura</v>
          </cell>
          <cell r="E5631">
            <v>6</v>
          </cell>
          <cell r="F5631">
            <v>279</v>
          </cell>
          <cell r="G5631" t="str">
            <v>XX Grado No</v>
          </cell>
        </row>
        <row r="5632">
          <cell r="B5632">
            <v>25022</v>
          </cell>
          <cell r="C5632" t="str">
            <v>Construcción II</v>
          </cell>
          <cell r="D5632" t="str">
            <v>Graduado en Arquitectura</v>
          </cell>
          <cell r="E5632">
            <v>6</v>
          </cell>
          <cell r="F5632">
            <v>279</v>
          </cell>
          <cell r="G5632" t="str">
            <v>XX Grado No</v>
          </cell>
        </row>
        <row r="5633">
          <cell r="B5633">
            <v>25023</v>
          </cell>
          <cell r="C5633" t="str">
            <v>Historia del arte y de la arquitectura II</v>
          </cell>
          <cell r="D5633" t="str">
            <v>Graduado en Arquitectura</v>
          </cell>
          <cell r="E5633">
            <v>6</v>
          </cell>
          <cell r="F5633">
            <v>279</v>
          </cell>
          <cell r="G5633" t="str">
            <v>XX Grado No</v>
          </cell>
        </row>
        <row r="5634">
          <cell r="B5634">
            <v>25024</v>
          </cell>
          <cell r="C5634" t="str">
            <v>Proyectos arquitectónicos IV</v>
          </cell>
          <cell r="D5634" t="str">
            <v>Graduado en Estudios en Arquitectura</v>
          </cell>
          <cell r="E5634">
            <v>6</v>
          </cell>
          <cell r="F5634">
            <v>470</v>
          </cell>
          <cell r="G5634" t="str">
            <v>Grado</v>
          </cell>
        </row>
        <row r="5635">
          <cell r="B5635">
            <v>25025</v>
          </cell>
          <cell r="C5635" t="str">
            <v>Taller integrado de proyectos III</v>
          </cell>
          <cell r="D5635" t="str">
            <v>Graduado en Arquitectura</v>
          </cell>
          <cell r="E5635">
            <v>6</v>
          </cell>
          <cell r="F5635">
            <v>279</v>
          </cell>
          <cell r="G5635" t="str">
            <v>XX Grado No</v>
          </cell>
        </row>
        <row r="5636">
          <cell r="B5636">
            <v>25026</v>
          </cell>
          <cell r="C5636" t="str">
            <v>Estructuras III</v>
          </cell>
          <cell r="D5636" t="str">
            <v>Graduado en Arquitectura</v>
          </cell>
          <cell r="E5636">
            <v>6</v>
          </cell>
          <cell r="F5636">
            <v>279</v>
          </cell>
          <cell r="G5636" t="str">
            <v>XX Grado No</v>
          </cell>
        </row>
        <row r="5637">
          <cell r="B5637">
            <v>25027</v>
          </cell>
          <cell r="C5637" t="str">
            <v>Construcción III</v>
          </cell>
          <cell r="D5637" t="str">
            <v>Graduado en Arquitectura</v>
          </cell>
          <cell r="E5637">
            <v>6</v>
          </cell>
          <cell r="F5637">
            <v>279</v>
          </cell>
          <cell r="G5637" t="str">
            <v>XX Grado No</v>
          </cell>
        </row>
        <row r="5638">
          <cell r="B5638">
            <v>25028</v>
          </cell>
          <cell r="C5638" t="str">
            <v>Urbanismo II</v>
          </cell>
          <cell r="D5638" t="str">
            <v>Graduado en Arquitectura</v>
          </cell>
          <cell r="E5638">
            <v>6</v>
          </cell>
          <cell r="F5638">
            <v>279</v>
          </cell>
          <cell r="G5638" t="str">
            <v>XX Grado No</v>
          </cell>
        </row>
        <row r="5639">
          <cell r="B5639">
            <v>25029</v>
          </cell>
          <cell r="C5639" t="str">
            <v>Proyectos arquitectónicos V</v>
          </cell>
          <cell r="D5639" t="str">
            <v>Graduado en Arquitectura</v>
          </cell>
          <cell r="E5639">
            <v>6</v>
          </cell>
          <cell r="F5639">
            <v>279</v>
          </cell>
          <cell r="G5639" t="str">
            <v>XX Grado No</v>
          </cell>
        </row>
        <row r="5640">
          <cell r="B5640">
            <v>25030</v>
          </cell>
          <cell r="C5640" t="str">
            <v>Acondicionamiento, servicios e instalaciones II</v>
          </cell>
          <cell r="D5640" t="str">
            <v>Graduado en Arquitectura</v>
          </cell>
          <cell r="E5640">
            <v>6</v>
          </cell>
          <cell r="F5640">
            <v>279</v>
          </cell>
          <cell r="G5640" t="str">
            <v>XX Grado No</v>
          </cell>
        </row>
        <row r="5641">
          <cell r="B5641">
            <v>25031</v>
          </cell>
          <cell r="C5641" t="str">
            <v>Estructuras IV</v>
          </cell>
          <cell r="D5641" t="str">
            <v>Graduado en Arquitectura</v>
          </cell>
          <cell r="E5641">
            <v>6</v>
          </cell>
          <cell r="F5641">
            <v>279</v>
          </cell>
          <cell r="G5641" t="str">
            <v>XX Grado No</v>
          </cell>
        </row>
        <row r="5642">
          <cell r="B5642">
            <v>25032</v>
          </cell>
          <cell r="C5642" t="str">
            <v>Construcción IV</v>
          </cell>
          <cell r="D5642" t="str">
            <v>Graduado en Arquitectura</v>
          </cell>
          <cell r="E5642">
            <v>6</v>
          </cell>
          <cell r="F5642">
            <v>279</v>
          </cell>
          <cell r="G5642" t="str">
            <v>XX Grado No</v>
          </cell>
        </row>
        <row r="5643">
          <cell r="B5643">
            <v>25033</v>
          </cell>
          <cell r="C5643" t="str">
            <v>Urbanismo III</v>
          </cell>
          <cell r="D5643" t="str">
            <v>Graduado en Arquitectura</v>
          </cell>
          <cell r="E5643">
            <v>6</v>
          </cell>
          <cell r="F5643">
            <v>279</v>
          </cell>
          <cell r="G5643" t="str">
            <v>XX Grado No</v>
          </cell>
        </row>
        <row r="5644">
          <cell r="B5644">
            <v>25034</v>
          </cell>
          <cell r="C5644" t="str">
            <v>Proyectos arquitectónicos VI</v>
          </cell>
          <cell r="D5644" t="str">
            <v>Graduado en Arquitectura</v>
          </cell>
          <cell r="E5644">
            <v>6</v>
          </cell>
          <cell r="F5644">
            <v>279</v>
          </cell>
          <cell r="G5644" t="str">
            <v>XX Grado No</v>
          </cell>
        </row>
        <row r="5645">
          <cell r="B5645">
            <v>25035</v>
          </cell>
          <cell r="C5645" t="str">
            <v>Acondicionamiento, servicios e instalaciones III</v>
          </cell>
          <cell r="D5645" t="str">
            <v>Graduado en Arquitectura</v>
          </cell>
          <cell r="E5645">
            <v>6</v>
          </cell>
          <cell r="F5645">
            <v>279</v>
          </cell>
          <cell r="G5645" t="str">
            <v>XX Grado No</v>
          </cell>
        </row>
        <row r="5646">
          <cell r="B5646">
            <v>25036</v>
          </cell>
          <cell r="C5646" t="str">
            <v>Organización, administración y legislación en arquitectura II</v>
          </cell>
          <cell r="D5646" t="str">
            <v>Graduado en Arquitectura</v>
          </cell>
          <cell r="E5646">
            <v>6</v>
          </cell>
          <cell r="F5646">
            <v>279</v>
          </cell>
          <cell r="G5646" t="str">
            <v>XX Grado No</v>
          </cell>
        </row>
        <row r="5647">
          <cell r="B5647">
            <v>25037</v>
          </cell>
          <cell r="C5647" t="str">
            <v>Construcción V</v>
          </cell>
          <cell r="D5647" t="str">
            <v>Graduado en Arquitectura</v>
          </cell>
          <cell r="E5647">
            <v>6</v>
          </cell>
          <cell r="F5647">
            <v>279</v>
          </cell>
          <cell r="G5647" t="str">
            <v>XX Grado No</v>
          </cell>
        </row>
        <row r="5648">
          <cell r="B5648">
            <v>25038</v>
          </cell>
          <cell r="C5648" t="str">
            <v>Taller integrado de proyectos IV</v>
          </cell>
          <cell r="D5648" t="str">
            <v>Graduado en Arquitectura</v>
          </cell>
          <cell r="E5648">
            <v>6</v>
          </cell>
          <cell r="F5648">
            <v>279</v>
          </cell>
          <cell r="G5648" t="str">
            <v>XX Grado No</v>
          </cell>
        </row>
        <row r="5649">
          <cell r="B5649">
            <v>25039</v>
          </cell>
          <cell r="C5649" t="str">
            <v>Proyectos arquitectónicos VII</v>
          </cell>
          <cell r="D5649" t="str">
            <v>Graduado en Arquitectura</v>
          </cell>
          <cell r="E5649">
            <v>6</v>
          </cell>
          <cell r="F5649">
            <v>279</v>
          </cell>
          <cell r="G5649" t="str">
            <v>XX Grado No</v>
          </cell>
        </row>
        <row r="5650">
          <cell r="B5650">
            <v>25040</v>
          </cell>
          <cell r="C5650" t="str">
            <v>Acondicionamiento, servicios e instalaciones IV</v>
          </cell>
          <cell r="D5650" t="str">
            <v>Graduado en Arquitectura</v>
          </cell>
          <cell r="E5650">
            <v>6</v>
          </cell>
          <cell r="F5650">
            <v>279</v>
          </cell>
          <cell r="G5650" t="str">
            <v>XX Grado No</v>
          </cell>
        </row>
        <row r="5651">
          <cell r="B5651">
            <v>25041</v>
          </cell>
          <cell r="C5651" t="str">
            <v>Sistemas de presentación</v>
          </cell>
          <cell r="D5651" t="str">
            <v>Graduado en Arquitectura</v>
          </cell>
          <cell r="E5651">
            <v>6</v>
          </cell>
          <cell r="F5651">
            <v>279</v>
          </cell>
          <cell r="G5651" t="str">
            <v>XX Grado No</v>
          </cell>
        </row>
        <row r="5652">
          <cell r="B5652">
            <v>25042</v>
          </cell>
          <cell r="C5652" t="str">
            <v>Urbanismo IV</v>
          </cell>
          <cell r="D5652" t="str">
            <v>Graduado en Arquitectura</v>
          </cell>
          <cell r="E5652">
            <v>6</v>
          </cell>
          <cell r="F5652">
            <v>279</v>
          </cell>
          <cell r="G5652" t="str">
            <v>XX Grado No</v>
          </cell>
        </row>
        <row r="5653">
          <cell r="B5653">
            <v>25043</v>
          </cell>
          <cell r="C5653" t="str">
            <v>Proyectos arquitectónicos VIII</v>
          </cell>
          <cell r="D5653" t="str">
            <v>Graduado en Arquitectura</v>
          </cell>
          <cell r="E5653">
            <v>6</v>
          </cell>
          <cell r="F5653">
            <v>279</v>
          </cell>
          <cell r="G5653" t="str">
            <v>XX Grado No</v>
          </cell>
        </row>
        <row r="5654">
          <cell r="B5654">
            <v>25044</v>
          </cell>
          <cell r="C5654" t="str">
            <v>Proyecto fin de grado</v>
          </cell>
          <cell r="D5654" t="str">
            <v>Graduado en Arquitectura</v>
          </cell>
          <cell r="E5654">
            <v>12</v>
          </cell>
          <cell r="F5654">
            <v>279</v>
          </cell>
          <cell r="G5654" t="str">
            <v>XX Grado No</v>
          </cell>
        </row>
        <row r="5655">
          <cell r="B5655">
            <v>25059</v>
          </cell>
          <cell r="C5655" t="str">
            <v>Representación gráfica urbanística</v>
          </cell>
          <cell r="D5655" t="str">
            <v>Graduado en Arquitectura</v>
          </cell>
          <cell r="E5655">
            <v>6</v>
          </cell>
          <cell r="F5655">
            <v>279</v>
          </cell>
          <cell r="G5655" t="str">
            <v>XX Grado No</v>
          </cell>
        </row>
        <row r="5656">
          <cell r="B5656">
            <v>25060</v>
          </cell>
          <cell r="C5656" t="str">
            <v>Soluciones constructivas en referentes de la Arquitectura</v>
          </cell>
          <cell r="D5656" t="str">
            <v>Graduado en Arquitectura</v>
          </cell>
          <cell r="E5656">
            <v>6</v>
          </cell>
          <cell r="F5656">
            <v>279</v>
          </cell>
          <cell r="G5656" t="str">
            <v>XX Grado No</v>
          </cell>
        </row>
        <row r="5657">
          <cell r="B5657">
            <v>25061</v>
          </cell>
          <cell r="C5657" t="str">
            <v>Arquitectura y sostenibilidad</v>
          </cell>
          <cell r="D5657" t="str">
            <v>Graduado en Arquitectura</v>
          </cell>
          <cell r="E5657">
            <v>6</v>
          </cell>
          <cell r="F5657">
            <v>279</v>
          </cell>
          <cell r="G5657" t="str">
            <v>XX Grado No</v>
          </cell>
        </row>
        <row r="5658">
          <cell r="B5658">
            <v>25062</v>
          </cell>
          <cell r="C5658" t="str">
            <v>Representación gráfica del patrimonio</v>
          </cell>
          <cell r="D5658" t="str">
            <v>Graduado en Arquitectura</v>
          </cell>
          <cell r="E5658">
            <v>6</v>
          </cell>
          <cell r="F5658">
            <v>279</v>
          </cell>
          <cell r="G5658" t="str">
            <v>XX Grado No</v>
          </cell>
        </row>
        <row r="5659">
          <cell r="B5659">
            <v>25063</v>
          </cell>
          <cell r="C5659" t="str">
            <v>Proyectos de paisaje</v>
          </cell>
          <cell r="D5659" t="str">
            <v>Graduado en Arquitectura</v>
          </cell>
          <cell r="E5659">
            <v>6</v>
          </cell>
          <cell r="F5659">
            <v>279</v>
          </cell>
          <cell r="G5659" t="str">
            <v>XX Grado No</v>
          </cell>
        </row>
        <row r="5660">
          <cell r="B5660">
            <v>25064</v>
          </cell>
          <cell r="C5660" t="str">
            <v>Técnicas urbanas y paisajísticas</v>
          </cell>
          <cell r="D5660" t="str">
            <v>Graduado en Arquitectura</v>
          </cell>
          <cell r="E5660">
            <v>6</v>
          </cell>
          <cell r="F5660">
            <v>279</v>
          </cell>
          <cell r="G5660" t="str">
            <v>XX Grado No</v>
          </cell>
        </row>
        <row r="5661">
          <cell r="B5661">
            <v>25065</v>
          </cell>
          <cell r="C5661" t="str">
            <v>Paisajes culturales</v>
          </cell>
          <cell r="D5661" t="str">
            <v>Graduado en Arquitectura</v>
          </cell>
          <cell r="E5661">
            <v>6</v>
          </cell>
          <cell r="F5661">
            <v>279</v>
          </cell>
          <cell r="G5661" t="str">
            <v>XX Grado No</v>
          </cell>
        </row>
        <row r="5662">
          <cell r="B5662">
            <v>25066</v>
          </cell>
          <cell r="C5662" t="str">
            <v>Proyectos 8A</v>
          </cell>
          <cell r="D5662" t="str">
            <v>Graduado en Arquitectura</v>
          </cell>
          <cell r="E5662">
            <v>6</v>
          </cell>
          <cell r="F5662">
            <v>279</v>
          </cell>
          <cell r="G5662" t="str">
            <v>XX Grado No</v>
          </cell>
        </row>
        <row r="5663">
          <cell r="B5663">
            <v>25067</v>
          </cell>
          <cell r="C5663" t="str">
            <v>Proyectos 8B</v>
          </cell>
          <cell r="D5663" t="str">
            <v>Graduado en Arquitectura</v>
          </cell>
          <cell r="E5663">
            <v>6</v>
          </cell>
          <cell r="F5663">
            <v>279</v>
          </cell>
          <cell r="G5663" t="str">
            <v>XX Grado No</v>
          </cell>
        </row>
        <row r="5664">
          <cell r="B5664">
            <v>25100</v>
          </cell>
          <cell r="C5664" t="str">
            <v>Dibujo I</v>
          </cell>
          <cell r="D5664" t="str">
            <v>Graduado en Bellas Artes</v>
          </cell>
          <cell r="E5664">
            <v>10</v>
          </cell>
          <cell r="F5664">
            <v>278</v>
          </cell>
          <cell r="G5664" t="str">
            <v>Grado</v>
          </cell>
        </row>
        <row r="5665">
          <cell r="B5665">
            <v>25101</v>
          </cell>
          <cell r="C5665" t="str">
            <v>Color I</v>
          </cell>
          <cell r="D5665" t="str">
            <v>Graduado en Bellas Artes</v>
          </cell>
          <cell r="E5665">
            <v>9</v>
          </cell>
          <cell r="F5665">
            <v>278</v>
          </cell>
          <cell r="G5665" t="str">
            <v>Grado</v>
          </cell>
        </row>
        <row r="5666">
          <cell r="B5666">
            <v>25102</v>
          </cell>
          <cell r="C5666" t="str">
            <v>Volumen I</v>
          </cell>
          <cell r="D5666" t="str">
            <v>Graduado en Bellas Artes</v>
          </cell>
          <cell r="E5666">
            <v>9</v>
          </cell>
          <cell r="F5666">
            <v>278</v>
          </cell>
          <cell r="G5666" t="str">
            <v>Grado</v>
          </cell>
        </row>
        <row r="5667">
          <cell r="B5667">
            <v>25103</v>
          </cell>
          <cell r="C5667" t="str">
            <v>Técnicas pictóricas, materiales y procedimientos</v>
          </cell>
          <cell r="D5667" t="str">
            <v>Graduado en Bellas Artes</v>
          </cell>
          <cell r="E5667">
            <v>6</v>
          </cell>
          <cell r="F5667">
            <v>278</v>
          </cell>
          <cell r="G5667" t="str">
            <v>Grado</v>
          </cell>
        </row>
        <row r="5668">
          <cell r="B5668">
            <v>25104</v>
          </cell>
          <cell r="C5668" t="str">
            <v>Técnicas escultóricas, materiales y procedimientos</v>
          </cell>
          <cell r="D5668" t="str">
            <v>Graduado en Bellas Artes</v>
          </cell>
          <cell r="E5668">
            <v>6</v>
          </cell>
          <cell r="F5668">
            <v>278</v>
          </cell>
          <cell r="G5668" t="str">
            <v>Grado</v>
          </cell>
        </row>
        <row r="5669">
          <cell r="B5669">
            <v>25105</v>
          </cell>
          <cell r="C5669" t="str">
            <v>Sistemas de representación I</v>
          </cell>
          <cell r="D5669" t="str">
            <v>Graduado en Bellas Artes</v>
          </cell>
          <cell r="E5669">
            <v>6</v>
          </cell>
          <cell r="F5669">
            <v>278</v>
          </cell>
          <cell r="G5669" t="str">
            <v>Grado</v>
          </cell>
        </row>
        <row r="5670">
          <cell r="B5670">
            <v>25106</v>
          </cell>
          <cell r="C5670" t="str">
            <v>Análisis de la imagen y de la forma</v>
          </cell>
          <cell r="D5670" t="str">
            <v>Graduado en Bellas Artes</v>
          </cell>
          <cell r="E5670">
            <v>6</v>
          </cell>
          <cell r="F5670">
            <v>278</v>
          </cell>
          <cell r="G5670" t="str">
            <v>Grado</v>
          </cell>
        </row>
        <row r="5671">
          <cell r="B5671">
            <v>25107</v>
          </cell>
          <cell r="C5671" t="str">
            <v>Teoría e historia del arte</v>
          </cell>
          <cell r="D5671" t="str">
            <v>Graduado en Bellas Artes</v>
          </cell>
          <cell r="E5671">
            <v>8</v>
          </cell>
          <cell r="F5671">
            <v>278</v>
          </cell>
          <cell r="G5671" t="str">
            <v>Grado</v>
          </cell>
        </row>
        <row r="5672">
          <cell r="B5672">
            <v>25108</v>
          </cell>
          <cell r="C5672" t="str">
            <v>Dibujo II</v>
          </cell>
          <cell r="D5672" t="str">
            <v>Graduado en Bellas Artes</v>
          </cell>
          <cell r="E5672">
            <v>9</v>
          </cell>
          <cell r="F5672">
            <v>278</v>
          </cell>
          <cell r="G5672" t="str">
            <v>Grado</v>
          </cell>
        </row>
        <row r="5673">
          <cell r="B5673">
            <v>25109</v>
          </cell>
          <cell r="C5673" t="str">
            <v>Color II</v>
          </cell>
          <cell r="D5673" t="str">
            <v>Graduado en Bellas Artes</v>
          </cell>
          <cell r="E5673">
            <v>9</v>
          </cell>
          <cell r="F5673">
            <v>278</v>
          </cell>
          <cell r="G5673" t="str">
            <v>Grado</v>
          </cell>
        </row>
        <row r="5674">
          <cell r="B5674">
            <v>25110</v>
          </cell>
          <cell r="C5674" t="str">
            <v>Volumen II</v>
          </cell>
          <cell r="D5674" t="str">
            <v>Graduado en Bellas Artes</v>
          </cell>
          <cell r="E5674">
            <v>9</v>
          </cell>
          <cell r="F5674">
            <v>278</v>
          </cell>
          <cell r="G5674" t="str">
            <v>Grado</v>
          </cell>
        </row>
        <row r="5675">
          <cell r="B5675">
            <v>25111</v>
          </cell>
          <cell r="C5675" t="str">
            <v>Sistemas de representación II</v>
          </cell>
          <cell r="D5675" t="str">
            <v>Graduado en Bellas Artes</v>
          </cell>
          <cell r="E5675">
            <v>6</v>
          </cell>
          <cell r="F5675">
            <v>278</v>
          </cell>
          <cell r="G5675" t="str">
            <v>Grado</v>
          </cell>
        </row>
        <row r="5676">
          <cell r="B5676">
            <v>25112</v>
          </cell>
          <cell r="C5676" t="str">
            <v>Imagen y lenguaje audiovisual</v>
          </cell>
          <cell r="D5676" t="str">
            <v>Graduado en Bellas Artes</v>
          </cell>
          <cell r="E5676">
            <v>6</v>
          </cell>
          <cell r="F5676">
            <v>278</v>
          </cell>
          <cell r="G5676" t="str">
            <v>Grado</v>
          </cell>
        </row>
        <row r="5677">
          <cell r="B5677">
            <v>25113</v>
          </cell>
          <cell r="C5677" t="str">
            <v>Teoría e historia del arte del siglo XX</v>
          </cell>
          <cell r="D5677" t="str">
            <v>Graduado en Bellas Artes</v>
          </cell>
          <cell r="E5677">
            <v>6</v>
          </cell>
          <cell r="F5677">
            <v>278</v>
          </cell>
          <cell r="G5677" t="str">
            <v>Grado</v>
          </cell>
        </row>
        <row r="5678">
          <cell r="B5678">
            <v>25114</v>
          </cell>
          <cell r="C5678" t="str">
            <v>Metodología de proyectos. Imagen</v>
          </cell>
          <cell r="D5678" t="str">
            <v>Graduado en Bellas Artes</v>
          </cell>
          <cell r="E5678">
            <v>8</v>
          </cell>
          <cell r="F5678">
            <v>278</v>
          </cell>
          <cell r="G5678" t="str">
            <v>Grado</v>
          </cell>
        </row>
        <row r="5679">
          <cell r="B5679">
            <v>25115</v>
          </cell>
          <cell r="C5679" t="str">
            <v>Metodología de proyectos. Espacio</v>
          </cell>
          <cell r="D5679" t="str">
            <v>Graduado en Bellas Artes</v>
          </cell>
          <cell r="E5679">
            <v>8</v>
          </cell>
          <cell r="F5679">
            <v>278</v>
          </cell>
          <cell r="G5679" t="str">
            <v>Grado</v>
          </cell>
        </row>
        <row r="5680">
          <cell r="B5680">
            <v>25116</v>
          </cell>
          <cell r="C5680" t="str">
            <v>Arte y pensamiento. Estética</v>
          </cell>
          <cell r="D5680" t="str">
            <v>Graduado en Bellas Artes</v>
          </cell>
          <cell r="E5680">
            <v>6</v>
          </cell>
          <cell r="F5680">
            <v>278</v>
          </cell>
          <cell r="G5680" t="str">
            <v>Grado</v>
          </cell>
        </row>
        <row r="5681">
          <cell r="B5681">
            <v>25117</v>
          </cell>
          <cell r="C5681" t="str">
            <v>Construcción del discurso artístico</v>
          </cell>
          <cell r="D5681" t="str">
            <v>Graduado en Bellas Artes</v>
          </cell>
          <cell r="E5681">
            <v>8</v>
          </cell>
          <cell r="F5681">
            <v>278</v>
          </cell>
          <cell r="G5681" t="str">
            <v>Grado</v>
          </cell>
        </row>
        <row r="5682">
          <cell r="B5682">
            <v>25118</v>
          </cell>
          <cell r="C5682" t="str">
            <v>Últimas tendencias artísticas</v>
          </cell>
          <cell r="D5682" t="str">
            <v>Graduado en Bellas Artes</v>
          </cell>
          <cell r="E5682">
            <v>6</v>
          </cell>
          <cell r="F5682">
            <v>278</v>
          </cell>
          <cell r="G5682" t="str">
            <v>Grado</v>
          </cell>
        </row>
        <row r="5683">
          <cell r="B5683">
            <v>25119</v>
          </cell>
          <cell r="C5683" t="str">
            <v>Trabajo fin de Grado</v>
          </cell>
          <cell r="D5683" t="str">
            <v>Graduado en Bellas Artes</v>
          </cell>
          <cell r="E5683">
            <v>8</v>
          </cell>
          <cell r="F5683">
            <v>278</v>
          </cell>
          <cell r="G5683" t="str">
            <v>Grado</v>
          </cell>
        </row>
        <row r="5684">
          <cell r="B5684">
            <v>25120</v>
          </cell>
          <cell r="C5684" t="str">
            <v>Técnicas de reproducción gráfica</v>
          </cell>
          <cell r="D5684" t="str">
            <v>Graduado en Bellas Artes</v>
          </cell>
          <cell r="E5684">
            <v>9</v>
          </cell>
          <cell r="F5684">
            <v>278</v>
          </cell>
          <cell r="G5684" t="str">
            <v>Grado</v>
          </cell>
        </row>
        <row r="5685">
          <cell r="B5685">
            <v>25121</v>
          </cell>
          <cell r="C5685" t="str">
            <v>Infografía</v>
          </cell>
          <cell r="D5685" t="str">
            <v>Graduado en Bellas Artes</v>
          </cell>
          <cell r="E5685">
            <v>6</v>
          </cell>
          <cell r="F5685">
            <v>278</v>
          </cell>
          <cell r="G5685" t="str">
            <v>Grado</v>
          </cell>
        </row>
        <row r="5686">
          <cell r="B5686">
            <v>25122</v>
          </cell>
          <cell r="C5686" t="str">
            <v>Introducción al diseño</v>
          </cell>
          <cell r="D5686" t="str">
            <v>Graduado en Bellas Artes</v>
          </cell>
          <cell r="E5686">
            <v>6</v>
          </cell>
          <cell r="F5686">
            <v>278</v>
          </cell>
          <cell r="G5686" t="str">
            <v>Grado</v>
          </cell>
        </row>
        <row r="5687">
          <cell r="B5687">
            <v>25123</v>
          </cell>
          <cell r="C5687" t="str">
            <v>Teoría de la percepción</v>
          </cell>
          <cell r="D5687" t="str">
            <v>Graduado en Bellas Artes</v>
          </cell>
          <cell r="E5687">
            <v>6</v>
          </cell>
          <cell r="F5687">
            <v>278</v>
          </cell>
          <cell r="G5687" t="str">
            <v>Grado</v>
          </cell>
        </row>
        <row r="5688">
          <cell r="B5688">
            <v>25124</v>
          </cell>
          <cell r="C5688" t="str">
            <v>Historia de las ideas estéticas</v>
          </cell>
          <cell r="D5688" t="str">
            <v>Graduado en Bellas Artes</v>
          </cell>
          <cell r="E5688">
            <v>6</v>
          </cell>
          <cell r="F5688">
            <v>278</v>
          </cell>
          <cell r="G5688" t="str">
            <v>Grado</v>
          </cell>
        </row>
        <row r="5689">
          <cell r="B5689">
            <v>25125</v>
          </cell>
          <cell r="C5689" t="str">
            <v>Arte y sociedad contemporánea</v>
          </cell>
          <cell r="D5689" t="str">
            <v>Graduado en Bellas Artes</v>
          </cell>
          <cell r="E5689">
            <v>6</v>
          </cell>
          <cell r="F5689">
            <v>278</v>
          </cell>
          <cell r="G5689" t="str">
            <v>Grado</v>
          </cell>
        </row>
        <row r="5690">
          <cell r="B5690">
            <v>25126</v>
          </cell>
          <cell r="C5690" t="str">
            <v>Inglés para la práctica artística</v>
          </cell>
          <cell r="D5690" t="str">
            <v>Graduado en Bellas Artes</v>
          </cell>
          <cell r="E5690">
            <v>6</v>
          </cell>
          <cell r="F5690">
            <v>278</v>
          </cell>
          <cell r="G5690" t="str">
            <v>Grado</v>
          </cell>
        </row>
        <row r="5691">
          <cell r="B5691">
            <v>25127</v>
          </cell>
          <cell r="C5691" t="str">
            <v>Taller de dibujo</v>
          </cell>
          <cell r="D5691" t="str">
            <v>Graduado en Bellas Artes</v>
          </cell>
          <cell r="E5691">
            <v>8</v>
          </cell>
          <cell r="F5691">
            <v>278</v>
          </cell>
          <cell r="G5691" t="str">
            <v>Grado</v>
          </cell>
        </row>
        <row r="5692">
          <cell r="B5692">
            <v>25128</v>
          </cell>
          <cell r="C5692" t="str">
            <v>Taller de pintura</v>
          </cell>
          <cell r="D5692" t="str">
            <v>Graduado en Bellas Artes</v>
          </cell>
          <cell r="E5692">
            <v>8</v>
          </cell>
          <cell r="F5692">
            <v>278</v>
          </cell>
          <cell r="G5692" t="str">
            <v>Grado</v>
          </cell>
        </row>
        <row r="5693">
          <cell r="B5693">
            <v>25129</v>
          </cell>
          <cell r="C5693" t="str">
            <v>Taller de escultura</v>
          </cell>
          <cell r="D5693" t="str">
            <v>Graduado en Bellas Artes</v>
          </cell>
          <cell r="E5693">
            <v>8</v>
          </cell>
          <cell r="F5693">
            <v>278</v>
          </cell>
          <cell r="G5693" t="str">
            <v>Grado</v>
          </cell>
        </row>
        <row r="5694">
          <cell r="B5694">
            <v>25130</v>
          </cell>
          <cell r="C5694" t="str">
            <v>Taller de grabado I</v>
          </cell>
          <cell r="D5694" t="str">
            <v>Graduado en Bellas Artes</v>
          </cell>
          <cell r="E5694">
            <v>8</v>
          </cell>
          <cell r="F5694">
            <v>278</v>
          </cell>
          <cell r="G5694" t="str">
            <v>Grado</v>
          </cell>
        </row>
        <row r="5695">
          <cell r="B5695">
            <v>25131</v>
          </cell>
          <cell r="C5695" t="str">
            <v>Taller de grabado II</v>
          </cell>
          <cell r="D5695" t="str">
            <v>Graduado en Bellas Artes</v>
          </cell>
          <cell r="E5695">
            <v>8</v>
          </cell>
          <cell r="F5695">
            <v>278</v>
          </cell>
          <cell r="G5695" t="str">
            <v>Grado</v>
          </cell>
        </row>
        <row r="5696">
          <cell r="B5696">
            <v>25132</v>
          </cell>
          <cell r="C5696" t="str">
            <v>Taller de diseño gráfico I</v>
          </cell>
          <cell r="D5696" t="str">
            <v>Graduado en Bellas Artes</v>
          </cell>
          <cell r="E5696">
            <v>8</v>
          </cell>
          <cell r="F5696">
            <v>278</v>
          </cell>
          <cell r="G5696" t="str">
            <v>Grado</v>
          </cell>
        </row>
        <row r="5697">
          <cell r="B5697">
            <v>25133</v>
          </cell>
          <cell r="C5697" t="str">
            <v>Taller de diseño gráfico II</v>
          </cell>
          <cell r="D5697" t="str">
            <v>Graduado en Bellas Artes</v>
          </cell>
          <cell r="E5697">
            <v>8</v>
          </cell>
          <cell r="F5697">
            <v>278</v>
          </cell>
          <cell r="G5697" t="str">
            <v>Grado</v>
          </cell>
        </row>
        <row r="5698">
          <cell r="B5698">
            <v>25134</v>
          </cell>
          <cell r="C5698" t="str">
            <v>Taller de fotografía e imagen digital</v>
          </cell>
          <cell r="D5698" t="str">
            <v>Graduado en Bellas Artes</v>
          </cell>
          <cell r="E5698">
            <v>8</v>
          </cell>
          <cell r="F5698">
            <v>278</v>
          </cell>
          <cell r="G5698" t="str">
            <v>Grado</v>
          </cell>
        </row>
        <row r="5699">
          <cell r="B5699">
            <v>25135</v>
          </cell>
          <cell r="C5699" t="str">
            <v>Taller de ilustración</v>
          </cell>
          <cell r="D5699" t="str">
            <v>Graduado en Bellas Artes</v>
          </cell>
          <cell r="E5699">
            <v>8</v>
          </cell>
          <cell r="F5699">
            <v>278</v>
          </cell>
          <cell r="G5699" t="str">
            <v>Grado</v>
          </cell>
        </row>
        <row r="5700">
          <cell r="B5700">
            <v>25136</v>
          </cell>
          <cell r="C5700" t="str">
            <v>Instalaciones</v>
          </cell>
          <cell r="D5700" t="str">
            <v>Graduado en Bellas Artes</v>
          </cell>
          <cell r="E5700">
            <v>8</v>
          </cell>
          <cell r="F5700">
            <v>278</v>
          </cell>
          <cell r="G5700" t="str">
            <v>Grado</v>
          </cell>
        </row>
        <row r="5701">
          <cell r="B5701">
            <v>25137</v>
          </cell>
          <cell r="C5701" t="str">
            <v>Arte, entorno y espacio público</v>
          </cell>
          <cell r="D5701" t="str">
            <v>Graduado en Bellas Artes</v>
          </cell>
          <cell r="E5701">
            <v>8</v>
          </cell>
          <cell r="F5701">
            <v>278</v>
          </cell>
          <cell r="G5701" t="str">
            <v>Grado</v>
          </cell>
        </row>
        <row r="5702">
          <cell r="B5702">
            <v>25138</v>
          </cell>
          <cell r="C5702" t="str">
            <v>Arte de acción</v>
          </cell>
          <cell r="D5702" t="str">
            <v>Graduado en Bellas Artes</v>
          </cell>
          <cell r="E5702">
            <v>8</v>
          </cell>
          <cell r="F5702">
            <v>278</v>
          </cell>
          <cell r="G5702" t="str">
            <v>Grado</v>
          </cell>
        </row>
        <row r="5703">
          <cell r="B5703">
            <v>25139</v>
          </cell>
          <cell r="C5703" t="str">
            <v>Tratamiento digital de la imagen</v>
          </cell>
          <cell r="D5703" t="str">
            <v>Graduado en Bellas Artes</v>
          </cell>
          <cell r="E5703">
            <v>6</v>
          </cell>
          <cell r="F5703">
            <v>278</v>
          </cell>
          <cell r="G5703" t="str">
            <v>Grado</v>
          </cell>
        </row>
        <row r="5704">
          <cell r="B5704">
            <v>25140</v>
          </cell>
          <cell r="C5704" t="str">
            <v>Sistemas de representación espacial</v>
          </cell>
          <cell r="D5704" t="str">
            <v>Graduado en Bellas Artes</v>
          </cell>
          <cell r="E5704">
            <v>6</v>
          </cell>
          <cell r="F5704">
            <v>278</v>
          </cell>
          <cell r="G5704" t="str">
            <v>Grado</v>
          </cell>
        </row>
        <row r="5705">
          <cell r="B5705">
            <v>25141</v>
          </cell>
          <cell r="C5705" t="str">
            <v>Animación en 2 y 3D</v>
          </cell>
          <cell r="D5705" t="str">
            <v>Graduado en Bellas Artes</v>
          </cell>
          <cell r="E5705">
            <v>6</v>
          </cell>
          <cell r="F5705">
            <v>278</v>
          </cell>
          <cell r="G5705" t="str">
            <v>Grado</v>
          </cell>
        </row>
        <row r="5706">
          <cell r="B5706">
            <v>25142</v>
          </cell>
          <cell r="C5706" t="str">
            <v>Taller de sonido</v>
          </cell>
          <cell r="D5706" t="str">
            <v>Graduado en Bellas Artes</v>
          </cell>
          <cell r="E5706">
            <v>6</v>
          </cell>
          <cell r="F5706">
            <v>278</v>
          </cell>
          <cell r="G5706" t="str">
            <v>Grado</v>
          </cell>
        </row>
        <row r="5707">
          <cell r="B5707">
            <v>25143</v>
          </cell>
          <cell r="C5707" t="str">
            <v>Diseño web</v>
          </cell>
          <cell r="D5707" t="str">
            <v>Graduado en Bellas Artes</v>
          </cell>
          <cell r="E5707">
            <v>6</v>
          </cell>
          <cell r="F5707">
            <v>278</v>
          </cell>
          <cell r="G5707" t="str">
            <v>Grado</v>
          </cell>
        </row>
        <row r="5708">
          <cell r="B5708">
            <v>25144</v>
          </cell>
          <cell r="C5708" t="str">
            <v>Recursos intermedia</v>
          </cell>
          <cell r="D5708" t="str">
            <v>Graduado en Bellas Artes</v>
          </cell>
          <cell r="E5708">
            <v>6</v>
          </cell>
          <cell r="F5708">
            <v>278</v>
          </cell>
          <cell r="G5708" t="str">
            <v>Grado</v>
          </cell>
        </row>
        <row r="5709">
          <cell r="B5709">
            <v>25145</v>
          </cell>
          <cell r="C5709" t="str">
            <v>Taller de videoarte</v>
          </cell>
          <cell r="D5709" t="str">
            <v>Graduado en Bellas Artes</v>
          </cell>
          <cell r="E5709">
            <v>6</v>
          </cell>
          <cell r="F5709">
            <v>278</v>
          </cell>
          <cell r="G5709" t="str">
            <v>Grado</v>
          </cell>
        </row>
        <row r="5710">
          <cell r="B5710">
            <v>25146</v>
          </cell>
          <cell r="C5710" t="str">
            <v>Guión y realización</v>
          </cell>
          <cell r="D5710" t="str">
            <v>Graduado en Bellas Artes</v>
          </cell>
          <cell r="E5710">
            <v>6</v>
          </cell>
          <cell r="F5710">
            <v>278</v>
          </cell>
          <cell r="G5710" t="str">
            <v>Grado</v>
          </cell>
        </row>
        <row r="5711">
          <cell r="B5711">
            <v>25147</v>
          </cell>
          <cell r="C5711" t="str">
            <v>Net Arte</v>
          </cell>
          <cell r="D5711" t="str">
            <v>Graduado en Bellas Artes</v>
          </cell>
          <cell r="E5711">
            <v>6</v>
          </cell>
          <cell r="F5711">
            <v>278</v>
          </cell>
          <cell r="G5711" t="str">
            <v>Grado</v>
          </cell>
        </row>
        <row r="5712">
          <cell r="B5712">
            <v>25148</v>
          </cell>
          <cell r="C5712" t="str">
            <v>Pedagogía del arte</v>
          </cell>
          <cell r="D5712" t="str">
            <v>Graduado en Bellas Artes</v>
          </cell>
          <cell r="E5712">
            <v>6</v>
          </cell>
          <cell r="F5712">
            <v>278</v>
          </cell>
          <cell r="G5712" t="str">
            <v>Grado</v>
          </cell>
        </row>
        <row r="5713">
          <cell r="B5713">
            <v>25149</v>
          </cell>
          <cell r="C5713" t="str">
            <v>Historia de la fotografía, cine y otros medios audiovisuales</v>
          </cell>
          <cell r="D5713" t="str">
            <v>Graduado en Bellas Artes</v>
          </cell>
          <cell r="E5713">
            <v>6</v>
          </cell>
          <cell r="F5713">
            <v>278</v>
          </cell>
          <cell r="G5713" t="str">
            <v>Grado</v>
          </cell>
        </row>
        <row r="5714">
          <cell r="B5714">
            <v>25150</v>
          </cell>
          <cell r="C5714" t="str">
            <v>Industria cultural. Legislación, difusión y mercado artístico</v>
          </cell>
          <cell r="D5714" t="str">
            <v>Graduado en Bellas Artes</v>
          </cell>
          <cell r="E5714">
            <v>6</v>
          </cell>
          <cell r="F5714">
            <v>278</v>
          </cell>
          <cell r="G5714" t="str">
            <v>Grado</v>
          </cell>
        </row>
        <row r="5715">
          <cell r="B5715">
            <v>25151</v>
          </cell>
          <cell r="C5715" t="str">
            <v>Diseño y gestión del espacio expositivo</v>
          </cell>
          <cell r="D5715" t="str">
            <v>Graduado en Bellas Artes</v>
          </cell>
          <cell r="E5715">
            <v>6</v>
          </cell>
          <cell r="F5715">
            <v>278</v>
          </cell>
          <cell r="G5715" t="str">
            <v>Grado</v>
          </cell>
        </row>
        <row r="5716">
          <cell r="B5716">
            <v>25152</v>
          </cell>
          <cell r="C5716" t="str">
            <v>Prácticas externas</v>
          </cell>
          <cell r="D5716" t="str">
            <v>Graduado en Bellas Artes</v>
          </cell>
          <cell r="E5716">
            <v>6</v>
          </cell>
          <cell r="F5716">
            <v>278</v>
          </cell>
          <cell r="G5716" t="str">
            <v>Grado</v>
          </cell>
        </row>
        <row r="5717">
          <cell r="B5717">
            <v>25200</v>
          </cell>
          <cell r="C5717" t="str">
            <v>Bases químicas del medio ambiente</v>
          </cell>
          <cell r="D5717" t="str">
            <v>Graduado en Ciencias Ambientales</v>
          </cell>
          <cell r="E5717">
            <v>6</v>
          </cell>
          <cell r="F5717">
            <v>277</v>
          </cell>
          <cell r="G5717" t="str">
            <v>Grado</v>
          </cell>
        </row>
        <row r="5718">
          <cell r="B5718">
            <v>25201</v>
          </cell>
          <cell r="C5718" t="str">
            <v>Biología</v>
          </cell>
          <cell r="D5718" t="str">
            <v>Graduado en Ciencias Ambientales</v>
          </cell>
          <cell r="E5718">
            <v>6</v>
          </cell>
          <cell r="F5718">
            <v>277</v>
          </cell>
          <cell r="G5718" t="str">
            <v>Grado</v>
          </cell>
        </row>
        <row r="5719">
          <cell r="B5719">
            <v>25202</v>
          </cell>
          <cell r="C5719" t="str">
            <v>Fundamentos de geología para el estudio del medio ambiente</v>
          </cell>
          <cell r="D5719" t="str">
            <v>Graduado en Ciencias Ambientales</v>
          </cell>
          <cell r="E5719">
            <v>6</v>
          </cell>
          <cell r="F5719">
            <v>277</v>
          </cell>
          <cell r="G5719" t="str">
            <v>Grado</v>
          </cell>
        </row>
        <row r="5720">
          <cell r="B5720">
            <v>25203</v>
          </cell>
          <cell r="C5720" t="str">
            <v>Fundamentos matemáticos para el estudio del medio ambiente</v>
          </cell>
          <cell r="D5720" t="str">
            <v>Graduado en Ciencias Ambientales</v>
          </cell>
          <cell r="E5720">
            <v>6</v>
          </cell>
          <cell r="F5720">
            <v>277</v>
          </cell>
          <cell r="G5720" t="str">
            <v>Grado</v>
          </cell>
        </row>
        <row r="5721">
          <cell r="B5721">
            <v>25204</v>
          </cell>
          <cell r="C5721" t="str">
            <v>Economía aplicada</v>
          </cell>
          <cell r="D5721" t="str">
            <v>Graduado en Ciencias Ambientales</v>
          </cell>
          <cell r="E5721">
            <v>6</v>
          </cell>
          <cell r="F5721">
            <v>277</v>
          </cell>
          <cell r="G5721" t="str">
            <v>Grado</v>
          </cell>
        </row>
        <row r="5722">
          <cell r="B5722">
            <v>25205</v>
          </cell>
          <cell r="C5722" t="str">
            <v>Administración y legislación ambiental</v>
          </cell>
          <cell r="D5722" t="str">
            <v>Graduado en Ciencias Ambientales</v>
          </cell>
          <cell r="E5722">
            <v>6</v>
          </cell>
          <cell r="F5722">
            <v>277</v>
          </cell>
          <cell r="G5722" t="str">
            <v>Grado</v>
          </cell>
        </row>
        <row r="5723">
          <cell r="B5723">
            <v>25206</v>
          </cell>
          <cell r="C5723" t="str">
            <v>Bases físicas del medio ambiente</v>
          </cell>
          <cell r="D5723" t="str">
            <v>Graduado en Ciencias Ambientales</v>
          </cell>
          <cell r="E5723">
            <v>6</v>
          </cell>
          <cell r="F5723">
            <v>277</v>
          </cell>
          <cell r="G5723" t="str">
            <v>Grado</v>
          </cell>
        </row>
        <row r="5724">
          <cell r="B5724">
            <v>25207</v>
          </cell>
          <cell r="C5724" t="str">
            <v>Botánica. Zoología</v>
          </cell>
          <cell r="D5724" t="str">
            <v>Graduado en Ciencias Ambientales</v>
          </cell>
          <cell r="E5724">
            <v>6</v>
          </cell>
          <cell r="F5724">
            <v>277</v>
          </cell>
          <cell r="G5724" t="str">
            <v>Grado</v>
          </cell>
        </row>
        <row r="5725">
          <cell r="B5725">
            <v>25208</v>
          </cell>
          <cell r="C5725" t="str">
            <v>Edafología</v>
          </cell>
          <cell r="D5725" t="str">
            <v>Graduado en Ciencias Ambientales</v>
          </cell>
          <cell r="E5725">
            <v>6</v>
          </cell>
          <cell r="F5725">
            <v>277</v>
          </cell>
          <cell r="G5725" t="str">
            <v>Grado</v>
          </cell>
        </row>
        <row r="5726">
          <cell r="B5726">
            <v>25209</v>
          </cell>
          <cell r="C5726" t="str">
            <v>Estadística</v>
          </cell>
          <cell r="D5726" t="str">
            <v>Graduado en Ciencias Ambientales</v>
          </cell>
          <cell r="E5726">
            <v>6</v>
          </cell>
          <cell r="F5726">
            <v>277</v>
          </cell>
          <cell r="G5726" t="str">
            <v>Grado</v>
          </cell>
        </row>
        <row r="5727">
          <cell r="B5727">
            <v>25210</v>
          </cell>
          <cell r="C5727" t="str">
            <v>Bases de la ingeniería ambiental</v>
          </cell>
          <cell r="D5727" t="str">
            <v>Graduado en Ciencias Ambientales</v>
          </cell>
          <cell r="E5727">
            <v>6</v>
          </cell>
          <cell r="F5727">
            <v>277</v>
          </cell>
          <cell r="G5727" t="str">
            <v>Grado</v>
          </cell>
        </row>
        <row r="5728">
          <cell r="B5728">
            <v>25211</v>
          </cell>
          <cell r="C5728" t="str">
            <v>Ecología I</v>
          </cell>
          <cell r="D5728" t="str">
            <v>Graduado en Ciencias Ambientales</v>
          </cell>
          <cell r="E5728">
            <v>6</v>
          </cell>
          <cell r="F5728">
            <v>277</v>
          </cell>
          <cell r="G5728" t="str">
            <v>Grado</v>
          </cell>
        </row>
        <row r="5729">
          <cell r="B5729">
            <v>25212</v>
          </cell>
          <cell r="C5729" t="str">
            <v>Sociedad y territorio</v>
          </cell>
          <cell r="D5729" t="str">
            <v>Graduado en Ciencias Ambientales</v>
          </cell>
          <cell r="E5729">
            <v>6</v>
          </cell>
          <cell r="F5729">
            <v>277</v>
          </cell>
          <cell r="G5729" t="str">
            <v>Grado</v>
          </cell>
        </row>
        <row r="5730">
          <cell r="B5730">
            <v>25213</v>
          </cell>
          <cell r="C5730" t="str">
            <v>Cartografía y sistemas de información geográfica</v>
          </cell>
          <cell r="D5730" t="str">
            <v>Graduado en Ciencias Ambientales</v>
          </cell>
          <cell r="E5730">
            <v>6</v>
          </cell>
          <cell r="F5730">
            <v>277</v>
          </cell>
          <cell r="G5730" t="str">
            <v>Grado</v>
          </cell>
        </row>
        <row r="5731">
          <cell r="B5731">
            <v>25214</v>
          </cell>
          <cell r="C5731" t="str">
            <v>Meteorología y climatología</v>
          </cell>
          <cell r="D5731" t="str">
            <v>Graduado en Ciencias Ambientales</v>
          </cell>
          <cell r="E5731">
            <v>6</v>
          </cell>
          <cell r="F5731">
            <v>277</v>
          </cell>
          <cell r="G5731" t="str">
            <v>Grado</v>
          </cell>
        </row>
        <row r="5732">
          <cell r="B5732">
            <v>25215</v>
          </cell>
          <cell r="C5732" t="str">
            <v>Ecología II</v>
          </cell>
          <cell r="D5732" t="str">
            <v>Graduado en Ciencias Ambientales</v>
          </cell>
          <cell r="E5732">
            <v>6</v>
          </cell>
          <cell r="F5732">
            <v>277</v>
          </cell>
          <cell r="G5732" t="str">
            <v>Grado</v>
          </cell>
        </row>
        <row r="5733">
          <cell r="B5733">
            <v>25216</v>
          </cell>
          <cell r="C5733" t="str">
            <v>Análisis instrumental en el medio ambiente</v>
          </cell>
          <cell r="D5733" t="str">
            <v>Graduado en Ciencias Ambientales</v>
          </cell>
          <cell r="E5733">
            <v>6</v>
          </cell>
          <cell r="F5733">
            <v>277</v>
          </cell>
          <cell r="G5733" t="str">
            <v>Grado</v>
          </cell>
        </row>
        <row r="5734">
          <cell r="B5734">
            <v>25217</v>
          </cell>
          <cell r="C5734" t="str">
            <v>Toxicología ambiental  y salud pública</v>
          </cell>
          <cell r="D5734" t="str">
            <v>Graduado en Ciencias Ambientales</v>
          </cell>
          <cell r="E5734">
            <v>6</v>
          </cell>
          <cell r="F5734">
            <v>277</v>
          </cell>
          <cell r="G5734" t="str">
            <v>Grado</v>
          </cell>
        </row>
        <row r="5735">
          <cell r="B5735">
            <v>25218</v>
          </cell>
          <cell r="C5735" t="str">
            <v>Degradación y Contaminación de suelos</v>
          </cell>
          <cell r="D5735" t="str">
            <v>Graduado en Ciencias Ambientales</v>
          </cell>
          <cell r="E5735">
            <v>6</v>
          </cell>
          <cell r="F5735">
            <v>277</v>
          </cell>
          <cell r="G5735" t="str">
            <v>Grado</v>
          </cell>
        </row>
        <row r="5736">
          <cell r="B5736">
            <v>25219</v>
          </cell>
          <cell r="C5736" t="str">
            <v>Contaminación atmosférica</v>
          </cell>
          <cell r="D5736" t="str">
            <v>Graduado en Ciencias Ambientales</v>
          </cell>
          <cell r="E5736">
            <v>6</v>
          </cell>
          <cell r="F5736">
            <v>277</v>
          </cell>
          <cell r="G5736" t="str">
            <v>Grado</v>
          </cell>
        </row>
        <row r="5737">
          <cell r="B5737">
            <v>25220</v>
          </cell>
          <cell r="C5737" t="str">
            <v>Riesgos naturales</v>
          </cell>
          <cell r="D5737" t="str">
            <v>Graduado en Ciencias Ambientales</v>
          </cell>
          <cell r="E5737">
            <v>6</v>
          </cell>
          <cell r="F5737">
            <v>277</v>
          </cell>
          <cell r="G5737" t="str">
            <v>Grado</v>
          </cell>
        </row>
        <row r="5738">
          <cell r="B5738">
            <v>25221</v>
          </cell>
          <cell r="C5738" t="str">
            <v>Educación ambiental</v>
          </cell>
          <cell r="D5738" t="str">
            <v>Graduado en Ciencias Ambientales</v>
          </cell>
          <cell r="E5738">
            <v>6</v>
          </cell>
          <cell r="F5738">
            <v>277</v>
          </cell>
          <cell r="G5738" t="str">
            <v>Grado</v>
          </cell>
        </row>
        <row r="5739">
          <cell r="B5739">
            <v>25222</v>
          </cell>
          <cell r="C5739" t="str">
            <v>Tecnologías limpias. Energías renovables</v>
          </cell>
          <cell r="D5739" t="str">
            <v>Graduado en Ciencias Ambientales</v>
          </cell>
          <cell r="E5739">
            <v>6</v>
          </cell>
          <cell r="F5739">
            <v>277</v>
          </cell>
          <cell r="G5739" t="str">
            <v>Grado</v>
          </cell>
        </row>
        <row r="5740">
          <cell r="B5740">
            <v>25223</v>
          </cell>
          <cell r="C5740" t="str">
            <v>Actividad agrosilvopastoral y medio ambiente</v>
          </cell>
          <cell r="D5740" t="str">
            <v>Graduado en Ciencias Ambientales</v>
          </cell>
          <cell r="E5740">
            <v>6</v>
          </cell>
          <cell r="F5740">
            <v>277</v>
          </cell>
          <cell r="G5740" t="str">
            <v>Grado</v>
          </cell>
        </row>
        <row r="5741">
          <cell r="B5741">
            <v>25224</v>
          </cell>
          <cell r="C5741" t="str">
            <v>Contaminación de aguas</v>
          </cell>
          <cell r="D5741" t="str">
            <v>Graduado en Ciencias Ambientales</v>
          </cell>
          <cell r="E5741">
            <v>6</v>
          </cell>
          <cell r="F5741">
            <v>277</v>
          </cell>
          <cell r="G5741" t="str">
            <v>Grado</v>
          </cell>
        </row>
        <row r="5742">
          <cell r="B5742">
            <v>25225</v>
          </cell>
          <cell r="C5742" t="str">
            <v>Gestión y conservación de flora y fauna</v>
          </cell>
          <cell r="D5742" t="str">
            <v>Graduado en Ciencias Ambientales</v>
          </cell>
          <cell r="E5742">
            <v>6</v>
          </cell>
          <cell r="F5742">
            <v>277</v>
          </cell>
          <cell r="G5742" t="str">
            <v>Grado</v>
          </cell>
        </row>
        <row r="5743">
          <cell r="B5743">
            <v>25226</v>
          </cell>
          <cell r="C5743" t="str">
            <v>Gestión, tratamiento y recuperación de residuos</v>
          </cell>
          <cell r="D5743" t="str">
            <v>Graduado en Ciencias Ambientales</v>
          </cell>
          <cell r="E5743">
            <v>6</v>
          </cell>
          <cell r="F5743">
            <v>277</v>
          </cell>
          <cell r="G5743" t="str">
            <v>Grado</v>
          </cell>
        </row>
        <row r="5744">
          <cell r="B5744">
            <v>25227</v>
          </cell>
          <cell r="C5744" t="str">
            <v>Espacios naturales</v>
          </cell>
          <cell r="D5744" t="str">
            <v>Graduado en Ciencias Ambientales</v>
          </cell>
          <cell r="E5744">
            <v>6</v>
          </cell>
          <cell r="F5744">
            <v>277</v>
          </cell>
          <cell r="G5744" t="str">
            <v>Grado</v>
          </cell>
        </row>
        <row r="5745">
          <cell r="B5745">
            <v>25228</v>
          </cell>
          <cell r="C5745" t="str">
            <v>Ordenación del territorio y urbanismo</v>
          </cell>
          <cell r="D5745" t="str">
            <v>Graduado en Ciencias Ambientales</v>
          </cell>
          <cell r="E5745">
            <v>6</v>
          </cell>
          <cell r="F5745">
            <v>277</v>
          </cell>
          <cell r="G5745" t="str">
            <v>Grado</v>
          </cell>
        </row>
        <row r="5746">
          <cell r="B5746">
            <v>25229</v>
          </cell>
          <cell r="C5746" t="str">
            <v>Proyectos y sistemas de gestión ambiental</v>
          </cell>
          <cell r="D5746" t="str">
            <v>Graduado en Ciencias Ambientales</v>
          </cell>
          <cell r="E5746">
            <v>6</v>
          </cell>
          <cell r="F5746">
            <v>277</v>
          </cell>
          <cell r="G5746" t="str">
            <v>Grado</v>
          </cell>
        </row>
        <row r="5747">
          <cell r="B5747">
            <v>25230</v>
          </cell>
          <cell r="C5747" t="str">
            <v>Evaluación de impacto ambiental</v>
          </cell>
          <cell r="D5747" t="str">
            <v>Graduado en Ciencias Ambientales</v>
          </cell>
          <cell r="E5747">
            <v>6</v>
          </cell>
          <cell r="F5747">
            <v>277</v>
          </cell>
          <cell r="G5747" t="str">
            <v>Grado</v>
          </cell>
        </row>
        <row r="5748">
          <cell r="B5748">
            <v>25231</v>
          </cell>
          <cell r="C5748" t="str">
            <v>Auditorías ambientales</v>
          </cell>
          <cell r="D5748" t="str">
            <v>Graduado en Ciencias Ambientales</v>
          </cell>
          <cell r="E5748">
            <v>6</v>
          </cell>
          <cell r="F5748">
            <v>277</v>
          </cell>
          <cell r="G5748" t="str">
            <v>Grado</v>
          </cell>
        </row>
        <row r="5749">
          <cell r="B5749">
            <v>25232</v>
          </cell>
          <cell r="C5749" t="str">
            <v>Trabajo fin de Grado</v>
          </cell>
          <cell r="D5749" t="str">
            <v>Graduado en Ciencias Ambientales</v>
          </cell>
          <cell r="E5749">
            <v>12</v>
          </cell>
          <cell r="F5749">
            <v>277</v>
          </cell>
          <cell r="G5749" t="str">
            <v>Grado</v>
          </cell>
        </row>
        <row r="5750">
          <cell r="B5750">
            <v>25233</v>
          </cell>
          <cell r="C5750" t="str">
            <v>Prácticas externas</v>
          </cell>
          <cell r="D5750" t="str">
            <v>Graduado en Ciencias Ambientales</v>
          </cell>
          <cell r="E5750">
            <v>6</v>
          </cell>
          <cell r="F5750">
            <v>277</v>
          </cell>
          <cell r="G5750" t="str">
            <v>Grado</v>
          </cell>
        </row>
        <row r="5751">
          <cell r="B5751">
            <v>25234</v>
          </cell>
          <cell r="C5751" t="str">
            <v>Documentación científica y técnica</v>
          </cell>
          <cell r="D5751" t="str">
            <v>Graduado en Ciencias Ambientales</v>
          </cell>
          <cell r="E5751">
            <v>6</v>
          </cell>
          <cell r="F5751">
            <v>277</v>
          </cell>
          <cell r="G5751" t="str">
            <v>Grado</v>
          </cell>
        </row>
        <row r="5752">
          <cell r="B5752">
            <v>25235</v>
          </cell>
          <cell r="C5752" t="str">
            <v>Cartografía temática y aplicada</v>
          </cell>
          <cell r="D5752" t="str">
            <v>Graduado en Ciencias Ambientales</v>
          </cell>
          <cell r="E5752">
            <v>6</v>
          </cell>
          <cell r="F5752">
            <v>277</v>
          </cell>
          <cell r="G5752" t="str">
            <v>Grado</v>
          </cell>
        </row>
        <row r="5753">
          <cell r="B5753">
            <v>25236</v>
          </cell>
          <cell r="C5753" t="str">
            <v>Contaminación radiactiva, acústica y por vibraciones</v>
          </cell>
          <cell r="D5753" t="str">
            <v>Graduado en Ciencias Ambientales</v>
          </cell>
          <cell r="E5753">
            <v>6</v>
          </cell>
          <cell r="F5753">
            <v>277</v>
          </cell>
          <cell r="G5753" t="str">
            <v>Grado</v>
          </cell>
        </row>
        <row r="5754">
          <cell r="B5754">
            <v>25237</v>
          </cell>
          <cell r="C5754" t="str">
            <v>Aplicación de residuos al suelo y fertilidad</v>
          </cell>
          <cell r="D5754" t="str">
            <v>Graduado en Ciencias Ambientales</v>
          </cell>
          <cell r="E5754">
            <v>6</v>
          </cell>
          <cell r="F5754">
            <v>277</v>
          </cell>
          <cell r="G5754" t="str">
            <v>Grado</v>
          </cell>
        </row>
        <row r="5755">
          <cell r="B5755">
            <v>25238</v>
          </cell>
          <cell r="C5755" t="str">
            <v>Tecnología analítica en la detección de contaminantes</v>
          </cell>
          <cell r="D5755" t="str">
            <v>Graduado en Ciencias Ambientales</v>
          </cell>
          <cell r="E5755">
            <v>6</v>
          </cell>
          <cell r="F5755">
            <v>277</v>
          </cell>
          <cell r="G5755" t="str">
            <v>Grado</v>
          </cell>
        </row>
        <row r="5756">
          <cell r="B5756">
            <v>25239</v>
          </cell>
          <cell r="C5756" t="str">
            <v>Acreditación y normas de calidad en laboratorios ambientales</v>
          </cell>
          <cell r="D5756" t="str">
            <v>Graduado en Ciencias Ambientales</v>
          </cell>
          <cell r="E5756">
            <v>6</v>
          </cell>
          <cell r="F5756">
            <v>277</v>
          </cell>
          <cell r="G5756" t="str">
            <v>Grado</v>
          </cell>
        </row>
        <row r="5757">
          <cell r="B5757">
            <v>25240</v>
          </cell>
          <cell r="C5757" t="str">
            <v>Química ambiental</v>
          </cell>
          <cell r="D5757" t="str">
            <v>Graduado en Ciencias Ambientales</v>
          </cell>
          <cell r="E5757">
            <v>6</v>
          </cell>
          <cell r="F5757">
            <v>277</v>
          </cell>
          <cell r="G5757" t="str">
            <v>Grado</v>
          </cell>
        </row>
        <row r="5758">
          <cell r="B5758">
            <v>25241</v>
          </cell>
          <cell r="C5758" t="str">
            <v>Biotecnología y conservación de recursos</v>
          </cell>
          <cell r="D5758" t="str">
            <v>Graduado en Ciencias Ambientales</v>
          </cell>
          <cell r="E5758">
            <v>6</v>
          </cell>
          <cell r="F5758">
            <v>277</v>
          </cell>
          <cell r="G5758" t="str">
            <v>Grado</v>
          </cell>
        </row>
        <row r="5759">
          <cell r="B5759">
            <v>25242</v>
          </cell>
          <cell r="C5759" t="str">
            <v>Biogeografía y geobotánica</v>
          </cell>
          <cell r="D5759" t="str">
            <v>Graduado en Ciencias Ambientales</v>
          </cell>
          <cell r="E5759">
            <v>6</v>
          </cell>
          <cell r="F5759">
            <v>277</v>
          </cell>
          <cell r="G5759" t="str">
            <v>Grado</v>
          </cell>
        </row>
        <row r="5760">
          <cell r="B5760">
            <v>25243</v>
          </cell>
          <cell r="C5760" t="str">
            <v>Teledetección ambiental y SIG</v>
          </cell>
          <cell r="D5760" t="str">
            <v>Graduado en Ciencias Ambientales</v>
          </cell>
          <cell r="E5760">
            <v>6</v>
          </cell>
          <cell r="F5760">
            <v>277</v>
          </cell>
          <cell r="G5760" t="str">
            <v>Grado</v>
          </cell>
        </row>
        <row r="5761">
          <cell r="B5761">
            <v>25244</v>
          </cell>
          <cell r="C5761" t="str">
            <v>Análisis e interpretación del paisaje</v>
          </cell>
          <cell r="D5761" t="str">
            <v>Graduado en Ciencias Ambientales</v>
          </cell>
          <cell r="E5761">
            <v>6</v>
          </cell>
          <cell r="F5761">
            <v>277</v>
          </cell>
          <cell r="G5761" t="str">
            <v>Grado</v>
          </cell>
        </row>
        <row r="5762">
          <cell r="B5762">
            <v>25245</v>
          </cell>
          <cell r="C5762" t="str">
            <v>Evaluación de suelos</v>
          </cell>
          <cell r="D5762" t="str">
            <v>Graduado en Ciencias Ambientales</v>
          </cell>
          <cell r="E5762">
            <v>6</v>
          </cell>
          <cell r="F5762">
            <v>277</v>
          </cell>
          <cell r="G5762" t="str">
            <v>Grado</v>
          </cell>
        </row>
        <row r="5763">
          <cell r="B5763">
            <v>25246</v>
          </cell>
          <cell r="C5763" t="str">
            <v>Hidrogeología ambiental</v>
          </cell>
          <cell r="D5763" t="str">
            <v>Graduado en Ciencias Ambientales</v>
          </cell>
          <cell r="E5763">
            <v>6</v>
          </cell>
          <cell r="F5763">
            <v>277</v>
          </cell>
          <cell r="G5763" t="str">
            <v>Grado</v>
          </cell>
        </row>
        <row r="5764">
          <cell r="B5764">
            <v>25247</v>
          </cell>
          <cell r="C5764" t="str">
            <v>Ecosistemas fluviales</v>
          </cell>
          <cell r="D5764" t="str">
            <v>Graduado en Ciencias Ambientales</v>
          </cell>
          <cell r="E5764">
            <v>6</v>
          </cell>
          <cell r="F5764">
            <v>277</v>
          </cell>
          <cell r="G5764" t="str">
            <v>Grado</v>
          </cell>
        </row>
        <row r="5765">
          <cell r="B5765">
            <v>25248</v>
          </cell>
          <cell r="C5765" t="str">
            <v>Actividades clasificadas</v>
          </cell>
          <cell r="D5765" t="str">
            <v>Graduado en Ciencias Ambientales</v>
          </cell>
          <cell r="E5765">
            <v>6</v>
          </cell>
          <cell r="F5765">
            <v>277</v>
          </cell>
          <cell r="G5765" t="str">
            <v>Grado</v>
          </cell>
        </row>
        <row r="5766">
          <cell r="B5766">
            <v>25300</v>
          </cell>
          <cell r="C5766" t="str">
            <v>Lengua española</v>
          </cell>
          <cell r="D5766" t="str">
            <v>Graduado en Periodismo</v>
          </cell>
          <cell r="E5766">
            <v>6</v>
          </cell>
          <cell r="F5766">
            <v>272</v>
          </cell>
          <cell r="G5766" t="str">
            <v>Grado</v>
          </cell>
        </row>
        <row r="5767">
          <cell r="B5767">
            <v>25301</v>
          </cell>
          <cell r="C5767" t="str">
            <v>Documentación informativa</v>
          </cell>
          <cell r="D5767" t="str">
            <v>Graduado en Periodismo</v>
          </cell>
          <cell r="E5767">
            <v>6</v>
          </cell>
          <cell r="F5767">
            <v>272</v>
          </cell>
          <cell r="G5767" t="str">
            <v>Grado</v>
          </cell>
        </row>
        <row r="5768">
          <cell r="B5768">
            <v>25302</v>
          </cell>
          <cell r="C5768" t="str">
            <v>Sociología del mundo actual</v>
          </cell>
          <cell r="D5768" t="str">
            <v>Graduado en Periodismo</v>
          </cell>
          <cell r="E5768">
            <v>6</v>
          </cell>
          <cell r="F5768">
            <v>272</v>
          </cell>
          <cell r="G5768" t="str">
            <v>Grado</v>
          </cell>
        </row>
        <row r="5769">
          <cell r="B5769">
            <v>25303</v>
          </cell>
          <cell r="C5769" t="str">
            <v>Derecho y deontología de la información (parte I): Derecho</v>
          </cell>
          <cell r="D5769" t="str">
            <v>Graduado en Periodismo</v>
          </cell>
          <cell r="E5769">
            <v>3</v>
          </cell>
          <cell r="F5769">
            <v>272</v>
          </cell>
          <cell r="G5769" t="str">
            <v>Grado</v>
          </cell>
        </row>
        <row r="5770">
          <cell r="B5770">
            <v>25304</v>
          </cell>
          <cell r="C5770" t="str">
            <v>Géneros y redacción periodística I</v>
          </cell>
          <cell r="D5770" t="str">
            <v>Graduado en Periodismo</v>
          </cell>
          <cell r="E5770">
            <v>9</v>
          </cell>
          <cell r="F5770">
            <v>272</v>
          </cell>
          <cell r="G5770" t="str">
            <v>Grado</v>
          </cell>
        </row>
        <row r="5771">
          <cell r="B5771">
            <v>25305</v>
          </cell>
          <cell r="C5771" t="str">
            <v>Historia del mundo actual</v>
          </cell>
          <cell r="D5771" t="str">
            <v>Graduado en Periodismo</v>
          </cell>
          <cell r="E5771">
            <v>6</v>
          </cell>
          <cell r="F5771">
            <v>272</v>
          </cell>
          <cell r="G5771" t="str">
            <v>Grado</v>
          </cell>
        </row>
        <row r="5772">
          <cell r="B5772">
            <v>25306</v>
          </cell>
          <cell r="C5772" t="str">
            <v>Instituciones políticas y administrativas contemporáneas</v>
          </cell>
          <cell r="D5772" t="str">
            <v>Graduado en Periodismo</v>
          </cell>
          <cell r="E5772">
            <v>6</v>
          </cell>
          <cell r="F5772">
            <v>272</v>
          </cell>
          <cell r="G5772" t="str">
            <v>Grado</v>
          </cell>
        </row>
        <row r="5773">
          <cell r="B5773">
            <v>25307</v>
          </cell>
          <cell r="C5773" t="str">
            <v>Relaciones internacionales</v>
          </cell>
          <cell r="D5773" t="str">
            <v>Graduado en Periodismo</v>
          </cell>
          <cell r="E5773">
            <v>6</v>
          </cell>
          <cell r="F5773">
            <v>272</v>
          </cell>
          <cell r="G5773" t="str">
            <v>Grado</v>
          </cell>
        </row>
        <row r="5774">
          <cell r="B5774">
            <v>25308</v>
          </cell>
          <cell r="C5774" t="str">
            <v>Derecho y deontología de la información (Parte 2): Deontología</v>
          </cell>
          <cell r="D5774" t="str">
            <v>Graduado en Periodismo</v>
          </cell>
          <cell r="E5774">
            <v>3</v>
          </cell>
          <cell r="F5774">
            <v>272</v>
          </cell>
          <cell r="G5774" t="str">
            <v>Grado</v>
          </cell>
        </row>
        <row r="5775">
          <cell r="B5775">
            <v>25309</v>
          </cell>
          <cell r="C5775" t="str">
            <v>Géneros y redacción periodística II</v>
          </cell>
          <cell r="D5775" t="str">
            <v>Graduado en Periodismo</v>
          </cell>
          <cell r="E5775">
            <v>9</v>
          </cell>
          <cell r="F5775">
            <v>272</v>
          </cell>
          <cell r="G5775" t="str">
            <v>Grado</v>
          </cell>
        </row>
        <row r="5776">
          <cell r="B5776">
            <v>25311</v>
          </cell>
          <cell r="C5776" t="str">
            <v>Fundamentos de economía</v>
          </cell>
          <cell r="D5776" t="str">
            <v>Graduado en Periodismo</v>
          </cell>
          <cell r="E5776">
            <v>6</v>
          </cell>
          <cell r="F5776">
            <v>272</v>
          </cell>
          <cell r="G5776" t="str">
            <v>Grado</v>
          </cell>
        </row>
        <row r="5777">
          <cell r="B5777">
            <v>25312</v>
          </cell>
          <cell r="C5777" t="str">
            <v>Estructura de la comunicación</v>
          </cell>
          <cell r="D5777" t="str">
            <v>Graduado en Periodismo</v>
          </cell>
          <cell r="E5777">
            <v>6</v>
          </cell>
          <cell r="F5777">
            <v>272</v>
          </cell>
          <cell r="G5777" t="str">
            <v>Grado</v>
          </cell>
        </row>
        <row r="5778">
          <cell r="B5778">
            <v>25313</v>
          </cell>
          <cell r="C5778" t="str">
            <v>Géneros informativos en radio</v>
          </cell>
          <cell r="D5778" t="str">
            <v>Graduado en Periodismo</v>
          </cell>
          <cell r="E5778">
            <v>6</v>
          </cell>
          <cell r="F5778">
            <v>272</v>
          </cell>
          <cell r="G5778" t="str">
            <v>Grado</v>
          </cell>
        </row>
        <row r="5779">
          <cell r="B5779">
            <v>25314</v>
          </cell>
          <cell r="C5779" t="str">
            <v>Producción de informativos en radio</v>
          </cell>
          <cell r="D5779" t="str">
            <v>Graduado en Periodismo</v>
          </cell>
          <cell r="E5779">
            <v>6</v>
          </cell>
          <cell r="F5779">
            <v>272</v>
          </cell>
          <cell r="G5779" t="str">
            <v>Grado</v>
          </cell>
        </row>
        <row r="5780">
          <cell r="B5780">
            <v>25315</v>
          </cell>
          <cell r="C5780" t="str">
            <v>Bases culturales de la comunicación: Corrientes artísticas contemporáneas</v>
          </cell>
          <cell r="D5780" t="str">
            <v>Graduado en Periodismo</v>
          </cell>
          <cell r="E5780">
            <v>6</v>
          </cell>
          <cell r="F5780">
            <v>272</v>
          </cell>
          <cell r="G5780" t="str">
            <v>Grado</v>
          </cell>
        </row>
        <row r="5781">
          <cell r="B5781">
            <v>25316</v>
          </cell>
          <cell r="C5781" t="str">
            <v>Bases culturales de la comunicación: corrientes literarias contemporáneas</v>
          </cell>
          <cell r="D5781" t="str">
            <v>Graduado en Periodismo</v>
          </cell>
          <cell r="E5781">
            <v>6</v>
          </cell>
          <cell r="F5781">
            <v>272</v>
          </cell>
          <cell r="G5781" t="str">
            <v>Grado</v>
          </cell>
        </row>
        <row r="5782">
          <cell r="B5782">
            <v>25317</v>
          </cell>
          <cell r="C5782" t="str">
            <v>Bases culturales de la comunicación: Ciencia y tecnología actuales</v>
          </cell>
          <cell r="D5782" t="str">
            <v>Graduado en Periodismo</v>
          </cell>
          <cell r="E5782">
            <v>6</v>
          </cell>
          <cell r="F5782">
            <v>272</v>
          </cell>
          <cell r="G5782" t="str">
            <v>Grado</v>
          </cell>
        </row>
        <row r="5783">
          <cell r="B5783">
            <v>25318</v>
          </cell>
          <cell r="C5783" t="str">
            <v>Bases culturales de la comunicación: Historia del cine y otros medios audiovisuales</v>
          </cell>
          <cell r="D5783" t="str">
            <v>Graduado en Periodismo</v>
          </cell>
          <cell r="E5783">
            <v>6</v>
          </cell>
          <cell r="F5783">
            <v>272</v>
          </cell>
          <cell r="G5783" t="str">
            <v>Grado</v>
          </cell>
        </row>
        <row r="5784">
          <cell r="B5784">
            <v>25319</v>
          </cell>
          <cell r="C5784" t="str">
            <v>Bases culturales de la comunicación: Geografía y medio-ambiente</v>
          </cell>
          <cell r="D5784" t="str">
            <v>Graduado en Periodismo</v>
          </cell>
          <cell r="E5784">
            <v>6</v>
          </cell>
          <cell r="F5784">
            <v>272</v>
          </cell>
          <cell r="G5784" t="str">
            <v>Grado</v>
          </cell>
        </row>
        <row r="5785">
          <cell r="B5785">
            <v>25320</v>
          </cell>
          <cell r="C5785" t="str">
            <v>Pragmática y teoría de la argumentación</v>
          </cell>
          <cell r="D5785" t="str">
            <v>Graduado en Periodismo</v>
          </cell>
          <cell r="E5785">
            <v>6</v>
          </cell>
          <cell r="F5785">
            <v>272</v>
          </cell>
          <cell r="G5785" t="str">
            <v>Grado</v>
          </cell>
        </row>
        <row r="5786">
          <cell r="B5786">
            <v>25321</v>
          </cell>
          <cell r="C5786" t="str">
            <v>La empresa de comunicación</v>
          </cell>
          <cell r="D5786" t="str">
            <v>Graduado en Periodismo</v>
          </cell>
          <cell r="E5786">
            <v>6</v>
          </cell>
          <cell r="F5786">
            <v>272</v>
          </cell>
          <cell r="G5786" t="str">
            <v>Grado</v>
          </cell>
        </row>
        <row r="5787">
          <cell r="B5787">
            <v>25322</v>
          </cell>
          <cell r="C5787" t="str">
            <v>Géneros informativos en TV</v>
          </cell>
          <cell r="D5787" t="str">
            <v>Graduado en Periodismo</v>
          </cell>
          <cell r="E5787">
            <v>6</v>
          </cell>
          <cell r="F5787">
            <v>272</v>
          </cell>
          <cell r="G5787" t="str">
            <v>Grado</v>
          </cell>
        </row>
        <row r="5788">
          <cell r="B5788">
            <v>25323</v>
          </cell>
          <cell r="C5788" t="str">
            <v>Producción de informativos en TV</v>
          </cell>
          <cell r="D5788" t="str">
            <v>Graduado en Periodismo</v>
          </cell>
          <cell r="E5788">
            <v>6</v>
          </cell>
          <cell r="F5788">
            <v>272</v>
          </cell>
          <cell r="G5788" t="str">
            <v>Grado</v>
          </cell>
        </row>
        <row r="5789">
          <cell r="B5789">
            <v>25324</v>
          </cell>
          <cell r="C5789" t="str">
            <v>Técnicas de expresión oral y escrita (parte 1): Expresión oral</v>
          </cell>
          <cell r="D5789" t="str">
            <v>Graduado en Periodismo</v>
          </cell>
          <cell r="E5789">
            <v>3</v>
          </cell>
          <cell r="F5789">
            <v>272</v>
          </cell>
          <cell r="G5789" t="str">
            <v>Grado</v>
          </cell>
        </row>
        <row r="5790">
          <cell r="B5790">
            <v>25325</v>
          </cell>
          <cell r="C5790" t="str">
            <v>Narrativa audiovisual: reportaje y documental</v>
          </cell>
          <cell r="D5790" t="str">
            <v>Graduado en Periodismo</v>
          </cell>
          <cell r="E5790">
            <v>6</v>
          </cell>
          <cell r="F5790">
            <v>272</v>
          </cell>
          <cell r="G5790" t="str">
            <v>Grado</v>
          </cell>
        </row>
        <row r="5791">
          <cell r="B5791">
            <v>25326</v>
          </cell>
          <cell r="C5791" t="str">
            <v>Realización audiovisual: reportaje y documental</v>
          </cell>
          <cell r="D5791" t="str">
            <v>Graduado en Periodismo</v>
          </cell>
          <cell r="E5791">
            <v>6</v>
          </cell>
          <cell r="F5791">
            <v>272</v>
          </cell>
          <cell r="G5791" t="str">
            <v>Grado</v>
          </cell>
        </row>
        <row r="5792">
          <cell r="B5792">
            <v>25327</v>
          </cell>
          <cell r="C5792" t="str">
            <v>Proyecto de comunicación audiovisual</v>
          </cell>
          <cell r="D5792" t="str">
            <v>Graduado en Periodismo</v>
          </cell>
          <cell r="E5792">
            <v>9</v>
          </cell>
          <cell r="F5792">
            <v>272</v>
          </cell>
          <cell r="G5792" t="str">
            <v>Grado</v>
          </cell>
        </row>
        <row r="5793">
          <cell r="B5793">
            <v>25328</v>
          </cell>
          <cell r="C5793" t="str">
            <v>Técnicas de expresión oral y escrita (Parte 2): Expresión escrita</v>
          </cell>
          <cell r="D5793" t="str">
            <v>Graduado en Periodismo</v>
          </cell>
          <cell r="E5793">
            <v>3</v>
          </cell>
          <cell r="F5793">
            <v>272</v>
          </cell>
          <cell r="G5793" t="str">
            <v>Grado</v>
          </cell>
        </row>
        <row r="5794">
          <cell r="B5794">
            <v>25329</v>
          </cell>
          <cell r="C5794" t="str">
            <v>Teoría de la información y de la comunicación</v>
          </cell>
          <cell r="D5794" t="str">
            <v>Graduado en Periodismo</v>
          </cell>
          <cell r="E5794">
            <v>6</v>
          </cell>
          <cell r="F5794">
            <v>272</v>
          </cell>
          <cell r="G5794" t="str">
            <v>Grado</v>
          </cell>
        </row>
        <row r="5795">
          <cell r="B5795">
            <v>25330</v>
          </cell>
          <cell r="C5795" t="str">
            <v>Diseño y edición de publicaciones impresas</v>
          </cell>
          <cell r="D5795" t="str">
            <v>Graduado en Periodismo</v>
          </cell>
          <cell r="E5795">
            <v>6</v>
          </cell>
          <cell r="F5795">
            <v>272</v>
          </cell>
          <cell r="G5795" t="str">
            <v>Grado</v>
          </cell>
        </row>
        <row r="5796">
          <cell r="B5796">
            <v>25331</v>
          </cell>
          <cell r="C5796" t="str">
            <v>Proyecto de comunicación en prensa</v>
          </cell>
          <cell r="D5796" t="str">
            <v>Graduado en Periodismo</v>
          </cell>
          <cell r="E5796">
            <v>9</v>
          </cell>
          <cell r="F5796">
            <v>272</v>
          </cell>
          <cell r="G5796" t="str">
            <v>Grado</v>
          </cell>
        </row>
        <row r="5797">
          <cell r="B5797">
            <v>25332</v>
          </cell>
          <cell r="C5797" t="str">
            <v>Historia del periodismo</v>
          </cell>
          <cell r="D5797" t="str">
            <v>Graduado en Periodismo</v>
          </cell>
          <cell r="E5797">
            <v>6</v>
          </cell>
          <cell r="F5797">
            <v>272</v>
          </cell>
          <cell r="G5797" t="str">
            <v>Grado</v>
          </cell>
        </row>
        <row r="5798">
          <cell r="B5798">
            <v>25333</v>
          </cell>
          <cell r="C5798" t="str">
            <v>Comunicación e información digital</v>
          </cell>
          <cell r="D5798" t="str">
            <v>Graduado en Periodismo</v>
          </cell>
          <cell r="E5798">
            <v>6</v>
          </cell>
          <cell r="F5798">
            <v>272</v>
          </cell>
          <cell r="G5798" t="str">
            <v>Grado</v>
          </cell>
        </row>
        <row r="5799">
          <cell r="B5799">
            <v>25334</v>
          </cell>
          <cell r="C5799" t="str">
            <v>Proyecto de comunicación digital</v>
          </cell>
          <cell r="D5799" t="str">
            <v>Graduado en Periodismo</v>
          </cell>
          <cell r="E5799">
            <v>9</v>
          </cell>
          <cell r="F5799">
            <v>272</v>
          </cell>
          <cell r="G5799" t="str">
            <v>Grado</v>
          </cell>
        </row>
        <row r="5800">
          <cell r="B5800">
            <v>25335</v>
          </cell>
          <cell r="C5800" t="str">
            <v>Elementos de publicidad y relaciones públicas</v>
          </cell>
          <cell r="D5800" t="str">
            <v>Graduado en Periodismo</v>
          </cell>
          <cell r="E5800">
            <v>6</v>
          </cell>
          <cell r="F5800">
            <v>272</v>
          </cell>
          <cell r="G5800" t="str">
            <v>Grado</v>
          </cell>
        </row>
        <row r="5801">
          <cell r="B5801">
            <v>25336</v>
          </cell>
          <cell r="C5801" t="str">
            <v>Opinión pública</v>
          </cell>
          <cell r="D5801" t="str">
            <v>Graduado en Periodismo</v>
          </cell>
          <cell r="E5801">
            <v>6</v>
          </cell>
          <cell r="F5801">
            <v>272</v>
          </cell>
          <cell r="G5801" t="str">
            <v>Grado</v>
          </cell>
        </row>
        <row r="5802">
          <cell r="B5802">
            <v>25337</v>
          </cell>
          <cell r="C5802" t="str">
            <v>Proyectos de comunicación especializada: Magazine radiofónico</v>
          </cell>
          <cell r="D5802" t="str">
            <v>Graduado en Periodismo</v>
          </cell>
          <cell r="E5802">
            <v>9</v>
          </cell>
          <cell r="F5802">
            <v>272</v>
          </cell>
          <cell r="G5802" t="str">
            <v>Grado</v>
          </cell>
        </row>
        <row r="5803">
          <cell r="B5803">
            <v>25338</v>
          </cell>
          <cell r="C5803" t="str">
            <v>Proyectos de comunicación especializada: Comunicación corporativa</v>
          </cell>
          <cell r="D5803" t="str">
            <v>Graduado en Periodismo</v>
          </cell>
          <cell r="E5803">
            <v>9</v>
          </cell>
          <cell r="F5803">
            <v>272</v>
          </cell>
          <cell r="G5803" t="str">
            <v>Grado</v>
          </cell>
        </row>
        <row r="5804">
          <cell r="B5804">
            <v>25339</v>
          </cell>
          <cell r="C5804" t="str">
            <v>Proyectos de comunicación especializada: Suplemento/revista especializada</v>
          </cell>
          <cell r="D5804" t="str">
            <v>Graduado en Periodismo</v>
          </cell>
          <cell r="E5804">
            <v>9</v>
          </cell>
          <cell r="F5804">
            <v>272</v>
          </cell>
          <cell r="G5804" t="str">
            <v>Grado</v>
          </cell>
        </row>
        <row r="5805">
          <cell r="B5805">
            <v>25340</v>
          </cell>
          <cell r="C5805" t="str">
            <v>Proyectos de comunicación especializada: Documental audiovisual (formato largo)</v>
          </cell>
          <cell r="D5805" t="str">
            <v>Graduado en Periodismo</v>
          </cell>
          <cell r="E5805">
            <v>9</v>
          </cell>
          <cell r="F5805">
            <v>272</v>
          </cell>
          <cell r="G5805" t="str">
            <v>Grado</v>
          </cell>
        </row>
        <row r="5806">
          <cell r="B5806">
            <v>25341</v>
          </cell>
          <cell r="C5806" t="str">
            <v>Inglés para la comunicación</v>
          </cell>
          <cell r="D5806" t="str">
            <v>Graduado en Periodismo</v>
          </cell>
          <cell r="E5806">
            <v>6</v>
          </cell>
          <cell r="F5806">
            <v>272</v>
          </cell>
          <cell r="G5806" t="str">
            <v>Grado</v>
          </cell>
        </row>
        <row r="5807">
          <cell r="B5807">
            <v>25342</v>
          </cell>
          <cell r="C5807" t="str">
            <v>Comunicación e identidad corporativa</v>
          </cell>
          <cell r="D5807" t="str">
            <v>Graduado en Periodismo</v>
          </cell>
          <cell r="E5807">
            <v>6</v>
          </cell>
          <cell r="F5807">
            <v>272</v>
          </cell>
          <cell r="G5807" t="str">
            <v>Grado</v>
          </cell>
        </row>
        <row r="5808">
          <cell r="B5808">
            <v>25343</v>
          </cell>
          <cell r="C5808" t="str">
            <v>Periodismo económico</v>
          </cell>
          <cell r="D5808" t="str">
            <v>Graduado en Periodismo</v>
          </cell>
          <cell r="E5808">
            <v>6</v>
          </cell>
          <cell r="F5808">
            <v>272</v>
          </cell>
          <cell r="G5808" t="str">
            <v>Grado</v>
          </cell>
        </row>
        <row r="5809">
          <cell r="B5809">
            <v>25344</v>
          </cell>
          <cell r="C5809" t="str">
            <v>Periodismo deportivo</v>
          </cell>
          <cell r="D5809" t="str">
            <v>Graduado en Periodismo</v>
          </cell>
          <cell r="E5809">
            <v>6</v>
          </cell>
          <cell r="F5809">
            <v>272</v>
          </cell>
          <cell r="G5809" t="str">
            <v>Grado</v>
          </cell>
        </row>
        <row r="5810">
          <cell r="B5810">
            <v>25345</v>
          </cell>
          <cell r="C5810" t="str">
            <v>Periodismo científico</v>
          </cell>
          <cell r="D5810" t="str">
            <v>Graduado en Periodismo</v>
          </cell>
          <cell r="E5810">
            <v>6</v>
          </cell>
          <cell r="F5810">
            <v>272</v>
          </cell>
          <cell r="G5810" t="str">
            <v>Grado</v>
          </cell>
        </row>
        <row r="5811">
          <cell r="B5811">
            <v>25346</v>
          </cell>
          <cell r="C5811" t="str">
            <v>Comunicación política y electoral</v>
          </cell>
          <cell r="D5811" t="str">
            <v>Graduado en Periodismo</v>
          </cell>
          <cell r="E5811">
            <v>6</v>
          </cell>
          <cell r="F5811">
            <v>272</v>
          </cell>
          <cell r="G5811" t="str">
            <v>Grado</v>
          </cell>
        </row>
        <row r="5812">
          <cell r="B5812">
            <v>25347</v>
          </cell>
          <cell r="C5812" t="str">
            <v>Periodismo de investigación y precisión</v>
          </cell>
          <cell r="D5812" t="str">
            <v>Graduado en Periodismo</v>
          </cell>
          <cell r="E5812">
            <v>6</v>
          </cell>
          <cell r="F5812">
            <v>272</v>
          </cell>
          <cell r="G5812" t="str">
            <v>Grado</v>
          </cell>
        </row>
        <row r="5813">
          <cell r="B5813">
            <v>25348</v>
          </cell>
          <cell r="C5813" t="str">
            <v>Reporterismo radiofónico</v>
          </cell>
          <cell r="D5813" t="str">
            <v>Graduado en Periodismo</v>
          </cell>
          <cell r="E5813">
            <v>6</v>
          </cell>
          <cell r="F5813">
            <v>272</v>
          </cell>
          <cell r="G5813" t="str">
            <v>Grado</v>
          </cell>
        </row>
        <row r="5814">
          <cell r="B5814">
            <v>25349</v>
          </cell>
          <cell r="C5814" t="str">
            <v>Fotoperiodismo y técnica de la imagen</v>
          </cell>
          <cell r="D5814" t="str">
            <v>Graduado en Periodismo</v>
          </cell>
          <cell r="E5814">
            <v>6</v>
          </cell>
          <cell r="F5814">
            <v>272</v>
          </cell>
          <cell r="G5814" t="str">
            <v>Grado</v>
          </cell>
        </row>
        <row r="5815">
          <cell r="B5815">
            <v>25350</v>
          </cell>
          <cell r="C5815" t="str">
            <v>Teoría de la cultura de masas</v>
          </cell>
          <cell r="D5815" t="str">
            <v>Graduado en Periodismo</v>
          </cell>
          <cell r="E5815">
            <v>6</v>
          </cell>
          <cell r="F5815">
            <v>272</v>
          </cell>
          <cell r="G5815" t="str">
            <v>Grado</v>
          </cell>
        </row>
        <row r="5816">
          <cell r="B5816">
            <v>25352</v>
          </cell>
          <cell r="C5816" t="str">
            <v>Practicum</v>
          </cell>
          <cell r="D5816" t="str">
            <v>Graduado en Periodismo</v>
          </cell>
          <cell r="E5816">
            <v>6</v>
          </cell>
          <cell r="F5816">
            <v>272</v>
          </cell>
          <cell r="G5816" t="str">
            <v>Grado</v>
          </cell>
        </row>
        <row r="5817">
          <cell r="B5817">
            <v>25353</v>
          </cell>
          <cell r="C5817" t="str">
            <v>Comentario de textos periodísticos en lengua inglesa</v>
          </cell>
          <cell r="D5817" t="str">
            <v>Graduado en Periodismo</v>
          </cell>
          <cell r="E5817">
            <v>6</v>
          </cell>
          <cell r="F5817">
            <v>272</v>
          </cell>
          <cell r="G5817" t="str">
            <v>Grado</v>
          </cell>
        </row>
        <row r="5818">
          <cell r="B5818">
            <v>25354</v>
          </cell>
          <cell r="C5818" t="str">
            <v>Diseño gráfico e infografía</v>
          </cell>
          <cell r="D5818" t="str">
            <v>Graduado en Periodismo</v>
          </cell>
          <cell r="E5818">
            <v>6</v>
          </cell>
          <cell r="F5818">
            <v>272</v>
          </cell>
          <cell r="G5818" t="str">
            <v>Grado</v>
          </cell>
        </row>
        <row r="5819">
          <cell r="B5819">
            <v>25355</v>
          </cell>
          <cell r="C5819" t="str">
            <v>Periodismo local</v>
          </cell>
          <cell r="D5819" t="str">
            <v>Graduado en Periodismo</v>
          </cell>
          <cell r="E5819">
            <v>6</v>
          </cell>
          <cell r="F5819">
            <v>272</v>
          </cell>
          <cell r="G5819" t="str">
            <v>Grado</v>
          </cell>
        </row>
        <row r="5820">
          <cell r="B5820">
            <v>25356</v>
          </cell>
          <cell r="C5820" t="str">
            <v>Trabajo fin de Grado</v>
          </cell>
          <cell r="D5820" t="str">
            <v>Graduado en Periodismo</v>
          </cell>
          <cell r="E5820">
            <v>6</v>
          </cell>
          <cell r="F5820">
            <v>272</v>
          </cell>
          <cell r="G5820" t="str">
            <v>Grado</v>
          </cell>
        </row>
        <row r="5821">
          <cell r="B5821">
            <v>25357</v>
          </cell>
          <cell r="C5821" t="str">
            <v>Lengua moderna I (Alemán)</v>
          </cell>
          <cell r="D5821" t="str">
            <v>Graduado en Periodismo</v>
          </cell>
          <cell r="E5821">
            <v>6</v>
          </cell>
          <cell r="F5821">
            <v>272</v>
          </cell>
          <cell r="G5821" t="str">
            <v>Grado</v>
          </cell>
        </row>
        <row r="5822">
          <cell r="B5822">
            <v>25358</v>
          </cell>
          <cell r="C5822" t="str">
            <v>Lengua moderna I (Francés)</v>
          </cell>
          <cell r="D5822" t="str">
            <v>Graduado en Periodismo</v>
          </cell>
          <cell r="E5822">
            <v>6</v>
          </cell>
          <cell r="F5822">
            <v>272</v>
          </cell>
          <cell r="G5822" t="str">
            <v>Grado</v>
          </cell>
        </row>
        <row r="5823">
          <cell r="B5823">
            <v>25359</v>
          </cell>
          <cell r="C5823" t="str">
            <v>Lengua moderna I (Inglés)</v>
          </cell>
          <cell r="D5823" t="str">
            <v>Graduado en Periodismo</v>
          </cell>
          <cell r="E5823">
            <v>6</v>
          </cell>
          <cell r="F5823">
            <v>272</v>
          </cell>
          <cell r="G5823" t="str">
            <v>Grado</v>
          </cell>
        </row>
        <row r="5824">
          <cell r="B5824">
            <v>25360</v>
          </cell>
          <cell r="C5824" t="str">
            <v>Lengua moderna I (Italiano)</v>
          </cell>
          <cell r="D5824" t="str">
            <v>Graduado en Periodismo</v>
          </cell>
          <cell r="E5824">
            <v>6</v>
          </cell>
          <cell r="F5824">
            <v>272</v>
          </cell>
          <cell r="G5824" t="str">
            <v>Grado</v>
          </cell>
        </row>
        <row r="5825">
          <cell r="B5825">
            <v>25361</v>
          </cell>
          <cell r="C5825" t="str">
            <v>Lengua moderna II (Alemán)</v>
          </cell>
          <cell r="D5825" t="str">
            <v>Graduado en Periodismo</v>
          </cell>
          <cell r="E5825">
            <v>6</v>
          </cell>
          <cell r="F5825">
            <v>272</v>
          </cell>
          <cell r="G5825" t="str">
            <v>Grado</v>
          </cell>
        </row>
        <row r="5826">
          <cell r="B5826">
            <v>25362</v>
          </cell>
          <cell r="C5826" t="str">
            <v>Lengua moderna II (Francés)</v>
          </cell>
          <cell r="D5826" t="str">
            <v>Graduado en Periodismo</v>
          </cell>
          <cell r="E5826">
            <v>6</v>
          </cell>
          <cell r="F5826">
            <v>272</v>
          </cell>
          <cell r="G5826" t="str">
            <v>Grado</v>
          </cell>
        </row>
        <row r="5827">
          <cell r="B5827">
            <v>25363</v>
          </cell>
          <cell r="C5827" t="str">
            <v>Lengua moderna II (Inglés)</v>
          </cell>
          <cell r="D5827" t="str">
            <v>Graduado en Periodismo</v>
          </cell>
          <cell r="E5827">
            <v>6</v>
          </cell>
          <cell r="F5827">
            <v>272</v>
          </cell>
          <cell r="G5827" t="str">
            <v>Grado</v>
          </cell>
        </row>
        <row r="5828">
          <cell r="B5828">
            <v>25364</v>
          </cell>
          <cell r="C5828" t="str">
            <v>Lengua moderna II (Italiano)</v>
          </cell>
          <cell r="D5828" t="str">
            <v>Graduado en Periodismo</v>
          </cell>
          <cell r="E5828">
            <v>6</v>
          </cell>
          <cell r="F5828">
            <v>272</v>
          </cell>
          <cell r="G5828" t="str">
            <v>Grado</v>
          </cell>
        </row>
        <row r="5829">
          <cell r="B5829">
            <v>25365</v>
          </cell>
          <cell r="C5829" t="str">
            <v>Lengua moderna II (árabe moderno)</v>
          </cell>
          <cell r="D5829" t="str">
            <v>Graduado en Periodismo</v>
          </cell>
          <cell r="E5829">
            <v>6</v>
          </cell>
          <cell r="F5829">
            <v>272</v>
          </cell>
          <cell r="G5829" t="str">
            <v>Grado</v>
          </cell>
        </row>
        <row r="5830">
          <cell r="B5830">
            <v>25366</v>
          </cell>
          <cell r="C5830" t="str">
            <v>Lengua moderna II (catalán)</v>
          </cell>
          <cell r="D5830" t="str">
            <v>Graduado en Periodismo</v>
          </cell>
          <cell r="E5830">
            <v>6</v>
          </cell>
          <cell r="F5830">
            <v>272</v>
          </cell>
          <cell r="G5830" t="str">
            <v>Grado</v>
          </cell>
        </row>
        <row r="5831">
          <cell r="B5831">
            <v>25400</v>
          </cell>
          <cell r="C5831" t="str">
            <v>Ciencias psicosociales</v>
          </cell>
          <cell r="D5831" t="str">
            <v>Graduado en Enfermería</v>
          </cell>
          <cell r="E5831">
            <v>8</v>
          </cell>
          <cell r="F5831">
            <v>281</v>
          </cell>
          <cell r="G5831" t="str">
            <v>Grado</v>
          </cell>
        </row>
        <row r="5832">
          <cell r="B5832">
            <v>25401</v>
          </cell>
          <cell r="C5832" t="str">
            <v>Anatomía humana</v>
          </cell>
          <cell r="D5832" t="str">
            <v>Graduado en Enfermería</v>
          </cell>
          <cell r="E5832">
            <v>10</v>
          </cell>
          <cell r="F5832">
            <v>281</v>
          </cell>
          <cell r="G5832" t="str">
            <v>Grado</v>
          </cell>
        </row>
        <row r="5833">
          <cell r="B5833">
            <v>25402</v>
          </cell>
          <cell r="C5833" t="str">
            <v>Fundamentos de enfermería</v>
          </cell>
          <cell r="D5833" t="str">
            <v>Graduado en Enfermería</v>
          </cell>
          <cell r="E5833">
            <v>12</v>
          </cell>
          <cell r="F5833">
            <v>281</v>
          </cell>
          <cell r="G5833" t="str">
            <v>Grado</v>
          </cell>
        </row>
        <row r="5834">
          <cell r="B5834">
            <v>25403</v>
          </cell>
          <cell r="C5834" t="str">
            <v>Fisiología general</v>
          </cell>
          <cell r="D5834" t="str">
            <v>Graduado en Enfermería</v>
          </cell>
          <cell r="E5834">
            <v>6</v>
          </cell>
          <cell r="F5834">
            <v>281</v>
          </cell>
          <cell r="G5834" t="str">
            <v>Grado</v>
          </cell>
        </row>
        <row r="5835">
          <cell r="B5835">
            <v>25404</v>
          </cell>
          <cell r="C5835" t="str">
            <v>Estadística aplicada a ciencias de la salud</v>
          </cell>
          <cell r="D5835" t="str">
            <v>Graduado en Enfermería</v>
          </cell>
          <cell r="E5835">
            <v>6</v>
          </cell>
          <cell r="F5835">
            <v>281</v>
          </cell>
          <cell r="G5835" t="str">
            <v>Grado</v>
          </cell>
        </row>
        <row r="5836">
          <cell r="B5836">
            <v>25405</v>
          </cell>
          <cell r="C5836" t="str">
            <v>Inglés científico para ciencias de la salud</v>
          </cell>
          <cell r="D5836" t="str">
            <v>Graduado en Enfermería</v>
          </cell>
          <cell r="E5836">
            <v>6</v>
          </cell>
          <cell r="F5836">
            <v>281</v>
          </cell>
          <cell r="G5836" t="str">
            <v>Grado</v>
          </cell>
        </row>
        <row r="5837">
          <cell r="B5837">
            <v>25406</v>
          </cell>
          <cell r="C5837" t="str">
            <v>Francés científico para ciencias de la salud</v>
          </cell>
          <cell r="D5837" t="str">
            <v>Graduado en Enfermería</v>
          </cell>
          <cell r="E5837">
            <v>6</v>
          </cell>
          <cell r="F5837">
            <v>281</v>
          </cell>
          <cell r="G5837" t="str">
            <v>Grado</v>
          </cell>
        </row>
        <row r="5838">
          <cell r="B5838">
            <v>25407</v>
          </cell>
          <cell r="C5838" t="str">
            <v>Fisiología descriptiva</v>
          </cell>
          <cell r="D5838" t="str">
            <v>Graduado en Enfermería</v>
          </cell>
          <cell r="E5838">
            <v>6</v>
          </cell>
          <cell r="F5838">
            <v>281</v>
          </cell>
          <cell r="G5838" t="str">
            <v>Grado</v>
          </cell>
        </row>
        <row r="5839">
          <cell r="B5839">
            <v>25408</v>
          </cell>
          <cell r="C5839" t="str">
            <v>Metodología de investigación</v>
          </cell>
          <cell r="D5839" t="str">
            <v>Graduado en Enfermería</v>
          </cell>
          <cell r="E5839">
            <v>6</v>
          </cell>
          <cell r="F5839">
            <v>281</v>
          </cell>
          <cell r="G5839" t="str">
            <v>Grado</v>
          </cell>
        </row>
        <row r="5840">
          <cell r="B5840">
            <v>25409</v>
          </cell>
          <cell r="C5840" t="str">
            <v>Enfermería comunitaria I</v>
          </cell>
          <cell r="D5840" t="str">
            <v>Graduado en Enfermería</v>
          </cell>
          <cell r="E5840">
            <v>9</v>
          </cell>
          <cell r="F5840">
            <v>281</v>
          </cell>
          <cell r="G5840" t="str">
            <v>Grado</v>
          </cell>
        </row>
        <row r="5841">
          <cell r="B5841">
            <v>25410</v>
          </cell>
          <cell r="C5841" t="str">
            <v>Enfermería clínica I</v>
          </cell>
          <cell r="D5841" t="str">
            <v>Graduado en Enfermería</v>
          </cell>
          <cell r="E5841">
            <v>12</v>
          </cell>
          <cell r="F5841">
            <v>281</v>
          </cell>
          <cell r="G5841" t="str">
            <v>Grado</v>
          </cell>
        </row>
        <row r="5842">
          <cell r="B5842">
            <v>25411</v>
          </cell>
          <cell r="C5842" t="str">
            <v>Estancias clínicas I</v>
          </cell>
          <cell r="D5842" t="str">
            <v>Graduado en Enfermería</v>
          </cell>
          <cell r="E5842">
            <v>27</v>
          </cell>
          <cell r="F5842">
            <v>281</v>
          </cell>
          <cell r="G5842" t="str">
            <v>Grado</v>
          </cell>
        </row>
        <row r="5843">
          <cell r="B5843">
            <v>25412</v>
          </cell>
          <cell r="C5843" t="str">
            <v>Farmacología y dietética</v>
          </cell>
          <cell r="D5843" t="str">
            <v>Graduado en Enfermería</v>
          </cell>
          <cell r="E5843">
            <v>6</v>
          </cell>
          <cell r="F5843">
            <v>281</v>
          </cell>
          <cell r="G5843" t="str">
            <v>Grado</v>
          </cell>
        </row>
        <row r="5844">
          <cell r="B5844">
            <v>25413</v>
          </cell>
          <cell r="C5844" t="str">
            <v>Ética y legislación</v>
          </cell>
          <cell r="D5844" t="str">
            <v>Graduado en Enfermería</v>
          </cell>
          <cell r="E5844">
            <v>6</v>
          </cell>
          <cell r="F5844">
            <v>281</v>
          </cell>
          <cell r="G5844" t="str">
            <v>Grado</v>
          </cell>
        </row>
        <row r="5845">
          <cell r="B5845">
            <v>25414</v>
          </cell>
          <cell r="C5845" t="str">
            <v>Enfermería clínica II</v>
          </cell>
          <cell r="D5845" t="str">
            <v>Graduado en Enfermería</v>
          </cell>
          <cell r="E5845">
            <v>9</v>
          </cell>
          <cell r="F5845">
            <v>281</v>
          </cell>
          <cell r="G5845" t="str">
            <v>Grado</v>
          </cell>
        </row>
        <row r="5846">
          <cell r="B5846">
            <v>25415</v>
          </cell>
          <cell r="C5846" t="str">
            <v>Estancias clínicas II</v>
          </cell>
          <cell r="D5846" t="str">
            <v>Graduado en Enfermería</v>
          </cell>
          <cell r="E5846">
            <v>27</v>
          </cell>
          <cell r="F5846">
            <v>281</v>
          </cell>
          <cell r="G5846" t="str">
            <v>Grado</v>
          </cell>
        </row>
        <row r="5847">
          <cell r="B5847">
            <v>25416</v>
          </cell>
          <cell r="C5847" t="str">
            <v>Enfermería comunitaria II</v>
          </cell>
          <cell r="D5847" t="str">
            <v>Graduado en Enfermería</v>
          </cell>
          <cell r="E5847">
            <v>6</v>
          </cell>
          <cell r="F5847">
            <v>281</v>
          </cell>
          <cell r="G5847" t="str">
            <v>Grado</v>
          </cell>
        </row>
        <row r="5848">
          <cell r="B5848">
            <v>25417</v>
          </cell>
          <cell r="C5848" t="str">
            <v>Enfermería ciclo vital.  Materno infantil</v>
          </cell>
          <cell r="D5848" t="str">
            <v>Graduado en Enfermería</v>
          </cell>
          <cell r="E5848">
            <v>6</v>
          </cell>
          <cell r="F5848">
            <v>281</v>
          </cell>
          <cell r="G5848" t="str">
            <v>Grado</v>
          </cell>
        </row>
        <row r="5849">
          <cell r="B5849">
            <v>25418</v>
          </cell>
          <cell r="C5849" t="str">
            <v>Enfermería psicosocial y de salud mental</v>
          </cell>
          <cell r="D5849" t="str">
            <v>Graduado en Enfermería</v>
          </cell>
          <cell r="E5849">
            <v>6</v>
          </cell>
          <cell r="F5849">
            <v>281</v>
          </cell>
          <cell r="G5849" t="str">
            <v>Grado</v>
          </cell>
        </row>
        <row r="5850">
          <cell r="B5850">
            <v>25419</v>
          </cell>
          <cell r="C5850" t="str">
            <v>Enfermería ciclo vital. Enfermería geriátrica</v>
          </cell>
          <cell r="D5850" t="str">
            <v>Graduado en Enfermería</v>
          </cell>
          <cell r="E5850">
            <v>6</v>
          </cell>
          <cell r="F5850">
            <v>281</v>
          </cell>
          <cell r="G5850" t="str">
            <v>Grado</v>
          </cell>
        </row>
        <row r="5851">
          <cell r="B5851">
            <v>25420</v>
          </cell>
          <cell r="C5851" t="str">
            <v>Practicum</v>
          </cell>
          <cell r="D5851" t="str">
            <v>Graduado en Enfermería</v>
          </cell>
          <cell r="E5851">
            <v>36</v>
          </cell>
          <cell r="F5851">
            <v>281</v>
          </cell>
          <cell r="G5851" t="str">
            <v>Grado</v>
          </cell>
        </row>
        <row r="5852">
          <cell r="B5852">
            <v>25421</v>
          </cell>
          <cell r="C5852" t="str">
            <v>Enfermería clínica III</v>
          </cell>
          <cell r="D5852" t="str">
            <v>Graduado en Enfermería</v>
          </cell>
          <cell r="E5852">
            <v>6</v>
          </cell>
          <cell r="F5852">
            <v>281</v>
          </cell>
          <cell r="G5852" t="str">
            <v>Grado</v>
          </cell>
        </row>
        <row r="5853">
          <cell r="B5853">
            <v>25422</v>
          </cell>
          <cell r="C5853" t="str">
            <v>Gestión de enfermería</v>
          </cell>
          <cell r="D5853" t="str">
            <v>Graduado en Enfermería</v>
          </cell>
          <cell r="E5853">
            <v>6</v>
          </cell>
          <cell r="F5853">
            <v>281</v>
          </cell>
          <cell r="G5853" t="str">
            <v>Grado</v>
          </cell>
        </row>
        <row r="5854">
          <cell r="B5854">
            <v>25423</v>
          </cell>
          <cell r="C5854" t="str">
            <v>Trabajo fin de Grado</v>
          </cell>
          <cell r="D5854" t="str">
            <v>Graduado en Enfermería</v>
          </cell>
          <cell r="E5854">
            <v>6</v>
          </cell>
          <cell r="F5854">
            <v>281</v>
          </cell>
          <cell r="G5854" t="str">
            <v>Grado</v>
          </cell>
        </row>
        <row r="5855">
          <cell r="B5855">
            <v>25424</v>
          </cell>
          <cell r="C5855" t="str">
            <v>Técnicas diagnósticas por la imagen</v>
          </cell>
          <cell r="D5855" t="str">
            <v>Graduado en Enfermería</v>
          </cell>
          <cell r="E5855">
            <v>6</v>
          </cell>
          <cell r="F5855">
            <v>281</v>
          </cell>
          <cell r="G5855" t="str">
            <v>Grado</v>
          </cell>
        </row>
        <row r="5856">
          <cell r="B5856">
            <v>25425</v>
          </cell>
          <cell r="C5856" t="str">
            <v>Bases sociales y culturales de los cuidados</v>
          </cell>
          <cell r="D5856" t="str">
            <v>Graduado en Enfermería</v>
          </cell>
          <cell r="E5856">
            <v>6</v>
          </cell>
          <cell r="F5856">
            <v>281</v>
          </cell>
          <cell r="G5856" t="str">
            <v>Grado</v>
          </cell>
        </row>
        <row r="5857">
          <cell r="B5857">
            <v>25426</v>
          </cell>
          <cell r="C5857" t="str">
            <v>Diagnóstico y tratamiento de las patologías de la comunicación</v>
          </cell>
          <cell r="D5857" t="str">
            <v>Graduado en Enfermería</v>
          </cell>
          <cell r="E5857">
            <v>6</v>
          </cell>
          <cell r="F5857">
            <v>281</v>
          </cell>
          <cell r="G5857" t="str">
            <v>Grado</v>
          </cell>
        </row>
        <row r="5858">
          <cell r="B5858">
            <v>25427</v>
          </cell>
          <cell r="C5858" t="str">
            <v>Género y salud</v>
          </cell>
          <cell r="D5858" t="str">
            <v>Graduado en Enfermería</v>
          </cell>
          <cell r="E5858">
            <v>6</v>
          </cell>
          <cell r="F5858">
            <v>281</v>
          </cell>
          <cell r="G5858" t="str">
            <v>Grado</v>
          </cell>
        </row>
        <row r="5859">
          <cell r="B5859">
            <v>25500</v>
          </cell>
          <cell r="C5859" t="str">
            <v>Filosofía y política en el mundo contemporáneo</v>
          </cell>
          <cell r="D5859" t="str">
            <v>Graduado en Filosofía</v>
          </cell>
          <cell r="E5859">
            <v>6</v>
          </cell>
          <cell r="F5859">
            <v>269</v>
          </cell>
          <cell r="G5859" t="str">
            <v>Grado</v>
          </cell>
        </row>
        <row r="5860">
          <cell r="B5860">
            <v>25501</v>
          </cell>
          <cell r="C5860" t="str">
            <v>Antropología filosófica</v>
          </cell>
          <cell r="D5860" t="str">
            <v>Graduado en Filosofía</v>
          </cell>
          <cell r="E5860">
            <v>6</v>
          </cell>
          <cell r="F5860">
            <v>269</v>
          </cell>
          <cell r="G5860" t="str">
            <v>Grado</v>
          </cell>
        </row>
        <row r="5861">
          <cell r="B5861">
            <v>25502</v>
          </cell>
          <cell r="C5861" t="str">
            <v>Introducción a los problemas filosóficos</v>
          </cell>
          <cell r="D5861" t="str">
            <v>Graduado en Filosofía</v>
          </cell>
          <cell r="E5861">
            <v>6</v>
          </cell>
          <cell r="F5861">
            <v>269</v>
          </cell>
          <cell r="G5861" t="str">
            <v>Grado</v>
          </cell>
        </row>
        <row r="5862">
          <cell r="B5862">
            <v>25503</v>
          </cell>
          <cell r="C5862" t="str">
            <v>Teorías éticas</v>
          </cell>
          <cell r="D5862" t="str">
            <v>Graduado en Filosofía</v>
          </cell>
          <cell r="E5862">
            <v>6</v>
          </cell>
          <cell r="F5862">
            <v>269</v>
          </cell>
          <cell r="G5862" t="str">
            <v>Grado</v>
          </cell>
        </row>
        <row r="5863">
          <cell r="B5863">
            <v>25504</v>
          </cell>
          <cell r="C5863" t="str">
            <v>Filosofía de la cultura</v>
          </cell>
          <cell r="D5863" t="str">
            <v>Graduado en Filosofía</v>
          </cell>
          <cell r="E5863">
            <v>6</v>
          </cell>
          <cell r="F5863">
            <v>269</v>
          </cell>
          <cell r="G5863" t="str">
            <v>Grado</v>
          </cell>
        </row>
        <row r="5864">
          <cell r="B5864">
            <v>25505</v>
          </cell>
          <cell r="C5864" t="str">
            <v>Pensamiento feminista</v>
          </cell>
          <cell r="D5864" t="str">
            <v>Graduado en Filosofía</v>
          </cell>
          <cell r="E5864">
            <v>6</v>
          </cell>
          <cell r="F5864">
            <v>269</v>
          </cell>
          <cell r="G5864" t="str">
            <v>Grado</v>
          </cell>
        </row>
        <row r="5865">
          <cell r="B5865">
            <v>25506</v>
          </cell>
          <cell r="C5865" t="str">
            <v>Epistemología de las ciencias humanas</v>
          </cell>
          <cell r="D5865" t="str">
            <v>Graduado en Filosofía</v>
          </cell>
          <cell r="E5865">
            <v>6</v>
          </cell>
          <cell r="F5865">
            <v>269</v>
          </cell>
          <cell r="G5865" t="str">
            <v>Grado</v>
          </cell>
        </row>
        <row r="5866">
          <cell r="B5866">
            <v>25507</v>
          </cell>
          <cell r="C5866" t="str">
            <v>Introducción a la lógica</v>
          </cell>
          <cell r="D5866" t="str">
            <v>Graduado en Filosofía</v>
          </cell>
          <cell r="E5866">
            <v>6</v>
          </cell>
          <cell r="F5866">
            <v>269</v>
          </cell>
          <cell r="G5866" t="str">
            <v>Grado</v>
          </cell>
        </row>
        <row r="5867">
          <cell r="B5867">
            <v>25508</v>
          </cell>
          <cell r="C5867" t="str">
            <v>Teorías filosóficas de la ciudadanía</v>
          </cell>
          <cell r="D5867" t="str">
            <v>Graduado en Filosofía</v>
          </cell>
          <cell r="E5867">
            <v>6</v>
          </cell>
          <cell r="F5867">
            <v>269</v>
          </cell>
          <cell r="G5867" t="str">
            <v>Grado</v>
          </cell>
        </row>
        <row r="5868">
          <cell r="B5868">
            <v>25509</v>
          </cell>
          <cell r="C5868" t="str">
            <v>Filosofía de la imagen</v>
          </cell>
          <cell r="D5868" t="str">
            <v>Graduado en Filosofía</v>
          </cell>
          <cell r="E5868">
            <v>6</v>
          </cell>
          <cell r="F5868">
            <v>269</v>
          </cell>
          <cell r="G5868" t="str">
            <v>Grado</v>
          </cell>
        </row>
        <row r="5869">
          <cell r="B5869">
            <v>25510</v>
          </cell>
          <cell r="C5869" t="str">
            <v>Lógica formal</v>
          </cell>
          <cell r="D5869" t="str">
            <v>Graduado en Filosofía</v>
          </cell>
          <cell r="E5869">
            <v>6</v>
          </cell>
          <cell r="F5869">
            <v>269</v>
          </cell>
          <cell r="G5869" t="str">
            <v>Grado</v>
          </cell>
        </row>
        <row r="5870">
          <cell r="B5870">
            <v>25511</v>
          </cell>
          <cell r="C5870" t="str">
            <v>Teoría del conocimiento</v>
          </cell>
          <cell r="D5870" t="str">
            <v>Graduado en Filosofía</v>
          </cell>
          <cell r="E5870">
            <v>6</v>
          </cell>
          <cell r="F5870">
            <v>269</v>
          </cell>
          <cell r="G5870" t="str">
            <v>Grado</v>
          </cell>
        </row>
        <row r="5871">
          <cell r="B5871">
            <v>25512</v>
          </cell>
          <cell r="C5871" t="str">
            <v>Filosofía política I</v>
          </cell>
          <cell r="D5871" t="str">
            <v>Graduado en Filosofía</v>
          </cell>
          <cell r="E5871">
            <v>6</v>
          </cell>
          <cell r="F5871">
            <v>269</v>
          </cell>
          <cell r="G5871" t="str">
            <v>Grado</v>
          </cell>
        </row>
        <row r="5872">
          <cell r="B5872">
            <v>25513</v>
          </cell>
          <cell r="C5872" t="str">
            <v>Historia de la filosofía antigua I</v>
          </cell>
          <cell r="D5872" t="str">
            <v>Graduado en Filosofía</v>
          </cell>
          <cell r="E5872">
            <v>6</v>
          </cell>
          <cell r="F5872">
            <v>269</v>
          </cell>
          <cell r="G5872" t="str">
            <v>Grado</v>
          </cell>
        </row>
        <row r="5873">
          <cell r="B5873">
            <v>25514</v>
          </cell>
          <cell r="C5873" t="str">
            <v>Historia de la filosofía medieval</v>
          </cell>
          <cell r="D5873" t="str">
            <v>Graduado en Filosofía</v>
          </cell>
          <cell r="E5873">
            <v>6</v>
          </cell>
          <cell r="F5873">
            <v>269</v>
          </cell>
          <cell r="G5873" t="str">
            <v>Grado</v>
          </cell>
        </row>
        <row r="5874">
          <cell r="B5874">
            <v>25515</v>
          </cell>
          <cell r="C5874" t="str">
            <v>Filosofía del lenguaje</v>
          </cell>
          <cell r="D5874" t="str">
            <v>Graduado en Filosofía</v>
          </cell>
          <cell r="E5874">
            <v>6</v>
          </cell>
          <cell r="F5874">
            <v>269</v>
          </cell>
          <cell r="G5874" t="str">
            <v>Grado</v>
          </cell>
        </row>
        <row r="5875">
          <cell r="B5875">
            <v>25516</v>
          </cell>
          <cell r="C5875" t="str">
            <v>Filosofía política II</v>
          </cell>
          <cell r="D5875" t="str">
            <v>Graduado en Filosofía</v>
          </cell>
          <cell r="E5875">
            <v>6</v>
          </cell>
          <cell r="F5875">
            <v>269</v>
          </cell>
          <cell r="G5875" t="str">
            <v>Grado</v>
          </cell>
        </row>
        <row r="5876">
          <cell r="B5876">
            <v>25517</v>
          </cell>
          <cell r="C5876" t="str">
            <v>Historia de la filosofía antigua II</v>
          </cell>
          <cell r="D5876" t="str">
            <v>Graduado en Filosofía</v>
          </cell>
          <cell r="E5876">
            <v>6</v>
          </cell>
          <cell r="F5876">
            <v>269</v>
          </cell>
          <cell r="G5876" t="str">
            <v>Grado</v>
          </cell>
        </row>
        <row r="5877">
          <cell r="B5877">
            <v>25518</v>
          </cell>
          <cell r="C5877" t="str">
            <v>Estética I</v>
          </cell>
          <cell r="D5877" t="str">
            <v>Graduado en Filosofía</v>
          </cell>
          <cell r="E5877">
            <v>6</v>
          </cell>
          <cell r="F5877">
            <v>269</v>
          </cell>
          <cell r="G5877" t="str">
            <v>Grado</v>
          </cell>
        </row>
        <row r="5878">
          <cell r="B5878">
            <v>25519</v>
          </cell>
          <cell r="C5878" t="str">
            <v>Historia de la filosofía moderna I</v>
          </cell>
          <cell r="D5878" t="str">
            <v>Graduado en Filosofía</v>
          </cell>
          <cell r="E5878">
            <v>6</v>
          </cell>
          <cell r="F5878">
            <v>269</v>
          </cell>
          <cell r="G5878" t="str">
            <v>Grado</v>
          </cell>
        </row>
        <row r="5879">
          <cell r="B5879">
            <v>25520</v>
          </cell>
          <cell r="C5879" t="str">
            <v>Filosofía social</v>
          </cell>
          <cell r="D5879" t="str">
            <v>Graduado en Filosofía</v>
          </cell>
          <cell r="E5879">
            <v>6</v>
          </cell>
          <cell r="F5879">
            <v>269</v>
          </cell>
          <cell r="G5879" t="str">
            <v>Grado</v>
          </cell>
        </row>
        <row r="5880">
          <cell r="B5880">
            <v>25521</v>
          </cell>
          <cell r="C5880" t="str">
            <v>Filosofia de la ciencia</v>
          </cell>
          <cell r="D5880" t="str">
            <v>Graduado en Filosofía</v>
          </cell>
          <cell r="E5880">
            <v>6</v>
          </cell>
          <cell r="F5880">
            <v>269</v>
          </cell>
          <cell r="G5880" t="str">
            <v>Grado</v>
          </cell>
        </row>
        <row r="5881">
          <cell r="B5881">
            <v>25522</v>
          </cell>
          <cell r="C5881" t="str">
            <v>Estética II</v>
          </cell>
          <cell r="D5881" t="str">
            <v>Graduado en Filosofía</v>
          </cell>
          <cell r="E5881">
            <v>6</v>
          </cell>
          <cell r="F5881">
            <v>269</v>
          </cell>
          <cell r="G5881" t="str">
            <v>Grado</v>
          </cell>
        </row>
        <row r="5882">
          <cell r="B5882">
            <v>25523</v>
          </cell>
          <cell r="C5882" t="str">
            <v>Historia de la filosofía moderna II</v>
          </cell>
          <cell r="D5882" t="str">
            <v>Graduado en Filosofía</v>
          </cell>
          <cell r="E5882">
            <v>6</v>
          </cell>
          <cell r="F5882">
            <v>269</v>
          </cell>
          <cell r="G5882" t="str">
            <v>Grado</v>
          </cell>
        </row>
        <row r="5883">
          <cell r="B5883">
            <v>25524</v>
          </cell>
          <cell r="C5883" t="str">
            <v>Historia de la filosofía del siglo XIX</v>
          </cell>
          <cell r="D5883" t="str">
            <v>Graduado en Filosofía</v>
          </cell>
          <cell r="E5883">
            <v>6</v>
          </cell>
          <cell r="F5883">
            <v>269</v>
          </cell>
          <cell r="G5883" t="str">
            <v>Grado</v>
          </cell>
        </row>
        <row r="5884">
          <cell r="B5884">
            <v>25525</v>
          </cell>
          <cell r="C5884" t="str">
            <v>Corrientes actuales de la filosofía I</v>
          </cell>
          <cell r="D5884" t="str">
            <v>Graduado en Filosofía</v>
          </cell>
          <cell r="E5884">
            <v>6</v>
          </cell>
          <cell r="F5884">
            <v>269</v>
          </cell>
          <cell r="G5884" t="str">
            <v>Grado</v>
          </cell>
        </row>
        <row r="5885">
          <cell r="B5885">
            <v>25526</v>
          </cell>
          <cell r="C5885" t="str">
            <v>Problemas fundamentales de la filosofía contemporánea</v>
          </cell>
          <cell r="D5885" t="str">
            <v>Graduado en Filosofía</v>
          </cell>
          <cell r="E5885">
            <v>6</v>
          </cell>
          <cell r="F5885">
            <v>269</v>
          </cell>
          <cell r="G5885" t="str">
            <v>Grado</v>
          </cell>
        </row>
        <row r="5886">
          <cell r="B5886">
            <v>25527</v>
          </cell>
          <cell r="C5886" t="str">
            <v>Metafísica</v>
          </cell>
          <cell r="D5886" t="str">
            <v>Graduado en Filosofía</v>
          </cell>
          <cell r="E5886">
            <v>6</v>
          </cell>
          <cell r="F5886">
            <v>269</v>
          </cell>
          <cell r="G5886" t="str">
            <v>Grado</v>
          </cell>
        </row>
        <row r="5887">
          <cell r="B5887">
            <v>25528</v>
          </cell>
          <cell r="C5887" t="str">
            <v>Corrientes actuales de la filosofía II</v>
          </cell>
          <cell r="D5887" t="str">
            <v>Graduado en Filosofía</v>
          </cell>
          <cell r="E5887">
            <v>6</v>
          </cell>
          <cell r="F5887">
            <v>269</v>
          </cell>
          <cell r="G5887" t="str">
            <v>Grado</v>
          </cell>
        </row>
        <row r="5888">
          <cell r="B5888">
            <v>25529</v>
          </cell>
          <cell r="C5888" t="str">
            <v>Trabajo fin de Grado</v>
          </cell>
          <cell r="D5888" t="str">
            <v>Graduado en Filosofía</v>
          </cell>
          <cell r="E5888">
            <v>6</v>
          </cell>
          <cell r="F5888">
            <v>269</v>
          </cell>
          <cell r="G5888" t="str">
            <v>Grado</v>
          </cell>
        </row>
        <row r="5889">
          <cell r="B5889">
            <v>25530</v>
          </cell>
          <cell r="C5889" t="str">
            <v>Textos clásicos y problemas de la filosofía griega</v>
          </cell>
          <cell r="D5889" t="str">
            <v>Graduado en Filosofía</v>
          </cell>
          <cell r="E5889">
            <v>6</v>
          </cell>
          <cell r="F5889">
            <v>269</v>
          </cell>
          <cell r="G5889" t="str">
            <v>Grado</v>
          </cell>
        </row>
        <row r="5890">
          <cell r="B5890">
            <v>25531</v>
          </cell>
          <cell r="C5890" t="str">
            <v>Textos y problemas de filosofía moderna</v>
          </cell>
          <cell r="D5890" t="str">
            <v>Graduado en Filosofía</v>
          </cell>
          <cell r="E5890">
            <v>6</v>
          </cell>
          <cell r="F5890">
            <v>269</v>
          </cell>
          <cell r="G5890" t="str">
            <v>Grado</v>
          </cell>
        </row>
        <row r="5891">
          <cell r="B5891">
            <v>25532</v>
          </cell>
          <cell r="C5891" t="str">
            <v>Textos y problemas de la filosofía del siglo XIX</v>
          </cell>
          <cell r="D5891" t="str">
            <v>Graduado en Filosofía</v>
          </cell>
          <cell r="E5891">
            <v>6</v>
          </cell>
          <cell r="F5891">
            <v>269</v>
          </cell>
          <cell r="G5891" t="str">
            <v>Grado</v>
          </cell>
        </row>
        <row r="5892">
          <cell r="B5892">
            <v>25533</v>
          </cell>
          <cell r="C5892" t="str">
            <v>Textos y problemas de la filosofía contemporánea</v>
          </cell>
          <cell r="D5892" t="str">
            <v>Graduado en Filosofía</v>
          </cell>
          <cell r="E5892">
            <v>6</v>
          </cell>
          <cell r="F5892">
            <v>269</v>
          </cell>
          <cell r="G5892" t="str">
            <v>Grado</v>
          </cell>
        </row>
        <row r="5893">
          <cell r="B5893">
            <v>25534</v>
          </cell>
          <cell r="C5893" t="str">
            <v>Textos y problemas de la filosofía política contemporánea</v>
          </cell>
          <cell r="D5893" t="str">
            <v>Graduado en Filosofía</v>
          </cell>
          <cell r="E5893">
            <v>6</v>
          </cell>
          <cell r="F5893">
            <v>269</v>
          </cell>
          <cell r="G5893" t="str">
            <v>Grado</v>
          </cell>
        </row>
        <row r="5894">
          <cell r="B5894">
            <v>25535</v>
          </cell>
          <cell r="C5894" t="str">
            <v>Textos y problemas de la filosofía feminista</v>
          </cell>
          <cell r="D5894" t="str">
            <v>Graduado en Filosofía</v>
          </cell>
          <cell r="E5894">
            <v>6</v>
          </cell>
          <cell r="F5894">
            <v>269</v>
          </cell>
          <cell r="G5894" t="str">
            <v>Grado</v>
          </cell>
        </row>
        <row r="5895">
          <cell r="B5895">
            <v>25536</v>
          </cell>
          <cell r="C5895" t="str">
            <v>Filosofía de la historia</v>
          </cell>
          <cell r="D5895" t="str">
            <v>Graduado en Filosofía</v>
          </cell>
          <cell r="E5895">
            <v>6</v>
          </cell>
          <cell r="F5895">
            <v>269</v>
          </cell>
          <cell r="G5895" t="str">
            <v>Grado</v>
          </cell>
        </row>
        <row r="5896">
          <cell r="B5896">
            <v>25537</v>
          </cell>
          <cell r="C5896" t="str">
            <v>Filosofía española e iberoamericana</v>
          </cell>
          <cell r="D5896" t="str">
            <v>Graduado en Filosofía</v>
          </cell>
          <cell r="E5896">
            <v>6</v>
          </cell>
          <cell r="F5896">
            <v>269</v>
          </cell>
          <cell r="G5896" t="str">
            <v>Grado</v>
          </cell>
        </row>
        <row r="5897">
          <cell r="B5897">
            <v>25538</v>
          </cell>
          <cell r="C5897" t="str">
            <v>Filosofía del cuerpo</v>
          </cell>
          <cell r="D5897" t="str">
            <v>Graduado en Filosofía</v>
          </cell>
          <cell r="E5897">
            <v>6</v>
          </cell>
          <cell r="F5897">
            <v>269</v>
          </cell>
          <cell r="G5897" t="str">
            <v>Grado</v>
          </cell>
        </row>
        <row r="5898">
          <cell r="B5898">
            <v>25539</v>
          </cell>
          <cell r="C5898" t="str">
            <v>Bioética</v>
          </cell>
          <cell r="D5898" t="str">
            <v>Graduado en Filosofía</v>
          </cell>
          <cell r="E5898">
            <v>6</v>
          </cell>
          <cell r="F5898">
            <v>269</v>
          </cell>
          <cell r="G5898" t="str">
            <v>Grado</v>
          </cell>
        </row>
        <row r="5899">
          <cell r="B5899">
            <v>25540</v>
          </cell>
          <cell r="C5899" t="str">
            <v>Filosofía de las sexualidades</v>
          </cell>
          <cell r="D5899" t="str">
            <v>Graduado en Filosofía</v>
          </cell>
          <cell r="E5899">
            <v>6</v>
          </cell>
          <cell r="F5899">
            <v>269</v>
          </cell>
          <cell r="G5899" t="str">
            <v>Grado</v>
          </cell>
        </row>
        <row r="5900">
          <cell r="B5900">
            <v>25541</v>
          </cell>
          <cell r="C5900" t="str">
            <v>Filosofía y cine</v>
          </cell>
          <cell r="D5900" t="str">
            <v>Graduado en Filosofía</v>
          </cell>
          <cell r="E5900">
            <v>6</v>
          </cell>
          <cell r="F5900">
            <v>269</v>
          </cell>
          <cell r="G5900" t="str">
            <v>Grado</v>
          </cell>
        </row>
        <row r="5901">
          <cell r="B5901">
            <v>25542</v>
          </cell>
          <cell r="C5901" t="str">
            <v>Filosofía del arte contemporáneo</v>
          </cell>
          <cell r="D5901" t="str">
            <v>Graduado en Filosofía</v>
          </cell>
          <cell r="E5901">
            <v>6</v>
          </cell>
          <cell r="F5901">
            <v>269</v>
          </cell>
          <cell r="G5901" t="str">
            <v>Grado</v>
          </cell>
        </row>
        <row r="5902">
          <cell r="B5902">
            <v>25543</v>
          </cell>
          <cell r="C5902" t="str">
            <v>Ciencia, tecnología y sociedad</v>
          </cell>
          <cell r="D5902" t="str">
            <v>Graduado en Filosofía</v>
          </cell>
          <cell r="E5902">
            <v>6</v>
          </cell>
          <cell r="F5902">
            <v>269</v>
          </cell>
          <cell r="G5902" t="str">
            <v>Grado</v>
          </cell>
        </row>
        <row r="5903">
          <cell r="B5903">
            <v>25544</v>
          </cell>
          <cell r="C5903" t="str">
            <v>Filosofía de la mente</v>
          </cell>
          <cell r="D5903" t="str">
            <v>Graduado en Filosofía</v>
          </cell>
          <cell r="E5903">
            <v>6</v>
          </cell>
          <cell r="F5903">
            <v>269</v>
          </cell>
          <cell r="G5903" t="str">
            <v>Grado</v>
          </cell>
        </row>
        <row r="5904">
          <cell r="B5904">
            <v>25545</v>
          </cell>
          <cell r="C5904" t="str">
            <v>Teorías del significado</v>
          </cell>
          <cell r="D5904" t="str">
            <v>Graduado en Filosofía</v>
          </cell>
          <cell r="E5904">
            <v>6</v>
          </cell>
          <cell r="F5904">
            <v>269</v>
          </cell>
          <cell r="G5904" t="str">
            <v>Grado</v>
          </cell>
        </row>
        <row r="5905">
          <cell r="B5905">
            <v>25546</v>
          </cell>
          <cell r="C5905" t="str">
            <v>Filosofía de la biología</v>
          </cell>
          <cell r="D5905" t="str">
            <v>Graduado en Filosofía</v>
          </cell>
          <cell r="E5905">
            <v>6</v>
          </cell>
          <cell r="F5905">
            <v>269</v>
          </cell>
          <cell r="G5905" t="str">
            <v>Grado</v>
          </cell>
        </row>
        <row r="5906">
          <cell r="B5906">
            <v>25547</v>
          </cell>
          <cell r="C5906" t="str">
            <v>Sociología del conocimiento</v>
          </cell>
          <cell r="D5906" t="str">
            <v>Graduado en Filosofía</v>
          </cell>
          <cell r="E5906">
            <v>6</v>
          </cell>
          <cell r="F5906">
            <v>269</v>
          </cell>
          <cell r="G5906" t="str">
            <v>Grado</v>
          </cell>
        </row>
        <row r="5907">
          <cell r="B5907">
            <v>25548</v>
          </cell>
          <cell r="C5907" t="str">
            <v>Ontología del presente</v>
          </cell>
          <cell r="D5907" t="str">
            <v>Graduado en Filosofía</v>
          </cell>
          <cell r="E5907">
            <v>6</v>
          </cell>
          <cell r="F5907">
            <v>269</v>
          </cell>
          <cell r="G5907" t="str">
            <v>Grado</v>
          </cell>
        </row>
        <row r="5908">
          <cell r="B5908">
            <v>25549</v>
          </cell>
          <cell r="C5908" t="str">
            <v>Filosofía helenística y romana</v>
          </cell>
          <cell r="D5908" t="str">
            <v>Graduado en Filosofía</v>
          </cell>
          <cell r="E5908">
            <v>6</v>
          </cell>
          <cell r="F5908">
            <v>269</v>
          </cell>
          <cell r="G5908" t="str">
            <v>Grado</v>
          </cell>
        </row>
        <row r="5909">
          <cell r="B5909">
            <v>25550</v>
          </cell>
          <cell r="C5909" t="str">
            <v>Filosofía comparada: oriente y occidente</v>
          </cell>
          <cell r="D5909" t="str">
            <v>Graduado en Filosofía</v>
          </cell>
          <cell r="E5909">
            <v>6</v>
          </cell>
          <cell r="F5909">
            <v>269</v>
          </cell>
          <cell r="G5909" t="str">
            <v>Grado</v>
          </cell>
        </row>
        <row r="5910">
          <cell r="B5910">
            <v>25551</v>
          </cell>
          <cell r="C5910" t="str">
            <v>Pensamiento musulmán y judío</v>
          </cell>
          <cell r="D5910" t="str">
            <v>Graduado en Filosofía</v>
          </cell>
          <cell r="E5910">
            <v>6</v>
          </cell>
          <cell r="F5910">
            <v>269</v>
          </cell>
          <cell r="G5910" t="str">
            <v>Grado</v>
          </cell>
        </row>
        <row r="5911">
          <cell r="B5911">
            <v>25552</v>
          </cell>
          <cell r="C5911" t="str">
            <v>Pensamiento postcolonial</v>
          </cell>
          <cell r="D5911" t="str">
            <v>Graduado en Filosofía</v>
          </cell>
          <cell r="E5911">
            <v>6</v>
          </cell>
          <cell r="F5911">
            <v>269</v>
          </cell>
          <cell r="G5911" t="str">
            <v>Grado</v>
          </cell>
        </row>
        <row r="5912">
          <cell r="B5912">
            <v>25553</v>
          </cell>
          <cell r="C5912" t="str">
            <v>Lengua griega</v>
          </cell>
          <cell r="D5912" t="str">
            <v>Graduado en Filosofía</v>
          </cell>
          <cell r="E5912">
            <v>6</v>
          </cell>
          <cell r="F5912">
            <v>269</v>
          </cell>
          <cell r="G5912" t="str">
            <v>Grado</v>
          </cell>
        </row>
        <row r="5913">
          <cell r="B5913">
            <v>25554</v>
          </cell>
          <cell r="C5913" t="str">
            <v>Lengua latina</v>
          </cell>
          <cell r="D5913" t="str">
            <v>Graduado en Filosofía</v>
          </cell>
          <cell r="E5913">
            <v>6</v>
          </cell>
          <cell r="F5913">
            <v>269</v>
          </cell>
          <cell r="G5913" t="str">
            <v>Grado</v>
          </cell>
        </row>
        <row r="5914">
          <cell r="B5914">
            <v>25555</v>
          </cell>
          <cell r="C5914" t="str">
            <v>Alemán</v>
          </cell>
          <cell r="D5914" t="str">
            <v>Graduado en Filosofía</v>
          </cell>
          <cell r="E5914">
            <v>6</v>
          </cell>
          <cell r="F5914">
            <v>269</v>
          </cell>
          <cell r="G5914" t="str">
            <v>Grado</v>
          </cell>
        </row>
        <row r="5915">
          <cell r="B5915">
            <v>25556</v>
          </cell>
          <cell r="C5915" t="str">
            <v>Inglés</v>
          </cell>
          <cell r="D5915" t="str">
            <v>Graduado en Filosofía</v>
          </cell>
          <cell r="E5915">
            <v>6</v>
          </cell>
          <cell r="F5915">
            <v>269</v>
          </cell>
          <cell r="G5915" t="str">
            <v>Grado</v>
          </cell>
        </row>
        <row r="5916">
          <cell r="B5916">
            <v>25557</v>
          </cell>
          <cell r="C5916" t="str">
            <v>Francés</v>
          </cell>
          <cell r="D5916" t="str">
            <v>Graduado en Filosofía</v>
          </cell>
          <cell r="E5916">
            <v>6</v>
          </cell>
          <cell r="F5916">
            <v>269</v>
          </cell>
          <cell r="G5916" t="str">
            <v>Grado</v>
          </cell>
        </row>
        <row r="5917">
          <cell r="B5917">
            <v>25558</v>
          </cell>
          <cell r="C5917" t="str">
            <v>Análisis literario de textos filosóficos en español</v>
          </cell>
          <cell r="D5917" t="str">
            <v>Graduado en Filosofía</v>
          </cell>
          <cell r="E5917">
            <v>6</v>
          </cell>
          <cell r="F5917">
            <v>269</v>
          </cell>
          <cell r="G5917" t="str">
            <v>Grado</v>
          </cell>
        </row>
        <row r="5918">
          <cell r="B5918">
            <v>25559</v>
          </cell>
          <cell r="C5918" t="str">
            <v>Análisis lingüístico de textos filosóficos en español</v>
          </cell>
          <cell r="D5918" t="str">
            <v>Graduado en Filosofía</v>
          </cell>
          <cell r="E5918">
            <v>6</v>
          </cell>
          <cell r="F5918">
            <v>269</v>
          </cell>
          <cell r="G5918" t="str">
            <v>Grado</v>
          </cell>
        </row>
        <row r="5919">
          <cell r="B5919">
            <v>25560</v>
          </cell>
          <cell r="C5919" t="str">
            <v>Filosofía aplicada</v>
          </cell>
          <cell r="D5919" t="str">
            <v>Graduado en Filosofía</v>
          </cell>
          <cell r="E5919">
            <v>6</v>
          </cell>
          <cell r="F5919">
            <v>269</v>
          </cell>
          <cell r="G5919" t="str">
            <v>Grado</v>
          </cell>
        </row>
        <row r="5920">
          <cell r="B5920">
            <v>25561</v>
          </cell>
          <cell r="C5920" t="str">
            <v>Historia del arte I</v>
          </cell>
          <cell r="D5920" t="str">
            <v>Graduado en Filosofía</v>
          </cell>
          <cell r="E5920">
            <v>6</v>
          </cell>
          <cell r="F5920">
            <v>269</v>
          </cell>
          <cell r="G5920" t="str">
            <v>Grado</v>
          </cell>
        </row>
        <row r="5921">
          <cell r="B5921">
            <v>25562</v>
          </cell>
          <cell r="C5921" t="str">
            <v>Historia del mundo antiguo I</v>
          </cell>
          <cell r="D5921" t="str">
            <v>Graduado en Filosofía</v>
          </cell>
          <cell r="E5921">
            <v>6</v>
          </cell>
          <cell r="F5921">
            <v>269</v>
          </cell>
          <cell r="G5921" t="str">
            <v>Grado</v>
          </cell>
        </row>
        <row r="5922">
          <cell r="B5922">
            <v>25563</v>
          </cell>
          <cell r="C5922" t="str">
            <v>Historia del mundo medieval I</v>
          </cell>
          <cell r="D5922" t="str">
            <v>Graduado en Filosofía</v>
          </cell>
          <cell r="E5922">
            <v>6</v>
          </cell>
          <cell r="F5922">
            <v>269</v>
          </cell>
          <cell r="G5922" t="str">
            <v>Grado</v>
          </cell>
        </row>
        <row r="5923">
          <cell r="B5923">
            <v>25564</v>
          </cell>
          <cell r="C5923" t="str">
            <v>Historia del mundo moderno I (siglo XVI)</v>
          </cell>
          <cell r="D5923" t="str">
            <v>Graduado en Filosofía</v>
          </cell>
          <cell r="E5923">
            <v>6</v>
          </cell>
          <cell r="F5923">
            <v>269</v>
          </cell>
          <cell r="G5923" t="str">
            <v>Grado</v>
          </cell>
        </row>
        <row r="5924">
          <cell r="B5924">
            <v>25565</v>
          </cell>
          <cell r="C5924" t="str">
            <v>Historia del mundo contemporáneo (siglo XIX)</v>
          </cell>
          <cell r="D5924" t="str">
            <v>Graduado en Filosofía</v>
          </cell>
          <cell r="E5924">
            <v>6</v>
          </cell>
          <cell r="F5924">
            <v>269</v>
          </cell>
          <cell r="G5924" t="str">
            <v>Grado</v>
          </cell>
        </row>
        <row r="5925">
          <cell r="B5925">
            <v>25566</v>
          </cell>
          <cell r="C5925" t="str">
            <v>Historia del arte II</v>
          </cell>
          <cell r="D5925" t="str">
            <v>Graduado en Filosofía</v>
          </cell>
          <cell r="E5925">
            <v>6</v>
          </cell>
          <cell r="F5925">
            <v>269</v>
          </cell>
          <cell r="G5925" t="str">
            <v>Grado</v>
          </cell>
        </row>
        <row r="5926">
          <cell r="B5926">
            <v>25567</v>
          </cell>
          <cell r="C5926" t="str">
            <v>Historia del mundo antiguo II</v>
          </cell>
          <cell r="D5926" t="str">
            <v>Graduado en Filosofía</v>
          </cell>
          <cell r="E5926">
            <v>6</v>
          </cell>
          <cell r="F5926">
            <v>269</v>
          </cell>
          <cell r="G5926" t="str">
            <v>Grado</v>
          </cell>
        </row>
        <row r="5927">
          <cell r="B5927">
            <v>25568</v>
          </cell>
          <cell r="C5927" t="str">
            <v>Historia del mundo medieval II</v>
          </cell>
          <cell r="D5927" t="str">
            <v>Graduado en Filosofía</v>
          </cell>
          <cell r="E5927">
            <v>6</v>
          </cell>
          <cell r="F5927">
            <v>269</v>
          </cell>
          <cell r="G5927" t="str">
            <v>Grado</v>
          </cell>
        </row>
        <row r="5928">
          <cell r="B5928">
            <v>25569</v>
          </cell>
          <cell r="C5928" t="str">
            <v>Historia del mundo moderno II (siglo XVII y XVIII)</v>
          </cell>
          <cell r="D5928" t="str">
            <v>Graduado en Filosofía</v>
          </cell>
          <cell r="E5928">
            <v>6</v>
          </cell>
          <cell r="F5928">
            <v>269</v>
          </cell>
          <cell r="G5928" t="str">
            <v>Grado</v>
          </cell>
        </row>
        <row r="5929">
          <cell r="B5929">
            <v>25570</v>
          </cell>
          <cell r="C5929" t="str">
            <v>Historia del mundo contemporáneo II (siglo XX)</v>
          </cell>
          <cell r="D5929" t="str">
            <v>Graduado en Filosofía</v>
          </cell>
          <cell r="E5929">
            <v>6</v>
          </cell>
          <cell r="F5929">
            <v>269</v>
          </cell>
          <cell r="G5929" t="str">
            <v>Grado</v>
          </cell>
        </row>
        <row r="5930">
          <cell r="B5930">
            <v>25571</v>
          </cell>
          <cell r="C5930" t="str">
            <v>Introducción al marketing</v>
          </cell>
          <cell r="D5930" t="str">
            <v>Graduado en Filosofía</v>
          </cell>
          <cell r="E5930">
            <v>6</v>
          </cell>
          <cell r="F5930">
            <v>269</v>
          </cell>
          <cell r="G5930" t="str">
            <v>Grado</v>
          </cell>
        </row>
        <row r="5931">
          <cell r="B5931">
            <v>25572</v>
          </cell>
          <cell r="C5931" t="str">
            <v>Información y documentación en humanidades</v>
          </cell>
          <cell r="D5931" t="str">
            <v>Graduado en Filosofía</v>
          </cell>
          <cell r="E5931">
            <v>6</v>
          </cell>
          <cell r="F5931">
            <v>269</v>
          </cell>
          <cell r="G5931" t="str">
            <v>Grado</v>
          </cell>
        </row>
        <row r="5932">
          <cell r="B5932">
            <v>25573</v>
          </cell>
          <cell r="C5932" t="str">
            <v>Lengua moderna para Filosofía (francés)</v>
          </cell>
          <cell r="D5932" t="str">
            <v>Graduado en Filosofía</v>
          </cell>
          <cell r="E5932">
            <v>6</v>
          </cell>
          <cell r="F5932">
            <v>269</v>
          </cell>
          <cell r="G5932" t="str">
            <v>Grado</v>
          </cell>
        </row>
        <row r="5933">
          <cell r="B5933">
            <v>25574</v>
          </cell>
          <cell r="C5933" t="str">
            <v>Lengua moderna para Filosofía (alemán)</v>
          </cell>
          <cell r="D5933" t="str">
            <v>Graduado en Filosofía</v>
          </cell>
          <cell r="E5933">
            <v>6</v>
          </cell>
          <cell r="F5933">
            <v>269</v>
          </cell>
          <cell r="G5933" t="str">
            <v>Grado</v>
          </cell>
        </row>
        <row r="5934">
          <cell r="B5934">
            <v>25575</v>
          </cell>
          <cell r="C5934" t="str">
            <v>Lengua moderna para Filosofía (inglés)</v>
          </cell>
          <cell r="D5934" t="str">
            <v>Graduado en Filosofía</v>
          </cell>
          <cell r="E5934">
            <v>6</v>
          </cell>
          <cell r="F5934">
            <v>269</v>
          </cell>
          <cell r="G5934" t="str">
            <v>Grado</v>
          </cell>
        </row>
        <row r="5935">
          <cell r="B5935">
            <v>25576</v>
          </cell>
          <cell r="C5935" t="str">
            <v>Lengua moderna para Filosofía (árabe moderno)</v>
          </cell>
          <cell r="D5935" t="str">
            <v>Graduado en Filosofía</v>
          </cell>
          <cell r="E5935">
            <v>6</v>
          </cell>
          <cell r="F5935">
            <v>269</v>
          </cell>
          <cell r="G5935" t="str">
            <v>Grado</v>
          </cell>
        </row>
        <row r="5936">
          <cell r="B5936">
            <v>25577</v>
          </cell>
          <cell r="C5936" t="str">
            <v>Lengua moderna para Filosofía (catalán)</v>
          </cell>
          <cell r="D5936" t="str">
            <v>Graduado en Filosofía</v>
          </cell>
          <cell r="E5936">
            <v>6</v>
          </cell>
          <cell r="F5936">
            <v>269</v>
          </cell>
          <cell r="G5936" t="str">
            <v>Grado</v>
          </cell>
        </row>
        <row r="5937">
          <cell r="B5937">
            <v>25578</v>
          </cell>
          <cell r="C5937" t="str">
            <v>Lengua moderna para Filosofía (italiano)</v>
          </cell>
          <cell r="D5937" t="str">
            <v>Graduado en Filosofía</v>
          </cell>
          <cell r="E5937">
            <v>6</v>
          </cell>
          <cell r="F5937">
            <v>269</v>
          </cell>
          <cell r="G5937" t="str">
            <v>Grado</v>
          </cell>
        </row>
        <row r="5938">
          <cell r="B5938">
            <v>25600</v>
          </cell>
          <cell r="C5938" t="str">
            <v>Anatomía I. Anatomía general y del movimiento</v>
          </cell>
          <cell r="D5938" t="str">
            <v>Graduado en Fisioterapia</v>
          </cell>
          <cell r="E5938">
            <v>12</v>
          </cell>
          <cell r="F5938">
            <v>275</v>
          </cell>
          <cell r="G5938" t="str">
            <v>Grado</v>
          </cell>
        </row>
        <row r="5939">
          <cell r="B5939">
            <v>25601</v>
          </cell>
          <cell r="C5939" t="str">
            <v>Inglés científico</v>
          </cell>
          <cell r="D5939" t="str">
            <v>Graduado en Fisioterapia</v>
          </cell>
          <cell r="E5939">
            <v>6</v>
          </cell>
          <cell r="F5939">
            <v>275</v>
          </cell>
          <cell r="G5939" t="str">
            <v>Grado</v>
          </cell>
        </row>
        <row r="5940">
          <cell r="B5940">
            <v>25602</v>
          </cell>
          <cell r="C5940" t="str">
            <v>Francés científico</v>
          </cell>
          <cell r="D5940" t="str">
            <v>Graduado en Fisioterapia</v>
          </cell>
          <cell r="E5940">
            <v>6</v>
          </cell>
          <cell r="F5940">
            <v>275</v>
          </cell>
          <cell r="G5940" t="str">
            <v>Grado</v>
          </cell>
        </row>
        <row r="5941">
          <cell r="B5941">
            <v>25603</v>
          </cell>
          <cell r="C5941" t="str">
            <v>Metodología de investigación</v>
          </cell>
          <cell r="D5941" t="str">
            <v>Graduado en Fisioterapia</v>
          </cell>
          <cell r="E5941">
            <v>6</v>
          </cell>
          <cell r="F5941">
            <v>275</v>
          </cell>
          <cell r="G5941" t="str">
            <v>Grado</v>
          </cell>
        </row>
        <row r="5942">
          <cell r="B5942">
            <v>25604</v>
          </cell>
          <cell r="C5942" t="str">
            <v>Fundamentos de fisioterapia</v>
          </cell>
          <cell r="D5942" t="str">
            <v>Graduado en Fisioterapia</v>
          </cell>
          <cell r="E5942">
            <v>6</v>
          </cell>
          <cell r="F5942">
            <v>275</v>
          </cell>
          <cell r="G5942" t="str">
            <v>Grado</v>
          </cell>
        </row>
        <row r="5943">
          <cell r="B5943">
            <v>25605</v>
          </cell>
          <cell r="C5943" t="str">
            <v>Anatomía II. Anatomía de aparatos y sistemas</v>
          </cell>
          <cell r="D5943" t="str">
            <v>Graduado en Fisioterapia</v>
          </cell>
          <cell r="E5943">
            <v>6</v>
          </cell>
          <cell r="F5943">
            <v>275</v>
          </cell>
          <cell r="G5943" t="str">
            <v>Grado</v>
          </cell>
        </row>
        <row r="5944">
          <cell r="B5944">
            <v>25606</v>
          </cell>
          <cell r="C5944" t="str">
            <v>Fisiología humana</v>
          </cell>
          <cell r="D5944" t="str">
            <v>Graduado en Fisioterapia</v>
          </cell>
          <cell r="E5944">
            <v>6</v>
          </cell>
          <cell r="F5944">
            <v>275</v>
          </cell>
          <cell r="G5944" t="str">
            <v>Grado</v>
          </cell>
        </row>
        <row r="5945">
          <cell r="B5945">
            <v>25607</v>
          </cell>
          <cell r="C5945" t="str">
            <v>Cinesiología</v>
          </cell>
          <cell r="D5945" t="str">
            <v>Graduado en Fisioterapia</v>
          </cell>
          <cell r="E5945">
            <v>6</v>
          </cell>
          <cell r="F5945">
            <v>275</v>
          </cell>
          <cell r="G5945" t="str">
            <v>Grado</v>
          </cell>
        </row>
        <row r="5946">
          <cell r="B5946">
            <v>25608</v>
          </cell>
          <cell r="C5946" t="str">
            <v>Salud pública y fisioterapia comunitaria</v>
          </cell>
          <cell r="D5946" t="str">
            <v>Graduado en Fisioterapia</v>
          </cell>
          <cell r="E5946">
            <v>6</v>
          </cell>
          <cell r="F5946">
            <v>275</v>
          </cell>
          <cell r="G5946" t="str">
            <v>Grado</v>
          </cell>
        </row>
        <row r="5947">
          <cell r="B5947">
            <v>25609</v>
          </cell>
          <cell r="C5947" t="str">
            <v>Valoración en fisioterapia I</v>
          </cell>
          <cell r="D5947" t="str">
            <v>Graduado en Fisioterapia</v>
          </cell>
          <cell r="E5947">
            <v>6</v>
          </cell>
          <cell r="F5947">
            <v>275</v>
          </cell>
          <cell r="G5947" t="str">
            <v>Grado</v>
          </cell>
        </row>
        <row r="5948">
          <cell r="B5948">
            <v>25610</v>
          </cell>
          <cell r="C5948" t="str">
            <v>Biomecánica y análisis del movimiento</v>
          </cell>
          <cell r="D5948" t="str">
            <v>Graduado en Fisioterapia</v>
          </cell>
          <cell r="E5948">
            <v>9</v>
          </cell>
          <cell r="F5948">
            <v>275</v>
          </cell>
          <cell r="G5948" t="str">
            <v>Grado</v>
          </cell>
        </row>
        <row r="5949">
          <cell r="B5949">
            <v>25611</v>
          </cell>
          <cell r="C5949" t="str">
            <v>Psicosociología de la salud</v>
          </cell>
          <cell r="D5949" t="str">
            <v>Graduado en Fisioterapia</v>
          </cell>
          <cell r="E5949">
            <v>9</v>
          </cell>
          <cell r="F5949">
            <v>275</v>
          </cell>
          <cell r="G5949" t="str">
            <v>Grado</v>
          </cell>
        </row>
        <row r="5950">
          <cell r="B5950">
            <v>25612</v>
          </cell>
          <cell r="C5950" t="str">
            <v>Procedimientos generales de intervención en fisioterapia I</v>
          </cell>
          <cell r="D5950" t="str">
            <v>Graduado en Fisioterapia</v>
          </cell>
          <cell r="E5950">
            <v>6</v>
          </cell>
          <cell r="F5950">
            <v>275</v>
          </cell>
          <cell r="G5950" t="str">
            <v>Grado</v>
          </cell>
        </row>
        <row r="5951">
          <cell r="B5951">
            <v>25613</v>
          </cell>
          <cell r="C5951" t="str">
            <v>Cinesiterapia</v>
          </cell>
          <cell r="D5951" t="str">
            <v>Graduado en Fisioterapia</v>
          </cell>
          <cell r="E5951">
            <v>6</v>
          </cell>
          <cell r="F5951">
            <v>275</v>
          </cell>
          <cell r="G5951" t="str">
            <v>Grado</v>
          </cell>
        </row>
        <row r="5952">
          <cell r="B5952">
            <v>25614</v>
          </cell>
          <cell r="C5952" t="str">
            <v>Procedimientos generales de intervención en fisioterapia II</v>
          </cell>
          <cell r="D5952" t="str">
            <v>Graduado en Fisioterapia</v>
          </cell>
          <cell r="E5952">
            <v>6</v>
          </cell>
          <cell r="F5952">
            <v>275</v>
          </cell>
          <cell r="G5952" t="str">
            <v>Grado</v>
          </cell>
        </row>
        <row r="5953">
          <cell r="B5953">
            <v>25615</v>
          </cell>
          <cell r="C5953" t="str">
            <v>Valoración en fisioterapia II</v>
          </cell>
          <cell r="D5953" t="str">
            <v>Graduado en Fisioterapia</v>
          </cell>
          <cell r="E5953">
            <v>9</v>
          </cell>
          <cell r="F5953">
            <v>275</v>
          </cell>
          <cell r="G5953" t="str">
            <v>Grado</v>
          </cell>
        </row>
        <row r="5954">
          <cell r="B5954">
            <v>25616</v>
          </cell>
          <cell r="C5954" t="str">
            <v>Patología general en el campo de la fisioterapia</v>
          </cell>
          <cell r="D5954" t="str">
            <v>Graduado en Fisioterapia</v>
          </cell>
          <cell r="E5954">
            <v>9</v>
          </cell>
          <cell r="F5954">
            <v>275</v>
          </cell>
          <cell r="G5954" t="str">
            <v>Grado</v>
          </cell>
        </row>
        <row r="5955">
          <cell r="B5955">
            <v>25617</v>
          </cell>
          <cell r="C5955" t="str">
            <v>Métodos específicos de intervención en fisioterapia I</v>
          </cell>
          <cell r="D5955" t="str">
            <v>Graduado en Fisioterapia</v>
          </cell>
          <cell r="E5955">
            <v>6</v>
          </cell>
          <cell r="F5955">
            <v>275</v>
          </cell>
          <cell r="G5955" t="str">
            <v>Grado</v>
          </cell>
        </row>
        <row r="5956">
          <cell r="B5956">
            <v>25618</v>
          </cell>
          <cell r="C5956" t="str">
            <v>Métodos específicos de intervención en fisioterapia II</v>
          </cell>
          <cell r="D5956" t="str">
            <v>Graduado en Fisioterapia</v>
          </cell>
          <cell r="E5956">
            <v>6</v>
          </cell>
          <cell r="F5956">
            <v>275</v>
          </cell>
          <cell r="G5956" t="str">
            <v>Grado</v>
          </cell>
        </row>
        <row r="5957">
          <cell r="B5957">
            <v>25619</v>
          </cell>
          <cell r="C5957" t="str">
            <v>Métodos específicos de intervención en fisioterapia III</v>
          </cell>
          <cell r="D5957" t="str">
            <v>Graduado en Fisioterapia</v>
          </cell>
          <cell r="E5957">
            <v>6</v>
          </cell>
          <cell r="F5957">
            <v>275</v>
          </cell>
          <cell r="G5957" t="str">
            <v>Grado</v>
          </cell>
        </row>
        <row r="5958">
          <cell r="B5958">
            <v>25620</v>
          </cell>
          <cell r="C5958" t="str">
            <v>Fisioterapia en especialidades clínicas I</v>
          </cell>
          <cell r="D5958" t="str">
            <v>Graduado en Fisioterapia</v>
          </cell>
          <cell r="E5958">
            <v>6</v>
          </cell>
          <cell r="F5958">
            <v>275</v>
          </cell>
          <cell r="G5958" t="str">
            <v>Grado</v>
          </cell>
        </row>
        <row r="5959">
          <cell r="B5959">
            <v>25621</v>
          </cell>
          <cell r="C5959" t="str">
            <v>Afecciones médico quirúrgicas I</v>
          </cell>
          <cell r="D5959" t="str">
            <v>Graduado en Fisioterapia</v>
          </cell>
          <cell r="E5959">
            <v>6</v>
          </cell>
          <cell r="F5959">
            <v>275</v>
          </cell>
          <cell r="G5959" t="str">
            <v>Grado</v>
          </cell>
        </row>
        <row r="5960">
          <cell r="B5960">
            <v>25622</v>
          </cell>
          <cell r="C5960" t="str">
            <v>Legislación y deontología sanitaria</v>
          </cell>
          <cell r="D5960" t="str">
            <v>Graduado en Fisioterapia</v>
          </cell>
          <cell r="E5960">
            <v>6</v>
          </cell>
          <cell r="F5960">
            <v>275</v>
          </cell>
          <cell r="G5960" t="str">
            <v>Grado</v>
          </cell>
        </row>
        <row r="5961">
          <cell r="B5961">
            <v>25623</v>
          </cell>
          <cell r="C5961" t="str">
            <v>Métodos específicos de intervención en fisioterapia IV</v>
          </cell>
          <cell r="D5961" t="str">
            <v>Graduado en Fisioterapia</v>
          </cell>
          <cell r="E5961">
            <v>6</v>
          </cell>
          <cell r="F5961">
            <v>275</v>
          </cell>
          <cell r="G5961" t="str">
            <v>Grado</v>
          </cell>
        </row>
        <row r="5962">
          <cell r="B5962">
            <v>25624</v>
          </cell>
          <cell r="C5962" t="str">
            <v>Fisioterapia en especialidades clínicas II</v>
          </cell>
          <cell r="D5962" t="str">
            <v>Graduado en Fisioterapia</v>
          </cell>
          <cell r="E5962">
            <v>6</v>
          </cell>
          <cell r="F5962">
            <v>275</v>
          </cell>
          <cell r="G5962" t="str">
            <v>Grado</v>
          </cell>
        </row>
        <row r="5963">
          <cell r="B5963">
            <v>25625</v>
          </cell>
          <cell r="C5963" t="str">
            <v>Fisioterapia en especialidades clínicas III</v>
          </cell>
          <cell r="D5963" t="str">
            <v>Graduado en Fisioterapia</v>
          </cell>
          <cell r="E5963">
            <v>6</v>
          </cell>
          <cell r="F5963">
            <v>275</v>
          </cell>
          <cell r="G5963" t="str">
            <v>Grado</v>
          </cell>
        </row>
        <row r="5964">
          <cell r="B5964">
            <v>25626</v>
          </cell>
          <cell r="C5964" t="str">
            <v>Afecciones médico quirúrgicas II</v>
          </cell>
          <cell r="D5964" t="str">
            <v>Graduado en Fisioterapia</v>
          </cell>
          <cell r="E5964">
            <v>6</v>
          </cell>
          <cell r="F5964">
            <v>275</v>
          </cell>
          <cell r="G5964" t="str">
            <v>Grado</v>
          </cell>
        </row>
        <row r="5965">
          <cell r="B5965">
            <v>25627</v>
          </cell>
          <cell r="C5965" t="str">
            <v>Fisioterapia en especialidades clínicas IV</v>
          </cell>
          <cell r="D5965" t="str">
            <v>Graduado en Fisioterapia</v>
          </cell>
          <cell r="E5965">
            <v>6</v>
          </cell>
          <cell r="F5965">
            <v>275</v>
          </cell>
          <cell r="G5965" t="str">
            <v>Grado</v>
          </cell>
        </row>
        <row r="5966">
          <cell r="B5966">
            <v>25628</v>
          </cell>
          <cell r="C5966" t="str">
            <v>Practicum</v>
          </cell>
          <cell r="D5966" t="str">
            <v>Graduado en Fisioterapia</v>
          </cell>
          <cell r="E5966">
            <v>42</v>
          </cell>
          <cell r="F5966">
            <v>275</v>
          </cell>
          <cell r="G5966" t="str">
            <v>Grado</v>
          </cell>
        </row>
        <row r="5967">
          <cell r="B5967">
            <v>25629</v>
          </cell>
          <cell r="C5967" t="str">
            <v>Trabajo fin de Grado</v>
          </cell>
          <cell r="D5967" t="str">
            <v>Graduado en Fisioterapia</v>
          </cell>
          <cell r="E5967">
            <v>6</v>
          </cell>
          <cell r="F5967">
            <v>275</v>
          </cell>
          <cell r="G5967" t="str">
            <v>Grado</v>
          </cell>
        </row>
        <row r="5968">
          <cell r="B5968">
            <v>25630</v>
          </cell>
          <cell r="C5968" t="str">
            <v>Farmacología fundamental</v>
          </cell>
          <cell r="D5968" t="str">
            <v>Graduado en Fisioterapia</v>
          </cell>
          <cell r="E5968">
            <v>6</v>
          </cell>
          <cell r="F5968">
            <v>275</v>
          </cell>
          <cell r="G5968" t="str">
            <v>Grado</v>
          </cell>
        </row>
        <row r="5969">
          <cell r="B5969">
            <v>25631</v>
          </cell>
          <cell r="C5969" t="str">
            <v>Diagnóstico y tratamiento de las patologías de la comunicación</v>
          </cell>
          <cell r="D5969" t="str">
            <v>Graduado en Fisioterapia</v>
          </cell>
          <cell r="E5969">
            <v>6</v>
          </cell>
          <cell r="F5969">
            <v>275</v>
          </cell>
          <cell r="G5969" t="str">
            <v>Grado</v>
          </cell>
        </row>
        <row r="5970">
          <cell r="B5970">
            <v>25632</v>
          </cell>
          <cell r="C5970" t="str">
            <v>Academic writing for physiotherapy</v>
          </cell>
          <cell r="D5970" t="str">
            <v>Graduado en Fisioterapia</v>
          </cell>
          <cell r="E5970">
            <v>6</v>
          </cell>
          <cell r="F5970">
            <v>275</v>
          </cell>
          <cell r="G5970" t="str">
            <v>Grado</v>
          </cell>
        </row>
        <row r="5971">
          <cell r="B5971">
            <v>25633</v>
          </cell>
          <cell r="C5971" t="str">
            <v>Bases fundamentales de la osteopatía estructural, visceral y craneal</v>
          </cell>
          <cell r="D5971" t="str">
            <v>Graduado en Fisioterapia</v>
          </cell>
          <cell r="E5971">
            <v>6</v>
          </cell>
          <cell r="F5971">
            <v>275</v>
          </cell>
          <cell r="G5971" t="str">
            <v>Grado</v>
          </cell>
        </row>
        <row r="5972">
          <cell r="B5972">
            <v>25634</v>
          </cell>
          <cell r="C5972" t="str">
            <v>Fisioterapia en el fitness</v>
          </cell>
          <cell r="D5972" t="str">
            <v>Graduado en Fisioterapia</v>
          </cell>
          <cell r="E5972">
            <v>6</v>
          </cell>
          <cell r="F5972">
            <v>275</v>
          </cell>
          <cell r="G5972" t="str">
            <v>Grado</v>
          </cell>
        </row>
        <row r="5973">
          <cell r="B5973">
            <v>25635</v>
          </cell>
          <cell r="C5973" t="str">
            <v>Terapias complementarias en fisioterapia</v>
          </cell>
          <cell r="D5973" t="str">
            <v>Graduado en Fisioterapia</v>
          </cell>
          <cell r="E5973">
            <v>6</v>
          </cell>
          <cell r="F5973">
            <v>275</v>
          </cell>
          <cell r="G5973" t="str">
            <v>Grado</v>
          </cell>
        </row>
        <row r="5974">
          <cell r="B5974">
            <v>25636</v>
          </cell>
          <cell r="C5974" t="str">
            <v>Terapia asistida con animales</v>
          </cell>
          <cell r="D5974" t="str">
            <v>Graduado en Fisioterapia</v>
          </cell>
          <cell r="E5974">
            <v>6</v>
          </cell>
          <cell r="F5974">
            <v>275</v>
          </cell>
          <cell r="G5974" t="str">
            <v>Grado</v>
          </cell>
        </row>
        <row r="5975">
          <cell r="B5975">
            <v>25637</v>
          </cell>
          <cell r="C5975" t="str">
            <v>Fisiología clínica del ejercicio para profesionales sanitarios</v>
          </cell>
          <cell r="D5975" t="str">
            <v>Graduado en Fisioterapia</v>
          </cell>
          <cell r="E5975">
            <v>6</v>
          </cell>
          <cell r="F5975">
            <v>275</v>
          </cell>
          <cell r="G5975" t="str">
            <v>Grado</v>
          </cell>
        </row>
        <row r="5976">
          <cell r="B5976">
            <v>25638</v>
          </cell>
          <cell r="C5976" t="str">
            <v>Género y salud</v>
          </cell>
          <cell r="D5976" t="str">
            <v>Graduado en Fisioterapia</v>
          </cell>
          <cell r="E5976">
            <v>6</v>
          </cell>
          <cell r="F5976">
            <v>275</v>
          </cell>
          <cell r="G5976" t="str">
            <v>Grado</v>
          </cell>
        </row>
        <row r="5977">
          <cell r="B5977">
            <v>25639</v>
          </cell>
          <cell r="C5977" t="str">
            <v>Metodología de investigación en terapia manual</v>
          </cell>
          <cell r="D5977" t="str">
            <v>Graduado en Fisioterapia</v>
          </cell>
          <cell r="E5977">
            <v>6</v>
          </cell>
          <cell r="F5977">
            <v>275</v>
          </cell>
          <cell r="G5977" t="str">
            <v>Grado</v>
          </cell>
        </row>
        <row r="5978">
          <cell r="B5978">
            <v>25700</v>
          </cell>
          <cell r="C5978" t="str">
            <v>Edición digital</v>
          </cell>
          <cell r="D5978" t="str">
            <v>Graduado en Información y Documentación</v>
          </cell>
          <cell r="E5978">
            <v>9</v>
          </cell>
          <cell r="F5978">
            <v>268</v>
          </cell>
          <cell r="G5978" t="str">
            <v>Grado</v>
          </cell>
        </row>
        <row r="5979">
          <cell r="B5979">
            <v>25701</v>
          </cell>
          <cell r="C5979" t="str">
            <v>Organización y gestión de archivos</v>
          </cell>
          <cell r="D5979" t="str">
            <v>Graduado en Información y Documentación</v>
          </cell>
          <cell r="E5979">
            <v>9</v>
          </cell>
          <cell r="F5979">
            <v>268</v>
          </cell>
          <cell r="G5979" t="str">
            <v>Grado</v>
          </cell>
        </row>
        <row r="5980">
          <cell r="B5980">
            <v>25702</v>
          </cell>
          <cell r="C5980" t="str">
            <v>Fundamentos de ciencias de la información y la documentación</v>
          </cell>
          <cell r="D5980" t="str">
            <v>Graduado en Información y Documentación</v>
          </cell>
          <cell r="E5980">
            <v>6</v>
          </cell>
          <cell r="F5980">
            <v>268</v>
          </cell>
          <cell r="G5980" t="str">
            <v>Grado</v>
          </cell>
        </row>
        <row r="5981">
          <cell r="B5981">
            <v>25703</v>
          </cell>
          <cell r="C5981" t="str">
            <v>Gestión bibliográfica</v>
          </cell>
          <cell r="D5981" t="str">
            <v>Graduado en Información y Documentación</v>
          </cell>
          <cell r="E5981">
            <v>6</v>
          </cell>
          <cell r="F5981">
            <v>268</v>
          </cell>
          <cell r="G5981" t="str">
            <v>Grado</v>
          </cell>
        </row>
        <row r="5982">
          <cell r="B5982">
            <v>25704</v>
          </cell>
          <cell r="C5982" t="str">
            <v>Formación, desarrollo y mantenimiento de colecciones bibliotecarias</v>
          </cell>
          <cell r="D5982" t="str">
            <v>Graduado en Información y Documentación</v>
          </cell>
          <cell r="E5982">
            <v>6</v>
          </cell>
          <cell r="F5982">
            <v>268</v>
          </cell>
          <cell r="G5982" t="str">
            <v>Grado</v>
          </cell>
        </row>
        <row r="5983">
          <cell r="B5983">
            <v>25705</v>
          </cell>
          <cell r="C5983" t="str">
            <v>Historia de las instituciones españolas hasta el siglo XX</v>
          </cell>
          <cell r="D5983" t="str">
            <v>Graduado en Información y Documentación</v>
          </cell>
          <cell r="E5983">
            <v>6</v>
          </cell>
          <cell r="F5983">
            <v>268</v>
          </cell>
          <cell r="G5983" t="str">
            <v>Grado</v>
          </cell>
        </row>
        <row r="5984">
          <cell r="B5984">
            <v>25706</v>
          </cell>
          <cell r="C5984" t="str">
            <v>Ciencias y técnicas historiográficas</v>
          </cell>
          <cell r="D5984" t="str">
            <v>Graduado en Información y Documentación</v>
          </cell>
          <cell r="E5984">
            <v>6</v>
          </cell>
          <cell r="F5984">
            <v>268</v>
          </cell>
          <cell r="G5984" t="str">
            <v>Grado</v>
          </cell>
        </row>
        <row r="5985">
          <cell r="B5985">
            <v>25707</v>
          </cell>
          <cell r="C5985" t="str">
            <v>Fundamentos de recuperación de información</v>
          </cell>
          <cell r="D5985" t="str">
            <v>Graduado en Información y Documentación</v>
          </cell>
          <cell r="E5985">
            <v>6</v>
          </cell>
          <cell r="F5985">
            <v>268</v>
          </cell>
          <cell r="G5985" t="str">
            <v>Grado</v>
          </cell>
        </row>
        <row r="5986">
          <cell r="B5986">
            <v>25708</v>
          </cell>
          <cell r="C5986" t="str">
            <v>Fundamentos de indización</v>
          </cell>
          <cell r="D5986" t="str">
            <v>Graduado en Información y Documentación</v>
          </cell>
          <cell r="E5986">
            <v>6</v>
          </cell>
          <cell r="F5986">
            <v>268</v>
          </cell>
          <cell r="G5986" t="str">
            <v>Grado</v>
          </cell>
        </row>
        <row r="5987">
          <cell r="B5987">
            <v>25709</v>
          </cell>
          <cell r="C5987" t="str">
            <v>Catalogación</v>
          </cell>
          <cell r="D5987" t="str">
            <v>Graduado en Información y Documentación</v>
          </cell>
          <cell r="E5987">
            <v>9</v>
          </cell>
          <cell r="F5987">
            <v>268</v>
          </cell>
          <cell r="G5987" t="str">
            <v>Grado</v>
          </cell>
        </row>
        <row r="5988">
          <cell r="B5988">
            <v>25710</v>
          </cell>
          <cell r="C5988" t="str">
            <v>Indización precoordinada y clasificación bibliográfica</v>
          </cell>
          <cell r="D5988" t="str">
            <v>Graduado en Información y Documentación</v>
          </cell>
          <cell r="E5988">
            <v>9</v>
          </cell>
          <cell r="F5988">
            <v>268</v>
          </cell>
          <cell r="G5988" t="str">
            <v>Grado</v>
          </cell>
        </row>
        <row r="5989">
          <cell r="B5989">
            <v>25711</v>
          </cell>
          <cell r="C5989" t="str">
            <v>Derecho aplicado a la información y la documentación</v>
          </cell>
          <cell r="D5989" t="str">
            <v>Graduado en Información y Documentación</v>
          </cell>
          <cell r="E5989">
            <v>6</v>
          </cell>
          <cell r="F5989">
            <v>268</v>
          </cell>
          <cell r="G5989" t="str">
            <v>Grado</v>
          </cell>
        </row>
        <row r="5990">
          <cell r="B5990">
            <v>25712</v>
          </cell>
          <cell r="C5990" t="str">
            <v>Las bibliotecas y sus servicios</v>
          </cell>
          <cell r="D5990" t="str">
            <v>Graduado en Información y Documentación</v>
          </cell>
          <cell r="E5990">
            <v>6</v>
          </cell>
          <cell r="F5990">
            <v>268</v>
          </cell>
          <cell r="G5990" t="str">
            <v>Grado</v>
          </cell>
        </row>
        <row r="5991">
          <cell r="B5991">
            <v>25713</v>
          </cell>
          <cell r="C5991" t="str">
            <v>Fuentes generales de información</v>
          </cell>
          <cell r="D5991" t="str">
            <v>Graduado en Información y Documentación</v>
          </cell>
          <cell r="E5991">
            <v>6</v>
          </cell>
          <cell r="F5991">
            <v>268</v>
          </cell>
          <cell r="G5991" t="str">
            <v>Grado</v>
          </cell>
        </row>
        <row r="5992">
          <cell r="B5992">
            <v>25714</v>
          </cell>
          <cell r="C5992" t="str">
            <v>Fundamentos de bases de datos</v>
          </cell>
          <cell r="D5992" t="str">
            <v>Graduado en Información y Documentación</v>
          </cell>
          <cell r="E5992">
            <v>6</v>
          </cell>
          <cell r="F5992">
            <v>268</v>
          </cell>
          <cell r="G5992" t="str">
            <v>Grado</v>
          </cell>
        </row>
        <row r="5993">
          <cell r="B5993">
            <v>25715</v>
          </cell>
          <cell r="C5993" t="str">
            <v>Dirección de unidades de información</v>
          </cell>
          <cell r="D5993" t="str">
            <v>Graduado en Información y Documentación</v>
          </cell>
          <cell r="E5993">
            <v>6</v>
          </cell>
          <cell r="F5993">
            <v>268</v>
          </cell>
          <cell r="G5993" t="str">
            <v>Grado</v>
          </cell>
        </row>
        <row r="5994">
          <cell r="B5994">
            <v>25716</v>
          </cell>
          <cell r="C5994" t="str">
            <v>Técnicas cuantitativas aplicadas a la información y documentación</v>
          </cell>
          <cell r="D5994" t="str">
            <v>Graduado en Información y Documentación</v>
          </cell>
          <cell r="E5994">
            <v>6</v>
          </cell>
          <cell r="F5994">
            <v>268</v>
          </cell>
          <cell r="G5994" t="str">
            <v>Grado</v>
          </cell>
        </row>
        <row r="5995">
          <cell r="B5995">
            <v>25717</v>
          </cell>
          <cell r="C5995" t="str">
            <v>Instituciones españolas y europeas actuales</v>
          </cell>
          <cell r="D5995" t="str">
            <v>Graduado en Información y Documentación</v>
          </cell>
          <cell r="E5995">
            <v>6</v>
          </cell>
          <cell r="F5995">
            <v>268</v>
          </cell>
          <cell r="G5995" t="str">
            <v>Grado</v>
          </cell>
        </row>
        <row r="5996">
          <cell r="B5996">
            <v>25718</v>
          </cell>
          <cell r="C5996" t="str">
            <v>Conservación preventiva en archivos y bibliotecas</v>
          </cell>
          <cell r="D5996" t="str">
            <v>Graduado en Información y Documentación</v>
          </cell>
          <cell r="E5996">
            <v>9</v>
          </cell>
          <cell r="F5996">
            <v>268</v>
          </cell>
          <cell r="G5996" t="str">
            <v>Grado</v>
          </cell>
        </row>
        <row r="5997">
          <cell r="B5997">
            <v>25719</v>
          </cell>
          <cell r="C5997" t="str">
            <v>Descripción de documentos de archivo</v>
          </cell>
          <cell r="D5997" t="str">
            <v>Graduado en Información y Documentación</v>
          </cell>
          <cell r="E5997">
            <v>9</v>
          </cell>
          <cell r="F5997">
            <v>268</v>
          </cell>
          <cell r="G5997" t="str">
            <v>Grado</v>
          </cell>
        </row>
        <row r="5998">
          <cell r="B5998">
            <v>25720</v>
          </cell>
          <cell r="C5998" t="str">
            <v>Sistemas integrados para unidades de información</v>
          </cell>
          <cell r="D5998" t="str">
            <v>Graduado en Información y Documentación</v>
          </cell>
          <cell r="E5998">
            <v>6</v>
          </cell>
          <cell r="F5998">
            <v>268</v>
          </cell>
          <cell r="G5998" t="str">
            <v>Grado</v>
          </cell>
        </row>
        <row r="5999">
          <cell r="B5999">
            <v>25721</v>
          </cell>
          <cell r="C5999" t="str">
            <v>Estudios de usuarios</v>
          </cell>
          <cell r="D5999" t="str">
            <v>Graduado en Información y Documentación</v>
          </cell>
          <cell r="E5999">
            <v>6</v>
          </cell>
          <cell r="F5999">
            <v>268</v>
          </cell>
          <cell r="G5999" t="str">
            <v>Grado</v>
          </cell>
        </row>
        <row r="6000">
          <cell r="B6000">
            <v>25722</v>
          </cell>
          <cell r="C6000" t="str">
            <v>Aplicaciones para recursos de información digital</v>
          </cell>
          <cell r="D6000" t="str">
            <v>Graduado en Información y Documentación</v>
          </cell>
          <cell r="E6000">
            <v>6</v>
          </cell>
          <cell r="F6000">
            <v>268</v>
          </cell>
          <cell r="G6000" t="str">
            <v>Grado</v>
          </cell>
        </row>
        <row r="6001">
          <cell r="B6001">
            <v>25723</v>
          </cell>
          <cell r="C6001" t="str">
            <v>Planificación y evaluación para unidades de información</v>
          </cell>
          <cell r="D6001" t="str">
            <v>Graduado en Información y Documentación</v>
          </cell>
          <cell r="E6001">
            <v>6</v>
          </cell>
          <cell r="F6001">
            <v>268</v>
          </cell>
          <cell r="G6001" t="str">
            <v>Grado</v>
          </cell>
        </row>
        <row r="6002">
          <cell r="B6002">
            <v>25724</v>
          </cell>
          <cell r="C6002" t="str">
            <v>Practicum</v>
          </cell>
          <cell r="D6002" t="str">
            <v>Graduado en Información y Documentación</v>
          </cell>
          <cell r="E6002">
            <v>12</v>
          </cell>
          <cell r="F6002">
            <v>268</v>
          </cell>
          <cell r="G6002" t="str">
            <v>Grado</v>
          </cell>
        </row>
        <row r="6003">
          <cell r="B6003">
            <v>25725</v>
          </cell>
          <cell r="C6003" t="str">
            <v>Trabajo fin de Grado</v>
          </cell>
          <cell r="D6003" t="str">
            <v>Graduado en Información y Documentación</v>
          </cell>
          <cell r="E6003">
            <v>6</v>
          </cell>
          <cell r="F6003">
            <v>268</v>
          </cell>
          <cell r="G6003" t="str">
            <v>Grado</v>
          </cell>
        </row>
        <row r="6004">
          <cell r="B6004">
            <v>25726</v>
          </cell>
          <cell r="C6004" t="str">
            <v>Alfabetización informacional</v>
          </cell>
          <cell r="D6004" t="str">
            <v>Graduado en Información y Documentación</v>
          </cell>
          <cell r="E6004">
            <v>6</v>
          </cell>
          <cell r="F6004">
            <v>268</v>
          </cell>
          <cell r="G6004" t="str">
            <v>Grado</v>
          </cell>
        </row>
        <row r="6005">
          <cell r="B6005">
            <v>25727</v>
          </cell>
          <cell r="C6005" t="str">
            <v>Archivos y fondos de la administración pública</v>
          </cell>
          <cell r="D6005" t="str">
            <v>Graduado en Información y Documentación</v>
          </cell>
          <cell r="E6005">
            <v>6</v>
          </cell>
          <cell r="F6005">
            <v>268</v>
          </cell>
          <cell r="G6005" t="str">
            <v>Grado</v>
          </cell>
        </row>
        <row r="6006">
          <cell r="B6006">
            <v>25728</v>
          </cell>
          <cell r="C6006" t="str">
            <v>Archivos y fondos privados</v>
          </cell>
          <cell r="D6006" t="str">
            <v>Graduado en Información y Documentación</v>
          </cell>
          <cell r="E6006">
            <v>6</v>
          </cell>
          <cell r="F6006">
            <v>268</v>
          </cell>
          <cell r="G6006" t="str">
            <v>Grado</v>
          </cell>
        </row>
        <row r="6007">
          <cell r="B6007">
            <v>25729</v>
          </cell>
          <cell r="C6007" t="str">
            <v>Bibliografía material</v>
          </cell>
          <cell r="D6007" t="str">
            <v>Graduado en Información y Documentación</v>
          </cell>
          <cell r="E6007">
            <v>6</v>
          </cell>
          <cell r="F6007">
            <v>268</v>
          </cell>
          <cell r="G6007" t="str">
            <v>Grado</v>
          </cell>
        </row>
        <row r="6008">
          <cell r="B6008">
            <v>25730</v>
          </cell>
          <cell r="C6008" t="str">
            <v>Bibliometría e infometría</v>
          </cell>
          <cell r="D6008" t="str">
            <v>Graduado en Información y Documentación</v>
          </cell>
          <cell r="E6008">
            <v>6</v>
          </cell>
          <cell r="F6008">
            <v>268</v>
          </cell>
          <cell r="G6008" t="str">
            <v>Grado</v>
          </cell>
        </row>
        <row r="6009">
          <cell r="B6009">
            <v>25731</v>
          </cell>
          <cell r="C6009" t="str">
            <v>Construcción y evaluación de tesauros</v>
          </cell>
          <cell r="D6009" t="str">
            <v>Graduado en Información y Documentación</v>
          </cell>
          <cell r="E6009">
            <v>6</v>
          </cell>
          <cell r="F6009">
            <v>268</v>
          </cell>
          <cell r="G6009" t="str">
            <v>Grado</v>
          </cell>
        </row>
        <row r="6010">
          <cell r="B6010">
            <v>25732</v>
          </cell>
          <cell r="C6010" t="str">
            <v>Diplomática</v>
          </cell>
          <cell r="D6010" t="str">
            <v>Graduado en Información y Documentación</v>
          </cell>
          <cell r="E6010">
            <v>6</v>
          </cell>
          <cell r="F6010">
            <v>268</v>
          </cell>
          <cell r="G6010" t="str">
            <v>Grado</v>
          </cell>
        </row>
        <row r="6011">
          <cell r="B6011">
            <v>25733</v>
          </cell>
          <cell r="C6011" t="str">
            <v>Documentación clínica y sistemas de información sanitaria</v>
          </cell>
          <cell r="D6011" t="str">
            <v>Graduado en Información y Documentación</v>
          </cell>
          <cell r="E6011">
            <v>6</v>
          </cell>
          <cell r="F6011">
            <v>268</v>
          </cell>
          <cell r="G6011" t="str">
            <v>Grado</v>
          </cell>
        </row>
        <row r="6012">
          <cell r="B6012">
            <v>25734</v>
          </cell>
          <cell r="C6012" t="str">
            <v>El libro antiguo en los sistemas de información</v>
          </cell>
          <cell r="D6012" t="str">
            <v>Graduado en Información y Documentación</v>
          </cell>
          <cell r="E6012">
            <v>6</v>
          </cell>
          <cell r="F6012">
            <v>268</v>
          </cell>
          <cell r="G6012" t="str">
            <v>Grado</v>
          </cell>
        </row>
        <row r="6013">
          <cell r="B6013">
            <v>25735</v>
          </cell>
          <cell r="C6013" t="str">
            <v>Fuentes de información biosanitarias y científico-técnicas</v>
          </cell>
          <cell r="D6013" t="str">
            <v>Graduado en Información y Documentación</v>
          </cell>
          <cell r="E6013">
            <v>6</v>
          </cell>
          <cell r="F6013">
            <v>268</v>
          </cell>
          <cell r="G6013" t="str">
            <v>Grado</v>
          </cell>
        </row>
        <row r="6014">
          <cell r="B6014">
            <v>25736</v>
          </cell>
          <cell r="C6014" t="str">
            <v>Fuentes de información en humanidades y ciencias sociales</v>
          </cell>
          <cell r="D6014" t="str">
            <v>Graduado en Información y Documentación</v>
          </cell>
          <cell r="E6014">
            <v>6</v>
          </cell>
          <cell r="F6014">
            <v>268</v>
          </cell>
          <cell r="G6014" t="str">
            <v>Grado</v>
          </cell>
        </row>
        <row r="6015">
          <cell r="B6015">
            <v>25737</v>
          </cell>
          <cell r="C6015" t="str">
            <v>Gestión de autoridades</v>
          </cell>
          <cell r="D6015" t="str">
            <v>Graduado en Información y Documentación</v>
          </cell>
          <cell r="E6015">
            <v>6</v>
          </cell>
          <cell r="F6015">
            <v>268</v>
          </cell>
          <cell r="G6015" t="str">
            <v>Grado</v>
          </cell>
        </row>
        <row r="6016">
          <cell r="B6016">
            <v>25738</v>
          </cell>
          <cell r="C6016" t="str">
            <v>Gestión de contenidos</v>
          </cell>
          <cell r="D6016" t="str">
            <v>Graduado en Información y Documentación</v>
          </cell>
          <cell r="E6016">
            <v>6</v>
          </cell>
          <cell r="F6016">
            <v>268</v>
          </cell>
          <cell r="G6016" t="str">
            <v>Grado</v>
          </cell>
        </row>
        <row r="6017">
          <cell r="B6017">
            <v>25739</v>
          </cell>
          <cell r="C6017" t="str">
            <v>Gestión de fondos y colecciones de imágenes</v>
          </cell>
          <cell r="D6017" t="str">
            <v>Graduado en Información y Documentación</v>
          </cell>
          <cell r="E6017">
            <v>6</v>
          </cell>
          <cell r="F6017">
            <v>268</v>
          </cell>
          <cell r="G6017" t="str">
            <v>Grado</v>
          </cell>
        </row>
        <row r="6018">
          <cell r="B6018">
            <v>25740</v>
          </cell>
          <cell r="C6018" t="str">
            <v>Gestión de recursos de información en las organizaciones</v>
          </cell>
          <cell r="D6018" t="str">
            <v>Graduado en Información y Documentación</v>
          </cell>
          <cell r="E6018">
            <v>6</v>
          </cell>
          <cell r="F6018">
            <v>268</v>
          </cell>
          <cell r="G6018" t="str">
            <v>Grado</v>
          </cell>
        </row>
        <row r="6019">
          <cell r="B6019">
            <v>25741</v>
          </cell>
          <cell r="C6019" t="str">
            <v>Habilidades personales e interpersonales para el trabajo informacional</v>
          </cell>
          <cell r="D6019" t="str">
            <v>Graduado en Información y Documentación</v>
          </cell>
          <cell r="E6019">
            <v>6</v>
          </cell>
          <cell r="F6019">
            <v>268</v>
          </cell>
          <cell r="G6019" t="str">
            <v>Grado</v>
          </cell>
        </row>
        <row r="6020">
          <cell r="B6020">
            <v>25742</v>
          </cell>
          <cell r="C6020" t="str">
            <v>Herramientas avanzadas para información digital</v>
          </cell>
          <cell r="D6020" t="str">
            <v>Graduado en Información y Documentación</v>
          </cell>
          <cell r="E6020">
            <v>6</v>
          </cell>
          <cell r="F6020">
            <v>268</v>
          </cell>
          <cell r="G6020" t="str">
            <v>Grado</v>
          </cell>
        </row>
        <row r="6021">
          <cell r="B6021">
            <v>25743</v>
          </cell>
          <cell r="C6021" t="str">
            <v>Herramientas colaborativas para la gestión de documentos</v>
          </cell>
          <cell r="D6021" t="str">
            <v>Graduado en Información y Documentación</v>
          </cell>
          <cell r="E6021">
            <v>6</v>
          </cell>
          <cell r="F6021">
            <v>268</v>
          </cell>
          <cell r="G6021" t="str">
            <v>Grado</v>
          </cell>
        </row>
        <row r="6022">
          <cell r="B6022">
            <v>25744</v>
          </cell>
          <cell r="C6022" t="str">
            <v>Historia de la archivística y de la organización de los archivos</v>
          </cell>
          <cell r="D6022" t="str">
            <v>Graduado en Información y Documentación</v>
          </cell>
          <cell r="E6022">
            <v>6</v>
          </cell>
          <cell r="F6022">
            <v>268</v>
          </cell>
          <cell r="G6022" t="str">
            <v>Grado</v>
          </cell>
        </row>
        <row r="6023">
          <cell r="B6023">
            <v>25745</v>
          </cell>
          <cell r="C6023" t="str">
            <v>Historia de la información y la documentación</v>
          </cell>
          <cell r="D6023" t="str">
            <v>Graduado en Información y Documentación</v>
          </cell>
          <cell r="E6023">
            <v>6</v>
          </cell>
          <cell r="F6023">
            <v>268</v>
          </cell>
          <cell r="G6023" t="str">
            <v>Grado</v>
          </cell>
        </row>
        <row r="6024">
          <cell r="B6024">
            <v>25746</v>
          </cell>
          <cell r="C6024" t="str">
            <v>Alemán documental I</v>
          </cell>
          <cell r="D6024" t="str">
            <v>Graduado en Información y Documentación</v>
          </cell>
          <cell r="E6024">
            <v>6</v>
          </cell>
          <cell r="F6024">
            <v>268</v>
          </cell>
          <cell r="G6024" t="str">
            <v>Grado</v>
          </cell>
        </row>
        <row r="6025">
          <cell r="B6025">
            <v>25747</v>
          </cell>
          <cell r="C6025" t="str">
            <v>Francés documental I</v>
          </cell>
          <cell r="D6025" t="str">
            <v>Graduado en Información y Documentación</v>
          </cell>
          <cell r="E6025">
            <v>6</v>
          </cell>
          <cell r="F6025">
            <v>268</v>
          </cell>
          <cell r="G6025" t="str">
            <v>Grado</v>
          </cell>
        </row>
        <row r="6026">
          <cell r="B6026">
            <v>25748</v>
          </cell>
          <cell r="C6026" t="str">
            <v>Inglés documental I</v>
          </cell>
          <cell r="D6026" t="str">
            <v>Graduado en Información y Documentación</v>
          </cell>
          <cell r="E6026">
            <v>6</v>
          </cell>
          <cell r="F6026">
            <v>268</v>
          </cell>
          <cell r="G6026" t="str">
            <v>Grado</v>
          </cell>
        </row>
        <row r="6027">
          <cell r="B6027">
            <v>25749</v>
          </cell>
          <cell r="C6027" t="str">
            <v>Alemán documental II</v>
          </cell>
          <cell r="D6027" t="str">
            <v>Graduado en Información y Documentación</v>
          </cell>
          <cell r="E6027">
            <v>6</v>
          </cell>
          <cell r="F6027">
            <v>268</v>
          </cell>
          <cell r="G6027" t="str">
            <v>Grado</v>
          </cell>
        </row>
        <row r="6028">
          <cell r="B6028">
            <v>25750</v>
          </cell>
          <cell r="C6028" t="str">
            <v>Francés documental II</v>
          </cell>
          <cell r="D6028" t="str">
            <v>Graduado en Información y Documentación</v>
          </cell>
          <cell r="E6028">
            <v>6</v>
          </cell>
          <cell r="F6028">
            <v>268</v>
          </cell>
          <cell r="G6028" t="str">
            <v>Grado</v>
          </cell>
        </row>
        <row r="6029">
          <cell r="B6029">
            <v>25751</v>
          </cell>
          <cell r="C6029" t="str">
            <v>Inglés documental II</v>
          </cell>
          <cell r="D6029" t="str">
            <v>Graduado en Información y Documentación</v>
          </cell>
          <cell r="E6029">
            <v>6</v>
          </cell>
          <cell r="F6029">
            <v>268</v>
          </cell>
          <cell r="G6029" t="str">
            <v>Grado</v>
          </cell>
        </row>
        <row r="6030">
          <cell r="B6030">
            <v>25752</v>
          </cell>
          <cell r="C6030" t="str">
            <v>La información en la Unión Europea</v>
          </cell>
          <cell r="D6030" t="str">
            <v>Graduado en Información y Documentación</v>
          </cell>
          <cell r="E6030">
            <v>6</v>
          </cell>
          <cell r="F6030">
            <v>268</v>
          </cell>
          <cell r="G6030" t="str">
            <v>Grado</v>
          </cell>
        </row>
        <row r="6031">
          <cell r="B6031">
            <v>25753</v>
          </cell>
          <cell r="C6031" t="str">
            <v>Paleografía general</v>
          </cell>
          <cell r="D6031" t="str">
            <v>Graduado en Información y Documentación</v>
          </cell>
          <cell r="E6031">
            <v>6</v>
          </cell>
          <cell r="F6031">
            <v>268</v>
          </cell>
          <cell r="G6031" t="str">
            <v>Grado</v>
          </cell>
        </row>
        <row r="6032">
          <cell r="B6032">
            <v>25754</v>
          </cell>
          <cell r="C6032" t="str">
            <v>Políticas y programas de información y documentación</v>
          </cell>
          <cell r="D6032" t="str">
            <v>Graduado en Información y Documentación</v>
          </cell>
          <cell r="E6032">
            <v>6</v>
          </cell>
          <cell r="F6032">
            <v>268</v>
          </cell>
          <cell r="G6032" t="str">
            <v>Grado</v>
          </cell>
        </row>
        <row r="6033">
          <cell r="B6033">
            <v>25755</v>
          </cell>
          <cell r="C6033" t="str">
            <v>Producción y comercio del libro</v>
          </cell>
          <cell r="D6033" t="str">
            <v>Graduado en Información y Documentación</v>
          </cell>
          <cell r="E6033">
            <v>6</v>
          </cell>
          <cell r="F6033">
            <v>268</v>
          </cell>
          <cell r="G6033" t="str">
            <v>Grado</v>
          </cell>
        </row>
        <row r="6034">
          <cell r="B6034">
            <v>25756</v>
          </cell>
          <cell r="C6034" t="str">
            <v>Promoción y animación a la lectura</v>
          </cell>
          <cell r="D6034" t="str">
            <v>Graduado en Información y Documentación</v>
          </cell>
          <cell r="E6034">
            <v>6</v>
          </cell>
          <cell r="F6034">
            <v>268</v>
          </cell>
          <cell r="G6034" t="str">
            <v>Grado</v>
          </cell>
        </row>
        <row r="6035">
          <cell r="B6035">
            <v>25757</v>
          </cell>
          <cell r="C6035" t="str">
            <v>Promoción y difusión de unidades de información</v>
          </cell>
          <cell r="D6035" t="str">
            <v>Graduado en Información y Documentación</v>
          </cell>
          <cell r="E6035">
            <v>6</v>
          </cell>
          <cell r="F6035">
            <v>268</v>
          </cell>
          <cell r="G6035" t="str">
            <v>Grado</v>
          </cell>
        </row>
        <row r="6036">
          <cell r="B6036">
            <v>25758</v>
          </cell>
          <cell r="C6036" t="str">
            <v>Representación y organización del conocimiento</v>
          </cell>
          <cell r="D6036" t="str">
            <v>Graduado en Información y Documentación</v>
          </cell>
          <cell r="E6036">
            <v>6</v>
          </cell>
          <cell r="F6036">
            <v>268</v>
          </cell>
          <cell r="G6036" t="str">
            <v>Grado</v>
          </cell>
        </row>
        <row r="6037">
          <cell r="B6037">
            <v>25759</v>
          </cell>
          <cell r="C6037" t="str">
            <v>Restauración de documentos en soporte tradicional</v>
          </cell>
          <cell r="D6037" t="str">
            <v>Graduado en Información y Documentación</v>
          </cell>
          <cell r="E6037">
            <v>6</v>
          </cell>
          <cell r="F6037">
            <v>268</v>
          </cell>
          <cell r="G6037" t="str">
            <v>Grado</v>
          </cell>
        </row>
        <row r="6038">
          <cell r="B6038">
            <v>25760</v>
          </cell>
          <cell r="C6038" t="str">
            <v>Sistemas, redes y consorcios de bibliotecas</v>
          </cell>
          <cell r="D6038" t="str">
            <v>Graduado en Información y Documentación</v>
          </cell>
          <cell r="E6038">
            <v>6</v>
          </cell>
          <cell r="F6038">
            <v>268</v>
          </cell>
          <cell r="G6038" t="str">
            <v>Grado</v>
          </cell>
        </row>
        <row r="6039">
          <cell r="B6039">
            <v>25761</v>
          </cell>
          <cell r="C6039" t="str">
            <v>Soportes documentales</v>
          </cell>
          <cell r="D6039" t="str">
            <v>Graduado en Información y Documentación</v>
          </cell>
          <cell r="E6039">
            <v>6</v>
          </cell>
          <cell r="F6039">
            <v>268</v>
          </cell>
          <cell r="G6039" t="str">
            <v>Grado</v>
          </cell>
        </row>
        <row r="6040">
          <cell r="B6040">
            <v>25762</v>
          </cell>
          <cell r="C6040" t="str">
            <v>Técnicas informáticas de soporte para productos y servicios documentales</v>
          </cell>
          <cell r="D6040" t="str">
            <v>Graduado en Información y Documentación</v>
          </cell>
          <cell r="E6040">
            <v>6</v>
          </cell>
          <cell r="F6040">
            <v>268</v>
          </cell>
          <cell r="G6040" t="str">
            <v>Grado</v>
          </cell>
        </row>
        <row r="6041">
          <cell r="B6041">
            <v>25763</v>
          </cell>
          <cell r="C6041" t="str">
            <v>Idioma moderno I para Información y Documentación (alemán)</v>
          </cell>
          <cell r="D6041" t="str">
            <v>Graduado en Información y Documentación</v>
          </cell>
          <cell r="E6041">
            <v>6</v>
          </cell>
          <cell r="F6041">
            <v>268</v>
          </cell>
          <cell r="G6041" t="str">
            <v>Grado</v>
          </cell>
        </row>
        <row r="6042">
          <cell r="B6042">
            <v>25764</v>
          </cell>
          <cell r="C6042" t="str">
            <v>Idioma moderno I para Información y Documentación (francés)</v>
          </cell>
          <cell r="D6042" t="str">
            <v>Graduado en Información y Documentación</v>
          </cell>
          <cell r="E6042">
            <v>6</v>
          </cell>
          <cell r="F6042">
            <v>268</v>
          </cell>
          <cell r="G6042" t="str">
            <v>Grado</v>
          </cell>
        </row>
        <row r="6043">
          <cell r="B6043">
            <v>25765</v>
          </cell>
          <cell r="C6043" t="str">
            <v>Idioma moderno I para Información y Documentación (inglés)</v>
          </cell>
          <cell r="D6043" t="str">
            <v>Graduado en Información y Documentación</v>
          </cell>
          <cell r="E6043">
            <v>6</v>
          </cell>
          <cell r="F6043">
            <v>268</v>
          </cell>
          <cell r="G6043" t="str">
            <v>Grado</v>
          </cell>
        </row>
        <row r="6044">
          <cell r="B6044">
            <v>25766</v>
          </cell>
          <cell r="C6044" t="str">
            <v>Idioma moderno I para Información y Documentación (árabe moderno)</v>
          </cell>
          <cell r="D6044" t="str">
            <v>Graduado en Información y Documentación</v>
          </cell>
          <cell r="E6044">
            <v>6</v>
          </cell>
          <cell r="F6044">
            <v>268</v>
          </cell>
          <cell r="G6044" t="str">
            <v>Grado</v>
          </cell>
        </row>
        <row r="6045">
          <cell r="B6045">
            <v>25767</v>
          </cell>
          <cell r="C6045" t="str">
            <v>Idioma moderno I para Información y Documentación (catalán)</v>
          </cell>
          <cell r="D6045" t="str">
            <v>Graduado en Información y Documentación</v>
          </cell>
          <cell r="E6045">
            <v>6</v>
          </cell>
          <cell r="F6045">
            <v>268</v>
          </cell>
          <cell r="G6045" t="str">
            <v>Grado</v>
          </cell>
        </row>
        <row r="6046">
          <cell r="B6046">
            <v>25768</v>
          </cell>
          <cell r="C6046" t="str">
            <v>Idioma moderno I para Información y Documentación (italiano)</v>
          </cell>
          <cell r="D6046" t="str">
            <v>Graduado en Información y Documentación</v>
          </cell>
          <cell r="E6046">
            <v>6</v>
          </cell>
          <cell r="F6046">
            <v>268</v>
          </cell>
          <cell r="G6046" t="str">
            <v>Grado</v>
          </cell>
        </row>
        <row r="6047">
          <cell r="B6047">
            <v>25769</v>
          </cell>
          <cell r="C6047" t="str">
            <v>Idioma moderno II para Información y Documentación (alemán)</v>
          </cell>
          <cell r="D6047" t="str">
            <v>Graduado en Información y Documentación</v>
          </cell>
          <cell r="E6047">
            <v>6</v>
          </cell>
          <cell r="F6047">
            <v>268</v>
          </cell>
          <cell r="G6047" t="str">
            <v>Grado</v>
          </cell>
        </row>
        <row r="6048">
          <cell r="B6048">
            <v>25770</v>
          </cell>
          <cell r="C6048" t="str">
            <v>Idioma moderno II para Información y Documentación (francés)</v>
          </cell>
          <cell r="D6048" t="str">
            <v>Graduado en Información y Documentación</v>
          </cell>
          <cell r="E6048">
            <v>6</v>
          </cell>
          <cell r="F6048">
            <v>268</v>
          </cell>
          <cell r="G6048" t="str">
            <v>Grado</v>
          </cell>
        </row>
        <row r="6049">
          <cell r="B6049">
            <v>25771</v>
          </cell>
          <cell r="C6049" t="str">
            <v>Idioma moderno II para Información y Documentación (inglés)</v>
          </cell>
          <cell r="D6049" t="str">
            <v>Graduado en Información y Documentación</v>
          </cell>
          <cell r="E6049">
            <v>6</v>
          </cell>
          <cell r="F6049">
            <v>268</v>
          </cell>
          <cell r="G6049" t="str">
            <v>Grado</v>
          </cell>
        </row>
        <row r="6050">
          <cell r="B6050">
            <v>25772</v>
          </cell>
          <cell r="C6050" t="str">
            <v>Idioma moderno II para Información y Documentación (árabe moderno)</v>
          </cell>
          <cell r="D6050" t="str">
            <v>Graduado en Información y Documentación</v>
          </cell>
          <cell r="E6050">
            <v>6</v>
          </cell>
          <cell r="F6050">
            <v>268</v>
          </cell>
          <cell r="G6050" t="str">
            <v>Grado</v>
          </cell>
        </row>
        <row r="6051">
          <cell r="B6051">
            <v>25773</v>
          </cell>
          <cell r="C6051" t="str">
            <v>Idioma moderno II para Información y Documentación (catalán)</v>
          </cell>
          <cell r="D6051" t="str">
            <v>Graduado en Información y Documentación</v>
          </cell>
          <cell r="E6051">
            <v>6</v>
          </cell>
          <cell r="F6051">
            <v>268</v>
          </cell>
          <cell r="G6051" t="str">
            <v>Grado</v>
          </cell>
        </row>
        <row r="6052">
          <cell r="B6052">
            <v>25774</v>
          </cell>
          <cell r="C6052" t="str">
            <v>Idioma moderno II para Información y Documentación (italiano)</v>
          </cell>
          <cell r="D6052" t="str">
            <v>Graduado en Información y Documentación</v>
          </cell>
          <cell r="E6052">
            <v>6</v>
          </cell>
          <cell r="F6052">
            <v>268</v>
          </cell>
          <cell r="G6052" t="str">
            <v>Grado</v>
          </cell>
        </row>
        <row r="6053">
          <cell r="B6053">
            <v>25800</v>
          </cell>
          <cell r="C6053" t="str">
            <v>Matemáticas</v>
          </cell>
          <cell r="D6053" t="str">
            <v>Graduado en Ingeniería en Diseño Industrial y Desarrollo de Producto</v>
          </cell>
          <cell r="E6053">
            <v>9</v>
          </cell>
          <cell r="F6053">
            <v>271</v>
          </cell>
          <cell r="G6053" t="str">
            <v>Grado</v>
          </cell>
        </row>
        <row r="6054">
          <cell r="B6054">
            <v>25801</v>
          </cell>
          <cell r="C6054" t="str">
            <v>Expresión artística</v>
          </cell>
          <cell r="D6054" t="str">
            <v>Graduado en Ingeniería en Diseño Industrial y Desarrollo de Producto</v>
          </cell>
          <cell r="E6054">
            <v>9</v>
          </cell>
          <cell r="F6054">
            <v>271</v>
          </cell>
          <cell r="G6054" t="str">
            <v>Grado</v>
          </cell>
        </row>
        <row r="6055">
          <cell r="B6055">
            <v>25802</v>
          </cell>
          <cell r="C6055" t="str">
            <v>Informática</v>
          </cell>
          <cell r="D6055" t="str">
            <v>Graduado en Ingeniería en Diseño Industrial y Desarrollo de Producto</v>
          </cell>
          <cell r="E6055">
            <v>6</v>
          </cell>
          <cell r="F6055">
            <v>271</v>
          </cell>
          <cell r="G6055" t="str">
            <v>Grado</v>
          </cell>
        </row>
        <row r="6056">
          <cell r="B6056">
            <v>25803</v>
          </cell>
          <cell r="C6056" t="str">
            <v>Estética e historia del diseño I</v>
          </cell>
          <cell r="D6056" t="str">
            <v>Graduado en Ingeniería en Diseño Industrial y Desarrollo de Producto</v>
          </cell>
          <cell r="E6056">
            <v>6</v>
          </cell>
          <cell r="F6056">
            <v>271</v>
          </cell>
          <cell r="G6056" t="str">
            <v>Grado</v>
          </cell>
        </row>
        <row r="6057">
          <cell r="B6057">
            <v>25804</v>
          </cell>
          <cell r="C6057" t="str">
            <v>Física</v>
          </cell>
          <cell r="D6057" t="str">
            <v>Graduado en Ingeniería en Diseño Industrial y Desarrollo de Producto</v>
          </cell>
          <cell r="E6057">
            <v>9</v>
          </cell>
          <cell r="F6057">
            <v>271</v>
          </cell>
          <cell r="G6057" t="str">
            <v>Grado</v>
          </cell>
        </row>
        <row r="6058">
          <cell r="B6058">
            <v>25805</v>
          </cell>
          <cell r="C6058" t="str">
            <v>Expresión gráfica I</v>
          </cell>
          <cell r="D6058" t="str">
            <v>Graduado en Ingeniería en Diseño Industrial y Desarrollo de Producto</v>
          </cell>
          <cell r="E6058">
            <v>9</v>
          </cell>
          <cell r="F6058">
            <v>271</v>
          </cell>
          <cell r="G6058" t="str">
            <v>Grado</v>
          </cell>
        </row>
        <row r="6059">
          <cell r="B6059">
            <v>25806</v>
          </cell>
          <cell r="C6059" t="str">
            <v>Taller de diseño I</v>
          </cell>
          <cell r="D6059" t="str">
            <v>Graduado en Ingeniería en Diseño Industrial y Desarrollo de Producto</v>
          </cell>
          <cell r="E6059">
            <v>6</v>
          </cell>
          <cell r="F6059">
            <v>271</v>
          </cell>
          <cell r="G6059" t="str">
            <v>Grado</v>
          </cell>
        </row>
        <row r="6060">
          <cell r="B6060">
            <v>25807</v>
          </cell>
          <cell r="C6060" t="str">
            <v>Materiales</v>
          </cell>
          <cell r="D6060" t="str">
            <v>Graduado en Ingeniería en Diseño Industrial y Desarrollo de Producto</v>
          </cell>
          <cell r="E6060">
            <v>6</v>
          </cell>
          <cell r="F6060">
            <v>271</v>
          </cell>
          <cell r="G6060" t="str">
            <v>Grado</v>
          </cell>
        </row>
        <row r="6061">
          <cell r="B6061">
            <v>25808</v>
          </cell>
          <cell r="C6061" t="str">
            <v>Expresión gráfica II</v>
          </cell>
          <cell r="D6061" t="str">
            <v>Graduado en Ingeniería en Diseño Industrial y Desarrollo de Producto</v>
          </cell>
          <cell r="E6061">
            <v>6</v>
          </cell>
          <cell r="F6061">
            <v>271</v>
          </cell>
          <cell r="G6061" t="str">
            <v>Grado</v>
          </cell>
        </row>
        <row r="6062">
          <cell r="B6062">
            <v>25809</v>
          </cell>
          <cell r="C6062" t="str">
            <v>Mecánica</v>
          </cell>
          <cell r="D6062" t="str">
            <v>Graduado en Ingeniería en Diseño Industrial y Desarrollo de Producto</v>
          </cell>
          <cell r="E6062">
            <v>9</v>
          </cell>
          <cell r="F6062">
            <v>271</v>
          </cell>
          <cell r="G6062" t="str">
            <v>Grado</v>
          </cell>
        </row>
        <row r="6063">
          <cell r="B6063">
            <v>25810</v>
          </cell>
          <cell r="C6063" t="str">
            <v>Taller de diseño II</v>
          </cell>
          <cell r="D6063" t="str">
            <v>Graduado en Ingeniería en Diseño Industrial y Desarrollo de Producto</v>
          </cell>
          <cell r="E6063">
            <v>6</v>
          </cell>
          <cell r="F6063">
            <v>271</v>
          </cell>
          <cell r="G6063" t="str">
            <v>Grado</v>
          </cell>
        </row>
        <row r="6064">
          <cell r="B6064">
            <v>25811</v>
          </cell>
          <cell r="C6064" t="str">
            <v>Diseño asistido por ordenador</v>
          </cell>
          <cell r="D6064" t="str">
            <v>Graduado en Ingeniería en Diseño Industrial y Desarrollo de Producto</v>
          </cell>
          <cell r="E6064">
            <v>9</v>
          </cell>
          <cell r="F6064">
            <v>271</v>
          </cell>
          <cell r="G6064" t="str">
            <v>Grado</v>
          </cell>
        </row>
        <row r="6065">
          <cell r="B6065">
            <v>25812</v>
          </cell>
          <cell r="C6065" t="str">
            <v>Estadística y fiabilidad de producto</v>
          </cell>
          <cell r="D6065" t="str">
            <v>Graduado en Ingeniería en Diseño Industrial y Desarrollo de Producto</v>
          </cell>
          <cell r="E6065">
            <v>6</v>
          </cell>
          <cell r="F6065">
            <v>271</v>
          </cell>
          <cell r="G6065" t="str">
            <v>Grado</v>
          </cell>
        </row>
        <row r="6066">
          <cell r="B6066">
            <v>25813</v>
          </cell>
          <cell r="C6066" t="str">
            <v>Aspectos económicos y empresariales del diseño</v>
          </cell>
          <cell r="D6066" t="str">
            <v>Graduado en Ingeniería en Diseño Industrial y Desarrollo de Producto</v>
          </cell>
          <cell r="E6066">
            <v>6</v>
          </cell>
          <cell r="F6066">
            <v>271</v>
          </cell>
          <cell r="G6066" t="str">
            <v>Grado</v>
          </cell>
        </row>
        <row r="6067">
          <cell r="B6067">
            <v>25814</v>
          </cell>
          <cell r="C6067" t="str">
            <v>Diseño gráfico y comunicación</v>
          </cell>
          <cell r="D6067" t="str">
            <v>Graduado en Ingeniería en Diseño Industrial y Desarrollo de Producto</v>
          </cell>
          <cell r="E6067">
            <v>6</v>
          </cell>
          <cell r="F6067">
            <v>271</v>
          </cell>
          <cell r="G6067" t="str">
            <v>Grado</v>
          </cell>
        </row>
        <row r="6068">
          <cell r="B6068">
            <v>25815</v>
          </cell>
          <cell r="C6068" t="str">
            <v>Creatividad</v>
          </cell>
          <cell r="D6068" t="str">
            <v>Graduado en Ingeniería en Diseño Industrial y Desarrollo de Producto</v>
          </cell>
          <cell r="E6068">
            <v>6</v>
          </cell>
          <cell r="F6068">
            <v>271</v>
          </cell>
          <cell r="G6068" t="str">
            <v>Grado</v>
          </cell>
        </row>
        <row r="6069">
          <cell r="B6069">
            <v>25816</v>
          </cell>
          <cell r="C6069" t="str">
            <v>Tecnología eléctrica y electrónica</v>
          </cell>
          <cell r="D6069" t="str">
            <v>Graduado en Ingeniería en Diseño Industrial y Desarrollo de Producto</v>
          </cell>
          <cell r="E6069">
            <v>6</v>
          </cell>
          <cell r="F6069">
            <v>271</v>
          </cell>
          <cell r="G6069" t="str">
            <v>Grado</v>
          </cell>
        </row>
        <row r="6070">
          <cell r="B6070">
            <v>25817</v>
          </cell>
          <cell r="C6070" t="str">
            <v>Procesos de fabricación</v>
          </cell>
          <cell r="D6070" t="str">
            <v>Graduado en Ingeniería en Diseño Industrial y Desarrollo de Producto</v>
          </cell>
          <cell r="E6070">
            <v>9</v>
          </cell>
          <cell r="F6070">
            <v>271</v>
          </cell>
          <cell r="G6070" t="str">
            <v>Grado</v>
          </cell>
        </row>
        <row r="6071">
          <cell r="B6071">
            <v>25818</v>
          </cell>
          <cell r="C6071" t="str">
            <v>Taller de diseño III</v>
          </cell>
          <cell r="D6071" t="str">
            <v>Graduado en Ingeniería en Diseño Industrial y Desarrollo de Producto</v>
          </cell>
          <cell r="E6071">
            <v>6</v>
          </cell>
          <cell r="F6071">
            <v>271</v>
          </cell>
          <cell r="G6071" t="str">
            <v>Grado</v>
          </cell>
        </row>
        <row r="6072">
          <cell r="B6072">
            <v>25819</v>
          </cell>
          <cell r="C6072" t="str">
            <v>Ergonomía</v>
          </cell>
          <cell r="D6072" t="str">
            <v>Graduado en Ingeniería en Diseño Industrial y Desarrollo de Producto</v>
          </cell>
          <cell r="E6072">
            <v>9</v>
          </cell>
          <cell r="F6072">
            <v>271</v>
          </cell>
          <cell r="G6072" t="str">
            <v>Grado</v>
          </cell>
        </row>
        <row r="6073">
          <cell r="B6073">
            <v>25820</v>
          </cell>
          <cell r="C6073" t="str">
            <v>Mercadotecnia y aspectos legales del diseño</v>
          </cell>
          <cell r="D6073" t="str">
            <v>Graduado en Ingeniería en Diseño Industrial y Desarrollo de Producto</v>
          </cell>
          <cell r="E6073">
            <v>6</v>
          </cell>
          <cell r="F6073">
            <v>271</v>
          </cell>
          <cell r="G6073" t="str">
            <v>Grado</v>
          </cell>
        </row>
        <row r="6074">
          <cell r="B6074">
            <v>25821</v>
          </cell>
          <cell r="C6074" t="str">
            <v>Oficina técnica</v>
          </cell>
          <cell r="D6074" t="str">
            <v>Graduado en Ingeniería en Diseño Industrial y Desarrollo de Producto</v>
          </cell>
          <cell r="E6074">
            <v>6</v>
          </cell>
          <cell r="F6074">
            <v>271</v>
          </cell>
          <cell r="G6074" t="str">
            <v>Grado</v>
          </cell>
        </row>
        <row r="6075">
          <cell r="B6075">
            <v>25822</v>
          </cell>
          <cell r="C6075" t="str">
            <v>Metodología del diseño</v>
          </cell>
          <cell r="D6075" t="str">
            <v>Graduado en Ingeniería en Diseño Industrial y Desarrollo de Producto</v>
          </cell>
          <cell r="E6075">
            <v>9</v>
          </cell>
          <cell r="F6075">
            <v>271</v>
          </cell>
          <cell r="G6075" t="str">
            <v>Grado</v>
          </cell>
        </row>
        <row r="6076">
          <cell r="B6076">
            <v>25823</v>
          </cell>
          <cell r="C6076" t="str">
            <v>Trabajo fin de Grado</v>
          </cell>
          <cell r="D6076" t="str">
            <v>Graduado en Ingeniería en Diseño Industrial y Desarrollo de Producto</v>
          </cell>
          <cell r="E6076">
            <v>30</v>
          </cell>
          <cell r="F6076">
            <v>271</v>
          </cell>
          <cell r="G6076" t="str">
            <v>Grado</v>
          </cell>
        </row>
        <row r="6077">
          <cell r="B6077">
            <v>25824</v>
          </cell>
          <cell r="C6077" t="str">
            <v>Interacción usuario-producto</v>
          </cell>
          <cell r="D6077" t="str">
            <v>Graduado en Ingeniería en Diseño Industrial y Desarrollo de Producto</v>
          </cell>
          <cell r="E6077">
            <v>7.5</v>
          </cell>
          <cell r="F6077">
            <v>271</v>
          </cell>
          <cell r="G6077" t="str">
            <v>Grado</v>
          </cell>
        </row>
        <row r="6078">
          <cell r="B6078">
            <v>25825</v>
          </cell>
          <cell r="C6078" t="str">
            <v>Prospección en el diseño</v>
          </cell>
          <cell r="D6078" t="str">
            <v>Graduado en Ingeniería en Diseño Industrial y Desarrollo de Producto</v>
          </cell>
          <cell r="E6078">
            <v>7.5</v>
          </cell>
          <cell r="F6078">
            <v>271</v>
          </cell>
          <cell r="G6078" t="str">
            <v>Grado</v>
          </cell>
        </row>
        <row r="6079">
          <cell r="B6079">
            <v>25826</v>
          </cell>
          <cell r="C6079" t="str">
            <v>Análisis de valor</v>
          </cell>
          <cell r="D6079" t="str">
            <v>Graduado en Ingeniería en Diseño Industrial y Desarrollo de Producto</v>
          </cell>
          <cell r="E6079">
            <v>5</v>
          </cell>
          <cell r="F6079">
            <v>271</v>
          </cell>
          <cell r="G6079" t="str">
            <v>Grado</v>
          </cell>
        </row>
        <row r="6080">
          <cell r="B6080">
            <v>25827</v>
          </cell>
          <cell r="C6080" t="str">
            <v>Envase y embalaje</v>
          </cell>
          <cell r="D6080" t="str">
            <v>Graduado en Ingeniería en Diseño Industrial y Desarrollo de Producto</v>
          </cell>
          <cell r="E6080">
            <v>5</v>
          </cell>
          <cell r="F6080">
            <v>271</v>
          </cell>
          <cell r="G6080" t="str">
            <v>Grado</v>
          </cell>
        </row>
        <row r="6081">
          <cell r="B6081">
            <v>25828</v>
          </cell>
          <cell r="C6081" t="str">
            <v>Biónica</v>
          </cell>
          <cell r="D6081" t="str">
            <v>Graduado en Ingeniería en Diseño Industrial y Desarrollo de Producto</v>
          </cell>
          <cell r="E6081">
            <v>5</v>
          </cell>
          <cell r="F6081">
            <v>271</v>
          </cell>
          <cell r="G6081" t="str">
            <v>Grado</v>
          </cell>
        </row>
        <row r="6082">
          <cell r="B6082">
            <v>25829</v>
          </cell>
          <cell r="C6082" t="str">
            <v>Ecodiseño y diseño para medio ambiente</v>
          </cell>
          <cell r="D6082" t="str">
            <v>Graduado en Ingeniería en Diseño Industrial y Desarrollo de Producto</v>
          </cell>
          <cell r="E6082">
            <v>5</v>
          </cell>
          <cell r="F6082">
            <v>271</v>
          </cell>
          <cell r="G6082" t="str">
            <v>Grado</v>
          </cell>
        </row>
        <row r="6083">
          <cell r="B6083">
            <v>25830</v>
          </cell>
          <cell r="C6083" t="str">
            <v>Diseño asistido por ordenador avanzado</v>
          </cell>
          <cell r="D6083" t="str">
            <v>Graduado en Ingeniería en Diseño Industrial y Desarrollo de Producto</v>
          </cell>
          <cell r="E6083">
            <v>5</v>
          </cell>
          <cell r="F6083">
            <v>271</v>
          </cell>
          <cell r="G6083" t="str">
            <v>Grado</v>
          </cell>
        </row>
        <row r="6084">
          <cell r="B6084">
            <v>25831</v>
          </cell>
          <cell r="C6084" t="str">
            <v>Semiótica</v>
          </cell>
          <cell r="D6084" t="str">
            <v>Graduado en Ingeniería en Diseño Industrial y Desarrollo de Producto</v>
          </cell>
          <cell r="E6084">
            <v>5</v>
          </cell>
          <cell r="F6084">
            <v>271</v>
          </cell>
          <cell r="G6084" t="str">
            <v>Grado</v>
          </cell>
        </row>
        <row r="6085">
          <cell r="B6085">
            <v>25832</v>
          </cell>
          <cell r="C6085" t="str">
            <v>Fotografía</v>
          </cell>
          <cell r="D6085" t="str">
            <v>Graduado en Ingeniería en Diseño Industrial y Desarrollo de Producto</v>
          </cell>
          <cell r="E6085">
            <v>5</v>
          </cell>
          <cell r="F6085">
            <v>271</v>
          </cell>
          <cell r="G6085" t="str">
            <v>Grado</v>
          </cell>
        </row>
        <row r="6086">
          <cell r="B6086">
            <v>25833</v>
          </cell>
          <cell r="C6086" t="str">
            <v>Luz y color en el diseño industrial</v>
          </cell>
          <cell r="D6086" t="str">
            <v>Graduado en Ingeniería en Diseño Industrial y Desarrollo de Producto</v>
          </cell>
          <cell r="E6086">
            <v>5</v>
          </cell>
          <cell r="F6086">
            <v>271</v>
          </cell>
          <cell r="G6086" t="str">
            <v>Grado</v>
          </cell>
        </row>
        <row r="6087">
          <cell r="B6087">
            <v>25834</v>
          </cell>
          <cell r="C6087" t="str">
            <v>Arquitectura efímera</v>
          </cell>
          <cell r="D6087" t="str">
            <v>Graduado en Ingeniería en Diseño Industrial y Desarrollo de Producto</v>
          </cell>
          <cell r="E6087">
            <v>5</v>
          </cell>
          <cell r="F6087">
            <v>271</v>
          </cell>
          <cell r="G6087" t="str">
            <v>Grado</v>
          </cell>
        </row>
        <row r="6088">
          <cell r="B6088">
            <v>25835</v>
          </cell>
          <cell r="C6088" t="str">
            <v>Imagen corporativa</v>
          </cell>
          <cell r="D6088" t="str">
            <v>Graduado en Ingeniería en Diseño Industrial y Desarrollo de Producto</v>
          </cell>
          <cell r="E6088">
            <v>5</v>
          </cell>
          <cell r="F6088">
            <v>271</v>
          </cell>
          <cell r="G6088" t="str">
            <v>Grado</v>
          </cell>
        </row>
        <row r="6089">
          <cell r="B6089">
            <v>25836</v>
          </cell>
          <cell r="C6089" t="str">
            <v>Composición y edición de imágenes</v>
          </cell>
          <cell r="D6089" t="str">
            <v>Graduado en Ingeniería en Diseño Industrial y Desarrollo de Producto</v>
          </cell>
          <cell r="E6089">
            <v>5</v>
          </cell>
          <cell r="F6089">
            <v>271</v>
          </cell>
          <cell r="G6089" t="str">
            <v>Grado</v>
          </cell>
        </row>
        <row r="6090">
          <cell r="B6090">
            <v>25837</v>
          </cell>
          <cell r="C6090" t="str">
            <v>Comunicación multimedia</v>
          </cell>
          <cell r="D6090" t="str">
            <v>Graduado en Ingeniería en Diseño Industrial y Desarrollo de Producto</v>
          </cell>
          <cell r="E6090">
            <v>5</v>
          </cell>
          <cell r="F6090">
            <v>271</v>
          </cell>
          <cell r="G6090" t="str">
            <v>Grado</v>
          </cell>
        </row>
        <row r="6091">
          <cell r="B6091">
            <v>25838</v>
          </cell>
          <cell r="C6091" t="str">
            <v>Entornos 3D interactivos</v>
          </cell>
          <cell r="D6091" t="str">
            <v>Graduado en Ingeniería en Diseño Industrial y Desarrollo de Producto</v>
          </cell>
          <cell r="E6091">
            <v>5</v>
          </cell>
          <cell r="F6091">
            <v>271</v>
          </cell>
          <cell r="G6091" t="str">
            <v>Grado</v>
          </cell>
        </row>
        <row r="6092">
          <cell r="B6092">
            <v>25839</v>
          </cell>
          <cell r="C6092" t="str">
            <v>Procesos y materiales industriales avanzados. Reciclaje</v>
          </cell>
          <cell r="D6092" t="str">
            <v>Graduado en Ingeniería en Diseño Industrial y Desarrollo de Producto</v>
          </cell>
          <cell r="E6092">
            <v>5</v>
          </cell>
          <cell r="F6092">
            <v>271</v>
          </cell>
          <cell r="G6092" t="str">
            <v>Grado</v>
          </cell>
        </row>
        <row r="6093">
          <cell r="B6093">
            <v>25840</v>
          </cell>
          <cell r="C6093" t="str">
            <v>Diseño y desarrollo de piezas de plástico</v>
          </cell>
          <cell r="D6093" t="str">
            <v>Graduado en Ingeniería en Diseño Industrial y Desarrollo de Producto</v>
          </cell>
          <cell r="E6093">
            <v>7.5</v>
          </cell>
          <cell r="F6093">
            <v>271</v>
          </cell>
          <cell r="G6093" t="str">
            <v>Grado</v>
          </cell>
        </row>
        <row r="6094">
          <cell r="B6094">
            <v>25841</v>
          </cell>
          <cell r="C6094" t="str">
            <v>Diseño y desarrollo de piezas de chapa</v>
          </cell>
          <cell r="D6094" t="str">
            <v>Graduado en Ingeniería en Diseño Industrial y Desarrollo de Producto</v>
          </cell>
          <cell r="E6094">
            <v>5</v>
          </cell>
          <cell r="F6094">
            <v>271</v>
          </cell>
          <cell r="G6094" t="str">
            <v>Grado</v>
          </cell>
        </row>
        <row r="6095">
          <cell r="B6095">
            <v>25842</v>
          </cell>
          <cell r="C6095" t="str">
            <v>Diseño y desarrollo de piezas de materiales compuestos</v>
          </cell>
          <cell r="D6095" t="str">
            <v>Graduado en Ingeniería en Diseño Industrial y Desarrollo de Producto</v>
          </cell>
          <cell r="E6095">
            <v>5</v>
          </cell>
          <cell r="F6095">
            <v>271</v>
          </cell>
          <cell r="G6095" t="str">
            <v>Grado</v>
          </cell>
        </row>
        <row r="6096">
          <cell r="B6096">
            <v>25843</v>
          </cell>
          <cell r="C6096" t="str">
            <v>Diseño de mecanismos</v>
          </cell>
          <cell r="D6096" t="str">
            <v>Graduado en Ingeniería en Diseño Industrial y Desarrollo de Producto</v>
          </cell>
          <cell r="E6096">
            <v>5</v>
          </cell>
          <cell r="F6096">
            <v>271</v>
          </cell>
          <cell r="G6096" t="str">
            <v>Grado</v>
          </cell>
        </row>
        <row r="6097">
          <cell r="B6097">
            <v>25844</v>
          </cell>
          <cell r="C6097" t="str">
            <v>Análisis de piezas y ensamblajes asistido por ordenador</v>
          </cell>
          <cell r="D6097" t="str">
            <v>Graduado en Ingeniería en Diseño Industrial y Desarrollo de Producto</v>
          </cell>
          <cell r="E6097">
            <v>7.5</v>
          </cell>
          <cell r="F6097">
            <v>271</v>
          </cell>
          <cell r="G6097" t="str">
            <v>Grado</v>
          </cell>
        </row>
        <row r="6098">
          <cell r="B6098">
            <v>25845</v>
          </cell>
          <cell r="C6098" t="str">
            <v>Tecnologías avanzadas de prototipado e ingeniería inversa</v>
          </cell>
          <cell r="D6098" t="str">
            <v>Graduado en Ingeniería en Diseño Industrial y Desarrollo de Producto</v>
          </cell>
          <cell r="E6098">
            <v>5</v>
          </cell>
          <cell r="F6098">
            <v>271</v>
          </cell>
          <cell r="G6098" t="str">
            <v>Grado</v>
          </cell>
        </row>
        <row r="6099">
          <cell r="B6099">
            <v>25846</v>
          </cell>
          <cell r="C6099" t="str">
            <v>Gestión del diseño</v>
          </cell>
          <cell r="D6099" t="str">
            <v>Graduado en Ingeniería en Diseño Industrial y Desarrollo de Producto</v>
          </cell>
          <cell r="E6099">
            <v>7.5</v>
          </cell>
          <cell r="F6099">
            <v>271</v>
          </cell>
          <cell r="G6099" t="str">
            <v>Grado</v>
          </cell>
        </row>
        <row r="6100">
          <cell r="B6100">
            <v>25847</v>
          </cell>
          <cell r="C6100" t="str">
            <v>Gestión de productos</v>
          </cell>
          <cell r="D6100" t="str">
            <v>Graduado en Ingeniería en Diseño Industrial y Desarrollo de Producto</v>
          </cell>
          <cell r="E6100">
            <v>7.5</v>
          </cell>
          <cell r="F6100">
            <v>271</v>
          </cell>
          <cell r="G6100" t="str">
            <v>Grado</v>
          </cell>
        </row>
        <row r="6101">
          <cell r="B6101">
            <v>25848</v>
          </cell>
          <cell r="C6101" t="str">
            <v>Evaluación económica de proyectos y productos</v>
          </cell>
          <cell r="D6101" t="str">
            <v>Graduado en Ingeniería en Diseño Industrial y Desarrollo de Producto</v>
          </cell>
          <cell r="E6101">
            <v>5</v>
          </cell>
          <cell r="F6101">
            <v>271</v>
          </cell>
          <cell r="G6101" t="str">
            <v>Grado</v>
          </cell>
        </row>
        <row r="6102">
          <cell r="B6102">
            <v>25849</v>
          </cell>
          <cell r="C6102" t="str">
            <v>Ingeniería concurrente y PLM</v>
          </cell>
          <cell r="D6102" t="str">
            <v>Graduado en Ingeniería en Diseño Industrial y Desarrollo de Producto</v>
          </cell>
          <cell r="E6102">
            <v>7.5</v>
          </cell>
          <cell r="F6102">
            <v>271</v>
          </cell>
          <cell r="G6102" t="str">
            <v>Grado</v>
          </cell>
        </row>
        <row r="6103">
          <cell r="B6103">
            <v>25850</v>
          </cell>
          <cell r="C6103" t="str">
            <v>Homologación y certificación de productos</v>
          </cell>
          <cell r="D6103" t="str">
            <v>Graduado en Ingeniería en Diseño Industrial y Desarrollo de Producto</v>
          </cell>
          <cell r="E6103">
            <v>7.5</v>
          </cell>
          <cell r="F6103">
            <v>271</v>
          </cell>
          <cell r="G6103" t="str">
            <v>Grado</v>
          </cell>
        </row>
        <row r="6104">
          <cell r="B6104">
            <v>25851</v>
          </cell>
          <cell r="C6104" t="str">
            <v>Ingeniería de la calidad</v>
          </cell>
          <cell r="D6104" t="str">
            <v>Graduado en Ingeniería en Diseño Industrial y Desarrollo de Producto</v>
          </cell>
          <cell r="E6104">
            <v>5</v>
          </cell>
          <cell r="F6104">
            <v>271</v>
          </cell>
          <cell r="G6104" t="str">
            <v>Grado</v>
          </cell>
        </row>
        <row r="6105">
          <cell r="B6105">
            <v>25852</v>
          </cell>
          <cell r="C6105" t="str">
            <v>Idioma técnico: inglés</v>
          </cell>
          <cell r="D6105" t="str">
            <v>Graduado en Ingeniería en Diseño Industrial y Desarrollo de Producto</v>
          </cell>
          <cell r="E6105">
            <v>5</v>
          </cell>
          <cell r="F6105">
            <v>271</v>
          </cell>
          <cell r="G6105" t="str">
            <v>Grado</v>
          </cell>
        </row>
        <row r="6106">
          <cell r="B6106">
            <v>25853</v>
          </cell>
          <cell r="C6106" t="str">
            <v>Estética e historia del diseño II</v>
          </cell>
          <cell r="D6106" t="str">
            <v>Graduado en Ingeniería en Diseño Industrial y Desarrollo de Producto</v>
          </cell>
          <cell r="E6106">
            <v>5</v>
          </cell>
          <cell r="F6106">
            <v>271</v>
          </cell>
          <cell r="G6106" t="str">
            <v>Grado</v>
          </cell>
        </row>
        <row r="6107">
          <cell r="B6107">
            <v>25854</v>
          </cell>
          <cell r="C6107" t="str">
            <v>Idioma técnico: alemán</v>
          </cell>
          <cell r="D6107" t="str">
            <v>Graduado en Ingeniería en Diseño Industrial y Desarrollo de Producto</v>
          </cell>
          <cell r="E6107">
            <v>5</v>
          </cell>
          <cell r="F6107">
            <v>271</v>
          </cell>
          <cell r="G6107" t="str">
            <v>Grado</v>
          </cell>
        </row>
        <row r="6108">
          <cell r="B6108">
            <v>25855</v>
          </cell>
          <cell r="C6108" t="str">
            <v>Trabajo fin de Grado</v>
          </cell>
          <cell r="D6108" t="str">
            <v>Graduado en Ingeniería en Diseño Industrial y Desarrollo de Producto</v>
          </cell>
          <cell r="E6108">
            <v>25</v>
          </cell>
          <cell r="F6108">
            <v>271</v>
          </cell>
          <cell r="G6108" t="str">
            <v>Grado</v>
          </cell>
        </row>
        <row r="6109">
          <cell r="B6109">
            <v>25856</v>
          </cell>
          <cell r="C6109" t="str">
            <v>Trabajo fin de Grado</v>
          </cell>
          <cell r="D6109" t="str">
            <v>Graduado en Ingeniería en Diseño Industrial y Desarrollo de Producto</v>
          </cell>
          <cell r="E6109">
            <v>22.5</v>
          </cell>
          <cell r="F6109">
            <v>271</v>
          </cell>
          <cell r="G6109" t="str">
            <v>Grado</v>
          </cell>
        </row>
        <row r="6110">
          <cell r="B6110">
            <v>25857</v>
          </cell>
          <cell r="C6110" t="str">
            <v>Trabajo fin de Grado</v>
          </cell>
          <cell r="D6110" t="str">
            <v>Graduado en Ingeniería en Diseño Industrial y Desarrollo de Producto</v>
          </cell>
          <cell r="E6110">
            <v>20</v>
          </cell>
          <cell r="F6110">
            <v>271</v>
          </cell>
          <cell r="G6110" t="str">
            <v>Grado</v>
          </cell>
        </row>
        <row r="6111">
          <cell r="B6111">
            <v>25858</v>
          </cell>
          <cell r="C6111" t="str">
            <v>Trabajo fin de Grado</v>
          </cell>
          <cell r="D6111" t="str">
            <v>Graduado en Ingeniería en Diseño Industrial y Desarrollo de Producto</v>
          </cell>
          <cell r="E6111">
            <v>18</v>
          </cell>
          <cell r="F6111">
            <v>271</v>
          </cell>
          <cell r="G6111" t="str">
            <v>Grado</v>
          </cell>
        </row>
        <row r="6112">
          <cell r="B6112">
            <v>25863</v>
          </cell>
          <cell r="C6112" t="str">
            <v>Procesos y materiales industriales avanzados</v>
          </cell>
          <cell r="D6112" t="str">
            <v>Graduado en Ingeniería en Diseño Industrial y Desarrollo de Producto</v>
          </cell>
          <cell r="E6112">
            <v>6</v>
          </cell>
          <cell r="F6112">
            <v>271</v>
          </cell>
          <cell r="G6112" t="str">
            <v>Grado</v>
          </cell>
        </row>
        <row r="6113">
          <cell r="B6113">
            <v>25900</v>
          </cell>
          <cell r="C6113" t="str">
            <v>Psicología del desarrollo I</v>
          </cell>
          <cell r="D6113" t="str">
            <v>Graduado en Psicología</v>
          </cell>
          <cell r="E6113">
            <v>6</v>
          </cell>
          <cell r="F6113">
            <v>270</v>
          </cell>
          <cell r="G6113" t="str">
            <v>Grado</v>
          </cell>
        </row>
        <row r="6114">
          <cell r="B6114">
            <v>25901</v>
          </cell>
          <cell r="C6114" t="str">
            <v>Fundamentos biológicos I</v>
          </cell>
          <cell r="D6114" t="str">
            <v>Graduado en Psicología</v>
          </cell>
          <cell r="E6114">
            <v>6</v>
          </cell>
          <cell r="F6114">
            <v>270</v>
          </cell>
          <cell r="G6114" t="str">
            <v>Grado</v>
          </cell>
        </row>
        <row r="6115">
          <cell r="B6115">
            <v>25902</v>
          </cell>
          <cell r="C6115" t="str">
            <v>Psicología de la atención, percepción y memoria</v>
          </cell>
          <cell r="D6115" t="str">
            <v>Graduado en Psicología</v>
          </cell>
          <cell r="E6115">
            <v>6</v>
          </cell>
          <cell r="F6115">
            <v>270</v>
          </cell>
          <cell r="G6115" t="str">
            <v>Grado</v>
          </cell>
        </row>
        <row r="6116">
          <cell r="B6116">
            <v>25903</v>
          </cell>
          <cell r="C6116" t="str">
            <v>Psicología de la motivación y de la emoción</v>
          </cell>
          <cell r="D6116" t="str">
            <v>Graduado en Psicología</v>
          </cell>
          <cell r="E6116">
            <v>6</v>
          </cell>
          <cell r="F6116">
            <v>270</v>
          </cell>
          <cell r="G6116" t="str">
            <v>Grado</v>
          </cell>
        </row>
        <row r="6117">
          <cell r="B6117">
            <v>25904</v>
          </cell>
          <cell r="C6117" t="str">
            <v>Lingüística aplicada a las ciencias sociales</v>
          </cell>
          <cell r="D6117" t="str">
            <v>Graduado en Psicología</v>
          </cell>
          <cell r="E6117">
            <v>6</v>
          </cell>
          <cell r="F6117">
            <v>270</v>
          </cell>
          <cell r="G6117" t="str">
            <v>Grado</v>
          </cell>
        </row>
        <row r="6118">
          <cell r="B6118">
            <v>25905</v>
          </cell>
          <cell r="C6118" t="str">
            <v>Filosofía y ciencias sociales</v>
          </cell>
          <cell r="D6118" t="str">
            <v>Graduado en Psicología</v>
          </cell>
          <cell r="E6118">
            <v>6</v>
          </cell>
          <cell r="F6118">
            <v>270</v>
          </cell>
          <cell r="G6118" t="str">
            <v>Grado</v>
          </cell>
        </row>
        <row r="6119">
          <cell r="B6119">
            <v>25906</v>
          </cell>
          <cell r="C6119" t="str">
            <v>Metodología de la investigación I</v>
          </cell>
          <cell r="D6119" t="str">
            <v>Graduado en Psicología</v>
          </cell>
          <cell r="E6119">
            <v>6</v>
          </cell>
          <cell r="F6119">
            <v>270</v>
          </cell>
          <cell r="G6119" t="str">
            <v>Grado</v>
          </cell>
        </row>
        <row r="6120">
          <cell r="B6120">
            <v>25907</v>
          </cell>
          <cell r="C6120" t="str">
            <v>Historia de la psicología</v>
          </cell>
          <cell r="D6120" t="str">
            <v>Graduado en Psicología</v>
          </cell>
          <cell r="E6120">
            <v>6</v>
          </cell>
          <cell r="F6120">
            <v>270</v>
          </cell>
          <cell r="G6120" t="str">
            <v>Grado</v>
          </cell>
        </row>
        <row r="6121">
          <cell r="B6121">
            <v>25908</v>
          </cell>
          <cell r="C6121" t="str">
            <v>Antropología psicológica</v>
          </cell>
          <cell r="D6121" t="str">
            <v>Graduado en Psicología</v>
          </cell>
          <cell r="E6121">
            <v>6</v>
          </cell>
          <cell r="F6121">
            <v>270</v>
          </cell>
          <cell r="G6121" t="str">
            <v>Grado</v>
          </cell>
        </row>
        <row r="6122">
          <cell r="B6122">
            <v>25909</v>
          </cell>
          <cell r="C6122" t="str">
            <v>Psicología del aprendizaje</v>
          </cell>
          <cell r="D6122" t="str">
            <v>Graduado en Psicología</v>
          </cell>
          <cell r="E6122">
            <v>6</v>
          </cell>
          <cell r="F6122">
            <v>270</v>
          </cell>
          <cell r="G6122" t="str">
            <v>Grado</v>
          </cell>
        </row>
        <row r="6123">
          <cell r="B6123">
            <v>25910</v>
          </cell>
          <cell r="C6123" t="str">
            <v>Psicología social I</v>
          </cell>
          <cell r="D6123" t="str">
            <v>Graduado en Psicología</v>
          </cell>
          <cell r="E6123">
            <v>6</v>
          </cell>
          <cell r="F6123">
            <v>270</v>
          </cell>
          <cell r="G6123" t="str">
            <v>Grado</v>
          </cell>
        </row>
        <row r="6124">
          <cell r="B6124">
            <v>25911</v>
          </cell>
          <cell r="C6124" t="str">
            <v>Fundamentos biológicos II</v>
          </cell>
          <cell r="D6124" t="str">
            <v>Graduado en Psicología</v>
          </cell>
          <cell r="E6124">
            <v>6</v>
          </cell>
          <cell r="F6124">
            <v>270</v>
          </cell>
          <cell r="G6124" t="str">
            <v>Grado</v>
          </cell>
        </row>
        <row r="6125">
          <cell r="B6125">
            <v>25912</v>
          </cell>
          <cell r="C6125" t="str">
            <v>Metodología de la investigación II</v>
          </cell>
          <cell r="D6125" t="str">
            <v>Graduado en Psicología</v>
          </cell>
          <cell r="E6125">
            <v>6</v>
          </cell>
          <cell r="F6125">
            <v>270</v>
          </cell>
          <cell r="G6125" t="str">
            <v>Grado</v>
          </cell>
        </row>
        <row r="6126">
          <cell r="B6126">
            <v>25913</v>
          </cell>
          <cell r="C6126" t="str">
            <v>Neuropsicología</v>
          </cell>
          <cell r="D6126" t="str">
            <v>Graduado en Psicología</v>
          </cell>
          <cell r="E6126">
            <v>6</v>
          </cell>
          <cell r="F6126">
            <v>270</v>
          </cell>
          <cell r="G6126" t="str">
            <v>Grado</v>
          </cell>
        </row>
        <row r="6127">
          <cell r="B6127">
            <v>25914</v>
          </cell>
          <cell r="C6127" t="str">
            <v>Psicología del desarrollo II</v>
          </cell>
          <cell r="D6127" t="str">
            <v>Graduado en Psicología</v>
          </cell>
          <cell r="E6127">
            <v>6</v>
          </cell>
          <cell r="F6127">
            <v>270</v>
          </cell>
          <cell r="G6127" t="str">
            <v>Grado</v>
          </cell>
        </row>
        <row r="6128">
          <cell r="B6128">
            <v>25915</v>
          </cell>
          <cell r="C6128" t="str">
            <v>Metodología de la investigación III</v>
          </cell>
          <cell r="D6128" t="str">
            <v>Graduado en Psicología</v>
          </cell>
          <cell r="E6128">
            <v>6</v>
          </cell>
          <cell r="F6128">
            <v>270</v>
          </cell>
          <cell r="G6128" t="str">
            <v>Grado</v>
          </cell>
        </row>
        <row r="6129">
          <cell r="B6129">
            <v>25916</v>
          </cell>
          <cell r="C6129" t="str">
            <v>Fundamentos de psicoterapia</v>
          </cell>
          <cell r="D6129" t="str">
            <v>Graduado en Psicología</v>
          </cell>
          <cell r="E6129">
            <v>6</v>
          </cell>
          <cell r="F6129">
            <v>270</v>
          </cell>
          <cell r="G6129" t="str">
            <v>Grado</v>
          </cell>
        </row>
        <row r="6130">
          <cell r="B6130">
            <v>25917</v>
          </cell>
          <cell r="C6130" t="str">
            <v>Psicología de la personalidad I</v>
          </cell>
          <cell r="D6130" t="str">
            <v>Graduado en Psicología</v>
          </cell>
          <cell r="E6130">
            <v>6</v>
          </cell>
          <cell r="F6130">
            <v>270</v>
          </cell>
          <cell r="G6130" t="str">
            <v>Grado</v>
          </cell>
        </row>
        <row r="6131">
          <cell r="B6131">
            <v>25918</v>
          </cell>
          <cell r="C6131" t="str">
            <v>Psicología social II</v>
          </cell>
          <cell r="D6131" t="str">
            <v>Graduado en Psicología</v>
          </cell>
          <cell r="E6131">
            <v>6</v>
          </cell>
          <cell r="F6131">
            <v>270</v>
          </cell>
          <cell r="G6131" t="str">
            <v>Grado</v>
          </cell>
        </row>
        <row r="6132">
          <cell r="B6132">
            <v>25919</v>
          </cell>
          <cell r="C6132" t="str">
            <v>Psicopatología y técnicas de intervención I</v>
          </cell>
          <cell r="D6132" t="str">
            <v>Graduado en Psicología</v>
          </cell>
          <cell r="E6132">
            <v>6</v>
          </cell>
          <cell r="F6132">
            <v>270</v>
          </cell>
          <cell r="G6132" t="str">
            <v>Grado</v>
          </cell>
        </row>
        <row r="6133">
          <cell r="B6133">
            <v>25920</v>
          </cell>
          <cell r="C6133" t="str">
            <v>Psicología de la educación</v>
          </cell>
          <cell r="D6133" t="str">
            <v>Graduado en Psicología</v>
          </cell>
          <cell r="E6133">
            <v>6</v>
          </cell>
          <cell r="F6133">
            <v>270</v>
          </cell>
          <cell r="G6133" t="str">
            <v>Grado</v>
          </cell>
        </row>
        <row r="6134">
          <cell r="B6134">
            <v>25921</v>
          </cell>
          <cell r="C6134" t="str">
            <v>Psicología del pensamiento y del lenguaje</v>
          </cell>
          <cell r="D6134" t="str">
            <v>Graduado en Psicología</v>
          </cell>
          <cell r="E6134">
            <v>6</v>
          </cell>
          <cell r="F6134">
            <v>270</v>
          </cell>
          <cell r="G6134" t="str">
            <v>Grado</v>
          </cell>
        </row>
        <row r="6135">
          <cell r="B6135">
            <v>25922</v>
          </cell>
          <cell r="C6135" t="str">
            <v>Psicopatología y técnicas de intervención II</v>
          </cell>
          <cell r="D6135" t="str">
            <v>Graduado en Psicología</v>
          </cell>
          <cell r="E6135">
            <v>6</v>
          </cell>
          <cell r="F6135">
            <v>270</v>
          </cell>
          <cell r="G6135" t="str">
            <v>Grado</v>
          </cell>
        </row>
        <row r="6136">
          <cell r="B6136">
            <v>25923</v>
          </cell>
          <cell r="C6136" t="str">
            <v>Psicología de los grupos y de las organizaciones</v>
          </cell>
          <cell r="D6136" t="str">
            <v>Graduado en Psicología</v>
          </cell>
          <cell r="E6136">
            <v>6</v>
          </cell>
          <cell r="F6136">
            <v>270</v>
          </cell>
          <cell r="G6136" t="str">
            <v>Grado</v>
          </cell>
        </row>
        <row r="6137">
          <cell r="B6137">
            <v>25924</v>
          </cell>
          <cell r="C6137" t="str">
            <v>Psicología de la personalidad II</v>
          </cell>
          <cell r="D6137" t="str">
            <v>Graduado en Psicología</v>
          </cell>
          <cell r="E6137">
            <v>6</v>
          </cell>
          <cell r="F6137">
            <v>270</v>
          </cell>
          <cell r="G6137" t="str">
            <v>Grado</v>
          </cell>
        </row>
        <row r="6138">
          <cell r="B6138">
            <v>25925</v>
          </cell>
          <cell r="C6138" t="str">
            <v>Nuevos enfoques de inteligencia y creatividad</v>
          </cell>
          <cell r="D6138" t="str">
            <v>Graduado en Psicología</v>
          </cell>
          <cell r="E6138">
            <v>6</v>
          </cell>
          <cell r="F6138">
            <v>270</v>
          </cell>
          <cell r="G6138" t="str">
            <v>Grado</v>
          </cell>
        </row>
        <row r="6139">
          <cell r="B6139">
            <v>25926</v>
          </cell>
          <cell r="C6139" t="str">
            <v>Psicología social aplicada</v>
          </cell>
          <cell r="D6139" t="str">
            <v>Graduado en Psicología</v>
          </cell>
          <cell r="E6139">
            <v>6</v>
          </cell>
          <cell r="F6139">
            <v>270</v>
          </cell>
          <cell r="G6139" t="str">
            <v>Grado</v>
          </cell>
        </row>
        <row r="6140">
          <cell r="B6140">
            <v>25927</v>
          </cell>
          <cell r="C6140" t="str">
            <v>Psicología de la comunicación</v>
          </cell>
          <cell r="D6140" t="str">
            <v>Graduado en Psicología</v>
          </cell>
          <cell r="E6140">
            <v>6</v>
          </cell>
          <cell r="F6140">
            <v>270</v>
          </cell>
          <cell r="G6140" t="str">
            <v>Grado</v>
          </cell>
        </row>
        <row r="6141">
          <cell r="B6141">
            <v>25928</v>
          </cell>
          <cell r="C6141" t="str">
            <v>Practicum</v>
          </cell>
          <cell r="D6141" t="str">
            <v>Graduado en Psicología</v>
          </cell>
          <cell r="E6141">
            <v>18</v>
          </cell>
          <cell r="F6141">
            <v>270</v>
          </cell>
          <cell r="G6141" t="str">
            <v>Grado</v>
          </cell>
        </row>
        <row r="6142">
          <cell r="B6142">
            <v>25929</v>
          </cell>
          <cell r="C6142" t="str">
            <v>Trabajo fin de Grado</v>
          </cell>
          <cell r="D6142" t="str">
            <v>Graduado en Psicología</v>
          </cell>
          <cell r="E6142">
            <v>6</v>
          </cell>
          <cell r="F6142">
            <v>270</v>
          </cell>
          <cell r="G6142" t="str">
            <v>Grado</v>
          </cell>
        </row>
        <row r="6143">
          <cell r="B6143">
            <v>25930</v>
          </cell>
          <cell r="C6143" t="str">
            <v>Interacción social y comportamiento alimentario</v>
          </cell>
          <cell r="D6143" t="str">
            <v>Graduado en Psicología</v>
          </cell>
          <cell r="E6143">
            <v>6</v>
          </cell>
          <cell r="F6143">
            <v>270</v>
          </cell>
          <cell r="G6143" t="str">
            <v>Grado</v>
          </cell>
        </row>
        <row r="6144">
          <cell r="B6144">
            <v>25931</v>
          </cell>
          <cell r="C6144" t="str">
            <v>Psicología social de la salud</v>
          </cell>
          <cell r="D6144" t="str">
            <v>Graduado en Psicología</v>
          </cell>
          <cell r="E6144">
            <v>6</v>
          </cell>
          <cell r="F6144">
            <v>270</v>
          </cell>
          <cell r="G6144" t="str">
            <v>Grado</v>
          </cell>
        </row>
        <row r="6145">
          <cell r="B6145">
            <v>25932</v>
          </cell>
          <cell r="C6145" t="str">
            <v>Psicología comunitaria e intervención psicosocial</v>
          </cell>
          <cell r="D6145" t="str">
            <v>Graduado en Psicología</v>
          </cell>
          <cell r="E6145">
            <v>6</v>
          </cell>
          <cell r="F6145">
            <v>270</v>
          </cell>
          <cell r="G6145" t="str">
            <v>Grado</v>
          </cell>
        </row>
        <row r="6146">
          <cell r="B6146">
            <v>25933</v>
          </cell>
          <cell r="C6146" t="str">
            <v>Psicología social del deporte y del ejercicio físico</v>
          </cell>
          <cell r="D6146" t="str">
            <v>Graduado en Psicología</v>
          </cell>
          <cell r="E6146">
            <v>6</v>
          </cell>
          <cell r="F6146">
            <v>270</v>
          </cell>
          <cell r="G6146" t="str">
            <v>Grado</v>
          </cell>
        </row>
        <row r="6147">
          <cell r="B6147">
            <v>25934</v>
          </cell>
          <cell r="C6147" t="str">
            <v>Recursos humanos</v>
          </cell>
          <cell r="D6147" t="str">
            <v>Graduado en Psicología</v>
          </cell>
          <cell r="E6147">
            <v>6</v>
          </cell>
          <cell r="F6147">
            <v>270</v>
          </cell>
          <cell r="G6147" t="str">
            <v>Grado</v>
          </cell>
        </row>
        <row r="6148">
          <cell r="B6148">
            <v>25935</v>
          </cell>
          <cell r="C6148" t="str">
            <v>Psicología del trabajo</v>
          </cell>
          <cell r="D6148" t="str">
            <v>Graduado en Psicología</v>
          </cell>
          <cell r="E6148">
            <v>6</v>
          </cell>
          <cell r="F6148">
            <v>270</v>
          </cell>
          <cell r="G6148" t="str">
            <v>Grado</v>
          </cell>
        </row>
        <row r="6149">
          <cell r="B6149">
            <v>25936</v>
          </cell>
          <cell r="C6149" t="str">
            <v>Conflictos y negociación en las organizaciones</v>
          </cell>
          <cell r="D6149" t="str">
            <v>Graduado en Psicología</v>
          </cell>
          <cell r="E6149">
            <v>6</v>
          </cell>
          <cell r="F6149">
            <v>270</v>
          </cell>
          <cell r="G6149" t="str">
            <v>Grado</v>
          </cell>
        </row>
        <row r="6150">
          <cell r="B6150">
            <v>25937</v>
          </cell>
          <cell r="C6150" t="str">
            <v>Prácticas externas en psicología social</v>
          </cell>
          <cell r="D6150" t="str">
            <v>Graduado en Psicología</v>
          </cell>
          <cell r="E6150">
            <v>6</v>
          </cell>
          <cell r="F6150">
            <v>270</v>
          </cell>
          <cell r="G6150" t="str">
            <v>Grado</v>
          </cell>
        </row>
        <row r="6151">
          <cell r="B6151">
            <v>25938</v>
          </cell>
          <cell r="C6151" t="str">
            <v>Psicopatología del ciclo vital</v>
          </cell>
          <cell r="D6151" t="str">
            <v>Graduado en Psicología</v>
          </cell>
          <cell r="E6151">
            <v>6</v>
          </cell>
          <cell r="F6151">
            <v>270</v>
          </cell>
          <cell r="G6151" t="str">
            <v>Grado</v>
          </cell>
        </row>
        <row r="6152">
          <cell r="B6152">
            <v>25939</v>
          </cell>
          <cell r="C6152" t="str">
            <v>Evaluación y tratamiento de problemas clínicos</v>
          </cell>
          <cell r="D6152" t="str">
            <v>Graduado en Psicología</v>
          </cell>
          <cell r="E6152">
            <v>6</v>
          </cell>
          <cell r="F6152">
            <v>270</v>
          </cell>
          <cell r="G6152" t="str">
            <v>Grado</v>
          </cell>
        </row>
        <row r="6153">
          <cell r="B6153">
            <v>25940</v>
          </cell>
          <cell r="C6153" t="str">
            <v>Investigación en psicopatología</v>
          </cell>
          <cell r="D6153" t="str">
            <v>Graduado en Psicología</v>
          </cell>
          <cell r="E6153">
            <v>6</v>
          </cell>
          <cell r="F6153">
            <v>270</v>
          </cell>
          <cell r="G6153" t="str">
            <v>Grado</v>
          </cell>
        </row>
        <row r="6154">
          <cell r="B6154">
            <v>25941</v>
          </cell>
          <cell r="C6154" t="str">
            <v>Terapias cognitivas y conductuales</v>
          </cell>
          <cell r="D6154" t="str">
            <v>Graduado en Psicología</v>
          </cell>
          <cell r="E6154">
            <v>6</v>
          </cell>
          <cell r="F6154">
            <v>270</v>
          </cell>
          <cell r="G6154" t="str">
            <v>Grado</v>
          </cell>
        </row>
        <row r="6155">
          <cell r="B6155">
            <v>25942</v>
          </cell>
          <cell r="C6155" t="str">
            <v>Terapias sistémicas, familiar</v>
          </cell>
          <cell r="D6155" t="str">
            <v>Graduado en Psicología</v>
          </cell>
          <cell r="E6155">
            <v>6</v>
          </cell>
          <cell r="F6155">
            <v>270</v>
          </cell>
          <cell r="G6155" t="str">
            <v>Grado</v>
          </cell>
        </row>
        <row r="6156">
          <cell r="B6156">
            <v>25943</v>
          </cell>
          <cell r="C6156" t="str">
            <v>Terapias humanistas</v>
          </cell>
          <cell r="D6156" t="str">
            <v>Graduado en Psicología</v>
          </cell>
          <cell r="E6156">
            <v>6</v>
          </cell>
          <cell r="F6156">
            <v>270</v>
          </cell>
          <cell r="G6156" t="str">
            <v>Grado</v>
          </cell>
        </row>
        <row r="6157">
          <cell r="B6157">
            <v>25944</v>
          </cell>
          <cell r="C6157" t="str">
            <v>Terapias psicoanalíticas</v>
          </cell>
          <cell r="D6157" t="str">
            <v>Graduado en Psicología</v>
          </cell>
          <cell r="E6157">
            <v>6</v>
          </cell>
          <cell r="F6157">
            <v>270</v>
          </cell>
          <cell r="G6157" t="str">
            <v>Grado</v>
          </cell>
        </row>
        <row r="6158">
          <cell r="B6158">
            <v>25945</v>
          </cell>
          <cell r="C6158" t="str">
            <v>Prácticas externas en psicología clínica</v>
          </cell>
          <cell r="D6158" t="str">
            <v>Graduado en Psicología</v>
          </cell>
          <cell r="E6158">
            <v>6</v>
          </cell>
          <cell r="F6158">
            <v>270</v>
          </cell>
          <cell r="G6158" t="str">
            <v>Grado</v>
          </cell>
        </row>
        <row r="6159">
          <cell r="B6159">
            <v>25946</v>
          </cell>
          <cell r="C6159" t="str">
            <v>Psicología de la orientación escolar e intervención psicoeducativa</v>
          </cell>
          <cell r="D6159" t="str">
            <v>Graduado en Psicología</v>
          </cell>
          <cell r="E6159">
            <v>6</v>
          </cell>
          <cell r="F6159">
            <v>270</v>
          </cell>
          <cell r="G6159" t="str">
            <v>Grado</v>
          </cell>
        </row>
        <row r="6160">
          <cell r="B6160">
            <v>25947</v>
          </cell>
          <cell r="C6160" t="str">
            <v>Procesos psicológicos de la lectoescritura</v>
          </cell>
          <cell r="D6160" t="str">
            <v>Graduado en Psicología</v>
          </cell>
          <cell r="E6160">
            <v>6</v>
          </cell>
          <cell r="F6160">
            <v>270</v>
          </cell>
          <cell r="G6160" t="str">
            <v>Grado</v>
          </cell>
        </row>
        <row r="6161">
          <cell r="B6161">
            <v>25948</v>
          </cell>
          <cell r="C6161" t="str">
            <v>Programas y técnicas de intervención temprana</v>
          </cell>
          <cell r="D6161" t="str">
            <v>Graduado en Psicología</v>
          </cell>
          <cell r="E6161">
            <v>6</v>
          </cell>
          <cell r="F6161">
            <v>270</v>
          </cell>
          <cell r="G6161" t="str">
            <v>Grado</v>
          </cell>
        </row>
        <row r="6162">
          <cell r="B6162">
            <v>25949</v>
          </cell>
          <cell r="C6162" t="str">
            <v>Dificultades del aprendizaje escolar: diagnóstico e intervención</v>
          </cell>
          <cell r="D6162" t="str">
            <v>Graduado en Psicología</v>
          </cell>
          <cell r="E6162">
            <v>6</v>
          </cell>
          <cell r="F6162">
            <v>270</v>
          </cell>
          <cell r="G6162" t="str">
            <v>Grado</v>
          </cell>
        </row>
        <row r="6163">
          <cell r="B6163">
            <v>25950</v>
          </cell>
          <cell r="C6163" t="str">
            <v>Psicomotricidad</v>
          </cell>
          <cell r="D6163" t="str">
            <v>Graduado en Psicología</v>
          </cell>
          <cell r="E6163">
            <v>6</v>
          </cell>
          <cell r="F6163">
            <v>270</v>
          </cell>
          <cell r="G6163" t="str">
            <v>Grado</v>
          </cell>
        </row>
        <row r="6164">
          <cell r="B6164">
            <v>25951</v>
          </cell>
          <cell r="C6164" t="str">
            <v>Psicología de los alumnos con necesidades educativas especiales</v>
          </cell>
          <cell r="D6164" t="str">
            <v>Graduado en Psicología</v>
          </cell>
          <cell r="E6164">
            <v>6</v>
          </cell>
          <cell r="F6164">
            <v>270</v>
          </cell>
          <cell r="G6164" t="str">
            <v>Grado</v>
          </cell>
        </row>
        <row r="6165">
          <cell r="B6165">
            <v>25952</v>
          </cell>
          <cell r="C6165" t="str">
            <v>Psicología de la instrucción</v>
          </cell>
          <cell r="D6165" t="str">
            <v>Graduado en Psicología</v>
          </cell>
          <cell r="E6165">
            <v>6</v>
          </cell>
          <cell r="F6165">
            <v>270</v>
          </cell>
          <cell r="G6165" t="str">
            <v>Grado</v>
          </cell>
        </row>
        <row r="6166">
          <cell r="B6166">
            <v>25953</v>
          </cell>
          <cell r="C6166" t="str">
            <v>Prácticas externas en psicología educativa</v>
          </cell>
          <cell r="D6166" t="str">
            <v>Graduado en Psicología</v>
          </cell>
          <cell r="E6166">
            <v>6</v>
          </cell>
          <cell r="F6166">
            <v>270</v>
          </cell>
          <cell r="G6166" t="str">
            <v>Grado</v>
          </cell>
        </row>
        <row r="6167">
          <cell r="B6167">
            <v>26000</v>
          </cell>
          <cell r="C6167" t="str">
            <v>Anatomía humana</v>
          </cell>
          <cell r="D6167" t="str">
            <v>Graduado en Terapia Ocupacional</v>
          </cell>
          <cell r="E6167">
            <v>10</v>
          </cell>
          <cell r="F6167">
            <v>276</v>
          </cell>
          <cell r="G6167" t="str">
            <v>Grado</v>
          </cell>
        </row>
        <row r="6168">
          <cell r="B6168">
            <v>26001</v>
          </cell>
          <cell r="C6168" t="str">
            <v>Cinesiología y biomecánica humana</v>
          </cell>
          <cell r="D6168" t="str">
            <v>Graduado en Terapia Ocupacional</v>
          </cell>
          <cell r="E6168">
            <v>8</v>
          </cell>
          <cell r="F6168">
            <v>276</v>
          </cell>
          <cell r="G6168" t="str">
            <v>Grado</v>
          </cell>
        </row>
        <row r="6169">
          <cell r="B6169">
            <v>26002</v>
          </cell>
          <cell r="C6169" t="str">
            <v>Fisiología humana</v>
          </cell>
          <cell r="D6169" t="str">
            <v>Graduado en Terapia Ocupacional</v>
          </cell>
          <cell r="E6169">
            <v>6</v>
          </cell>
          <cell r="F6169">
            <v>276</v>
          </cell>
          <cell r="G6169" t="str">
            <v>Grado</v>
          </cell>
        </row>
        <row r="6170">
          <cell r="B6170">
            <v>26003</v>
          </cell>
          <cell r="C6170" t="str">
            <v>Psicología I</v>
          </cell>
          <cell r="D6170" t="str">
            <v>Graduado en Terapia Ocupacional</v>
          </cell>
          <cell r="E6170">
            <v>6</v>
          </cell>
          <cell r="F6170">
            <v>276</v>
          </cell>
          <cell r="G6170" t="str">
            <v>Grado</v>
          </cell>
        </row>
        <row r="6171">
          <cell r="B6171">
            <v>26004</v>
          </cell>
          <cell r="C6171" t="str">
            <v>Sociología de la salud</v>
          </cell>
          <cell r="D6171" t="str">
            <v>Graduado en Terapia Ocupacional</v>
          </cell>
          <cell r="E6171">
            <v>6</v>
          </cell>
          <cell r="F6171">
            <v>276</v>
          </cell>
          <cell r="G6171" t="str">
            <v>Grado</v>
          </cell>
        </row>
        <row r="6172">
          <cell r="B6172">
            <v>26005</v>
          </cell>
          <cell r="C6172" t="str">
            <v>Inglés científico I</v>
          </cell>
          <cell r="D6172" t="str">
            <v>Graduado en Terapia Ocupacional</v>
          </cell>
          <cell r="E6172">
            <v>6</v>
          </cell>
          <cell r="F6172">
            <v>276</v>
          </cell>
          <cell r="G6172" t="str">
            <v>Grado</v>
          </cell>
        </row>
        <row r="6173">
          <cell r="B6173">
            <v>26006</v>
          </cell>
          <cell r="C6173" t="str">
            <v>Teoría y técnicas de la terapia ocupacional I</v>
          </cell>
          <cell r="D6173" t="str">
            <v>Graduado en Terapia Ocupacional</v>
          </cell>
          <cell r="E6173">
            <v>11</v>
          </cell>
          <cell r="F6173">
            <v>276</v>
          </cell>
          <cell r="G6173" t="str">
            <v>Grado</v>
          </cell>
        </row>
        <row r="6174">
          <cell r="B6174">
            <v>26007</v>
          </cell>
          <cell r="C6174" t="str">
            <v>Actividades para la independencia funcional I. Introducción a la independencia funcional</v>
          </cell>
          <cell r="D6174" t="str">
            <v>Graduado en Terapia Ocupacional</v>
          </cell>
          <cell r="E6174">
            <v>7</v>
          </cell>
          <cell r="F6174">
            <v>276</v>
          </cell>
          <cell r="G6174" t="str">
            <v>Grado</v>
          </cell>
        </row>
        <row r="6175">
          <cell r="B6175">
            <v>26008</v>
          </cell>
          <cell r="C6175" t="str">
            <v>Psicología II</v>
          </cell>
          <cell r="D6175" t="str">
            <v>Graduado en Terapia Ocupacional</v>
          </cell>
          <cell r="E6175">
            <v>6</v>
          </cell>
          <cell r="F6175">
            <v>276</v>
          </cell>
          <cell r="G6175" t="str">
            <v>Grado</v>
          </cell>
        </row>
        <row r="6176">
          <cell r="B6176">
            <v>26009</v>
          </cell>
          <cell r="C6176" t="str">
            <v>Sociología aplicada a la discapacidad</v>
          </cell>
          <cell r="D6176" t="str">
            <v>Graduado en Terapia Ocupacional</v>
          </cell>
          <cell r="E6176">
            <v>6</v>
          </cell>
          <cell r="F6176">
            <v>276</v>
          </cell>
          <cell r="G6176" t="str">
            <v>Grado</v>
          </cell>
        </row>
        <row r="6177">
          <cell r="B6177">
            <v>26010</v>
          </cell>
          <cell r="C6177" t="str">
            <v>Inglés científico II</v>
          </cell>
          <cell r="D6177" t="str">
            <v>Graduado en Terapia Ocupacional</v>
          </cell>
          <cell r="E6177">
            <v>6</v>
          </cell>
          <cell r="F6177">
            <v>276</v>
          </cell>
          <cell r="G6177" t="str">
            <v>Grado</v>
          </cell>
        </row>
        <row r="6178">
          <cell r="B6178">
            <v>26011</v>
          </cell>
          <cell r="C6178" t="str">
            <v>Deontología y legislación sanitaria</v>
          </cell>
          <cell r="D6178" t="str">
            <v>Graduado en Terapia Ocupacional</v>
          </cell>
          <cell r="E6178">
            <v>6</v>
          </cell>
          <cell r="F6178">
            <v>276</v>
          </cell>
          <cell r="G6178" t="str">
            <v>Grado</v>
          </cell>
        </row>
        <row r="6179">
          <cell r="B6179">
            <v>26012</v>
          </cell>
          <cell r="C6179" t="str">
            <v>Teoría y técnicas de la terapia ocupacional II</v>
          </cell>
          <cell r="D6179" t="str">
            <v>Graduado en Terapia Ocupacional</v>
          </cell>
          <cell r="E6179">
            <v>12</v>
          </cell>
          <cell r="F6179">
            <v>276</v>
          </cell>
          <cell r="G6179" t="str">
            <v>Grado</v>
          </cell>
        </row>
        <row r="6180">
          <cell r="B6180">
            <v>26013</v>
          </cell>
          <cell r="C6180" t="str">
            <v>Afecciones médico quirúrgicas I</v>
          </cell>
          <cell r="D6180" t="str">
            <v>Graduado en Terapia Ocupacional</v>
          </cell>
          <cell r="E6180">
            <v>10</v>
          </cell>
          <cell r="F6180">
            <v>276</v>
          </cell>
          <cell r="G6180" t="str">
            <v>Grado</v>
          </cell>
        </row>
        <row r="6181">
          <cell r="B6181">
            <v>26014</v>
          </cell>
          <cell r="C6181" t="str">
            <v>Actividades para la independencia funcional II.  Desempeño ocupacional en la vida diaria</v>
          </cell>
          <cell r="D6181" t="str">
            <v>Graduado en Terapia Ocupacional</v>
          </cell>
          <cell r="E6181">
            <v>9</v>
          </cell>
          <cell r="F6181">
            <v>276</v>
          </cell>
          <cell r="G6181" t="str">
            <v>Grado</v>
          </cell>
        </row>
        <row r="6182">
          <cell r="B6182">
            <v>26015</v>
          </cell>
          <cell r="C6182" t="str">
            <v>Teoría y técnicas de la terapia ocupacional III</v>
          </cell>
          <cell r="D6182" t="str">
            <v>Graduado en Terapia Ocupacional</v>
          </cell>
          <cell r="E6182">
            <v>11</v>
          </cell>
          <cell r="F6182">
            <v>276</v>
          </cell>
          <cell r="G6182" t="str">
            <v>Grado</v>
          </cell>
        </row>
        <row r="6183">
          <cell r="B6183">
            <v>26016</v>
          </cell>
          <cell r="C6183" t="str">
            <v>Afecciones médico  quirúrgicas II</v>
          </cell>
          <cell r="D6183" t="str">
            <v>Graduado en Terapia Ocupacional</v>
          </cell>
          <cell r="E6183">
            <v>9</v>
          </cell>
          <cell r="F6183">
            <v>276</v>
          </cell>
          <cell r="G6183" t="str">
            <v>Grado</v>
          </cell>
        </row>
        <row r="6184">
          <cell r="B6184">
            <v>26017</v>
          </cell>
          <cell r="C6184" t="str">
            <v>Actividades para la independencia funcional III. Desempeño ocupacional en educación, juego y ocio.</v>
          </cell>
          <cell r="D6184" t="str">
            <v>Graduado en Terapia Ocupacional</v>
          </cell>
          <cell r="E6184">
            <v>6</v>
          </cell>
          <cell r="F6184">
            <v>276</v>
          </cell>
          <cell r="G6184" t="str">
            <v>Grado</v>
          </cell>
        </row>
        <row r="6185">
          <cell r="B6185">
            <v>26018</v>
          </cell>
          <cell r="C6185" t="str">
            <v>Actividades para la independencia funcional IV. Entorno y desempeño ocupacional</v>
          </cell>
          <cell r="D6185" t="str">
            <v>Graduado en Terapia Ocupacional</v>
          </cell>
          <cell r="E6185">
            <v>6</v>
          </cell>
          <cell r="F6185">
            <v>276</v>
          </cell>
          <cell r="G6185" t="str">
            <v>Grado</v>
          </cell>
        </row>
        <row r="6186">
          <cell r="B6186">
            <v>26019</v>
          </cell>
          <cell r="C6186" t="str">
            <v>Psiquiatría</v>
          </cell>
          <cell r="D6186" t="str">
            <v>Graduado en Terapia Ocupacional</v>
          </cell>
          <cell r="E6186">
            <v>6</v>
          </cell>
          <cell r="F6186">
            <v>276</v>
          </cell>
          <cell r="G6186" t="str">
            <v>Grado</v>
          </cell>
        </row>
        <row r="6187">
          <cell r="B6187">
            <v>26020</v>
          </cell>
          <cell r="C6187" t="str">
            <v>Salud pública</v>
          </cell>
          <cell r="D6187" t="str">
            <v>Graduado en Terapia Ocupacional</v>
          </cell>
          <cell r="E6187">
            <v>6</v>
          </cell>
          <cell r="F6187">
            <v>276</v>
          </cell>
          <cell r="G6187" t="str">
            <v>Grado</v>
          </cell>
        </row>
        <row r="6188">
          <cell r="B6188">
            <v>26021</v>
          </cell>
          <cell r="C6188" t="str">
            <v>Prácticas externas I</v>
          </cell>
          <cell r="D6188" t="str">
            <v>Graduado en Terapia Ocupacional</v>
          </cell>
          <cell r="E6188">
            <v>16</v>
          </cell>
          <cell r="F6188">
            <v>276</v>
          </cell>
          <cell r="G6188" t="str">
            <v>Grado</v>
          </cell>
        </row>
        <row r="6189">
          <cell r="B6189">
            <v>26022</v>
          </cell>
          <cell r="C6189" t="str">
            <v>Prácticas externas II</v>
          </cell>
          <cell r="D6189" t="str">
            <v>Graduado en Terapia Ocupacional</v>
          </cell>
          <cell r="E6189">
            <v>24</v>
          </cell>
          <cell r="F6189">
            <v>276</v>
          </cell>
          <cell r="G6189" t="str">
            <v>Grado</v>
          </cell>
        </row>
        <row r="6190">
          <cell r="B6190">
            <v>26023</v>
          </cell>
          <cell r="C6190" t="str">
            <v>Actividades para la independencia funcional V: Desempeño ocupacional en la comunidad</v>
          </cell>
          <cell r="D6190" t="str">
            <v>Graduado en Terapia Ocupacional</v>
          </cell>
          <cell r="E6190">
            <v>6</v>
          </cell>
          <cell r="F6190">
            <v>276</v>
          </cell>
          <cell r="G6190" t="str">
            <v>Grado</v>
          </cell>
        </row>
        <row r="6191">
          <cell r="B6191">
            <v>26024</v>
          </cell>
          <cell r="C6191" t="str">
            <v>Actividades para la independencia funcional VI: Desempeño ocupacional e inserción laboral</v>
          </cell>
          <cell r="D6191" t="str">
            <v>Graduado en Terapia Ocupacional</v>
          </cell>
          <cell r="E6191">
            <v>6</v>
          </cell>
          <cell r="F6191">
            <v>276</v>
          </cell>
          <cell r="G6191" t="str">
            <v>Grado</v>
          </cell>
        </row>
        <row r="6192">
          <cell r="B6192">
            <v>26025</v>
          </cell>
          <cell r="C6192" t="str">
            <v>Geriatría</v>
          </cell>
          <cell r="D6192" t="str">
            <v>Graduado en Terapia Ocupacional</v>
          </cell>
          <cell r="E6192">
            <v>6</v>
          </cell>
          <cell r="F6192">
            <v>276</v>
          </cell>
          <cell r="G6192" t="str">
            <v>Grado</v>
          </cell>
        </row>
        <row r="6193">
          <cell r="B6193">
            <v>26026</v>
          </cell>
          <cell r="C6193" t="str">
            <v>Ortoprótesis en terapia ocupacional</v>
          </cell>
          <cell r="D6193" t="str">
            <v>Graduado en Terapia Ocupacional</v>
          </cell>
          <cell r="E6193">
            <v>6</v>
          </cell>
          <cell r="F6193">
            <v>276</v>
          </cell>
          <cell r="G6193" t="str">
            <v>Grado</v>
          </cell>
        </row>
        <row r="6194">
          <cell r="B6194">
            <v>26027</v>
          </cell>
          <cell r="C6194" t="str">
            <v>Trabajo fin de Grado</v>
          </cell>
          <cell r="D6194" t="str">
            <v>Graduado en Terapia Ocupacional</v>
          </cell>
          <cell r="E6194">
            <v>7</v>
          </cell>
          <cell r="F6194">
            <v>276</v>
          </cell>
          <cell r="G6194" t="str">
            <v>Grado</v>
          </cell>
        </row>
        <row r="6195">
          <cell r="B6195">
            <v>26028</v>
          </cell>
          <cell r="C6195" t="str">
            <v>Francés instrumental I para terapia ocupacional</v>
          </cell>
          <cell r="D6195" t="str">
            <v>Graduado en Terapia Ocupacional</v>
          </cell>
          <cell r="E6195">
            <v>5</v>
          </cell>
          <cell r="F6195">
            <v>276</v>
          </cell>
          <cell r="G6195" t="str">
            <v>Grado</v>
          </cell>
        </row>
        <row r="6196">
          <cell r="B6196">
            <v>26029</v>
          </cell>
          <cell r="C6196" t="str">
            <v>Francés instrumental II para terapia ocupacional</v>
          </cell>
          <cell r="D6196" t="str">
            <v>Graduado en Terapia Ocupacional</v>
          </cell>
          <cell r="E6196">
            <v>5</v>
          </cell>
          <cell r="F6196">
            <v>276</v>
          </cell>
          <cell r="G6196" t="str">
            <v>Grado</v>
          </cell>
        </row>
        <row r="6197">
          <cell r="B6197">
            <v>26030</v>
          </cell>
          <cell r="C6197" t="str">
            <v>Academic writing por occupational therapy</v>
          </cell>
          <cell r="D6197" t="str">
            <v>Graduado en Terapia Ocupacional</v>
          </cell>
          <cell r="E6197">
            <v>5</v>
          </cell>
          <cell r="F6197">
            <v>276</v>
          </cell>
          <cell r="G6197" t="str">
            <v>Grado</v>
          </cell>
        </row>
        <row r="6198">
          <cell r="B6198">
            <v>26031</v>
          </cell>
          <cell r="C6198" t="str">
            <v>Sociología de la exclusión social</v>
          </cell>
          <cell r="D6198" t="str">
            <v>Graduado en Terapia Ocupacional</v>
          </cell>
          <cell r="E6198">
            <v>5</v>
          </cell>
          <cell r="F6198">
            <v>276</v>
          </cell>
          <cell r="G6198" t="str">
            <v>Grado</v>
          </cell>
        </row>
        <row r="6199">
          <cell r="B6199">
            <v>26032</v>
          </cell>
          <cell r="C6199" t="str">
            <v>Terapéutica de las patologías de la comunicación</v>
          </cell>
          <cell r="D6199" t="str">
            <v>Graduado en Terapia Ocupacional</v>
          </cell>
          <cell r="E6199">
            <v>5</v>
          </cell>
          <cell r="F6199">
            <v>276</v>
          </cell>
          <cell r="G6199" t="str">
            <v>Grado</v>
          </cell>
        </row>
        <row r="6200">
          <cell r="B6200">
            <v>26033</v>
          </cell>
          <cell r="C6200" t="str">
            <v>Técnicas de liderazgo y dinámica grupal</v>
          </cell>
          <cell r="D6200" t="str">
            <v>Graduado en Terapia Ocupacional</v>
          </cell>
          <cell r="E6200">
            <v>5</v>
          </cell>
          <cell r="F6200">
            <v>276</v>
          </cell>
          <cell r="G6200" t="str">
            <v>Grado</v>
          </cell>
        </row>
        <row r="6201">
          <cell r="B6201">
            <v>26034</v>
          </cell>
          <cell r="C6201" t="str">
            <v>Terapia asistida con animales</v>
          </cell>
          <cell r="D6201" t="str">
            <v>Graduado en Terapia Ocupacional</v>
          </cell>
          <cell r="E6201">
            <v>5</v>
          </cell>
          <cell r="F6201">
            <v>276</v>
          </cell>
          <cell r="G6201" t="str">
            <v>Grado</v>
          </cell>
        </row>
        <row r="6202">
          <cell r="B6202">
            <v>26035</v>
          </cell>
          <cell r="C6202" t="str">
            <v>Fisiología clínica del ejercicio para profesionales sanitarios</v>
          </cell>
          <cell r="D6202" t="str">
            <v>Graduado en Terapia Ocupacional</v>
          </cell>
          <cell r="E6202">
            <v>5</v>
          </cell>
          <cell r="F6202">
            <v>276</v>
          </cell>
          <cell r="G6202" t="str">
            <v>Grado</v>
          </cell>
        </row>
        <row r="6203">
          <cell r="B6203">
            <v>26036</v>
          </cell>
          <cell r="C6203" t="str">
            <v>Género y salud</v>
          </cell>
          <cell r="D6203" t="str">
            <v>Graduado en Terapia Ocupacional</v>
          </cell>
          <cell r="E6203">
            <v>5</v>
          </cell>
          <cell r="F6203">
            <v>276</v>
          </cell>
          <cell r="G6203" t="str">
            <v>Grado</v>
          </cell>
        </row>
        <row r="6204">
          <cell r="B6204">
            <v>26100</v>
          </cell>
          <cell r="C6204" t="str">
            <v>Introducción al trabajo social</v>
          </cell>
          <cell r="D6204" t="str">
            <v>Graduado en Trabajo Social</v>
          </cell>
          <cell r="E6204">
            <v>6</v>
          </cell>
          <cell r="F6204">
            <v>274</v>
          </cell>
          <cell r="G6204" t="str">
            <v>Grado</v>
          </cell>
        </row>
        <row r="6205">
          <cell r="B6205">
            <v>26101</v>
          </cell>
          <cell r="C6205" t="str">
            <v>Fundamentos del comportamiento humano</v>
          </cell>
          <cell r="D6205" t="str">
            <v>Graduado en Trabajo Social</v>
          </cell>
          <cell r="E6205">
            <v>6</v>
          </cell>
          <cell r="F6205">
            <v>274</v>
          </cell>
          <cell r="G6205" t="str">
            <v>Grado</v>
          </cell>
        </row>
        <row r="6206">
          <cell r="B6206">
            <v>26102</v>
          </cell>
          <cell r="C6206" t="str">
            <v>Economía aplicada al trabajo social</v>
          </cell>
          <cell r="D6206" t="str">
            <v>Graduado en Trabajo Social</v>
          </cell>
          <cell r="E6206">
            <v>6</v>
          </cell>
          <cell r="F6206">
            <v>274</v>
          </cell>
          <cell r="G6206" t="str">
            <v>Grado</v>
          </cell>
        </row>
        <row r="6207">
          <cell r="B6207">
            <v>26103</v>
          </cell>
          <cell r="C6207" t="str">
            <v>Sociología general</v>
          </cell>
          <cell r="D6207" t="str">
            <v>Graduado en Trabajo Social</v>
          </cell>
          <cell r="E6207">
            <v>6</v>
          </cell>
          <cell r="F6207">
            <v>274</v>
          </cell>
          <cell r="G6207" t="str">
            <v>Grado</v>
          </cell>
        </row>
        <row r="6208">
          <cell r="B6208">
            <v>26104</v>
          </cell>
          <cell r="C6208" t="str">
            <v>Introducción a la política social</v>
          </cell>
          <cell r="D6208" t="str">
            <v>Graduado en Trabajo Social</v>
          </cell>
          <cell r="E6208">
            <v>6</v>
          </cell>
          <cell r="F6208">
            <v>274</v>
          </cell>
          <cell r="G6208" t="str">
            <v>Grado</v>
          </cell>
        </row>
        <row r="6209">
          <cell r="B6209">
            <v>26105</v>
          </cell>
          <cell r="C6209" t="str">
            <v>Conceptos, teorías y métodos en trabajo social</v>
          </cell>
          <cell r="D6209" t="str">
            <v>Graduado en Trabajo Social</v>
          </cell>
          <cell r="E6209">
            <v>6</v>
          </cell>
          <cell r="F6209">
            <v>274</v>
          </cell>
          <cell r="G6209" t="str">
            <v>Grado</v>
          </cell>
        </row>
        <row r="6210">
          <cell r="B6210">
            <v>26106</v>
          </cell>
          <cell r="C6210" t="str">
            <v>Habilidades sociales y de comunicación</v>
          </cell>
          <cell r="D6210" t="str">
            <v>Graduado en Trabajo Social</v>
          </cell>
          <cell r="E6210">
            <v>6</v>
          </cell>
          <cell r="F6210">
            <v>274</v>
          </cell>
          <cell r="G6210" t="str">
            <v>Grado</v>
          </cell>
        </row>
        <row r="6211">
          <cell r="B6211">
            <v>26107</v>
          </cell>
          <cell r="C6211" t="str">
            <v>Desarrollo humano en el ciclo vital y en el medio social</v>
          </cell>
          <cell r="D6211" t="str">
            <v>Graduado en Trabajo Social</v>
          </cell>
          <cell r="E6211">
            <v>6</v>
          </cell>
          <cell r="F6211">
            <v>274</v>
          </cell>
          <cell r="G6211" t="str">
            <v>Grado</v>
          </cell>
        </row>
        <row r="6212">
          <cell r="B6212">
            <v>26108</v>
          </cell>
          <cell r="C6212" t="str">
            <v>Antropología social y cultural</v>
          </cell>
          <cell r="D6212" t="str">
            <v>Graduado en Trabajo Social</v>
          </cell>
          <cell r="E6212">
            <v>6</v>
          </cell>
          <cell r="F6212">
            <v>274</v>
          </cell>
          <cell r="G6212" t="str">
            <v>Grado</v>
          </cell>
        </row>
        <row r="6213">
          <cell r="B6213">
            <v>26109</v>
          </cell>
          <cell r="C6213" t="str">
            <v>Fundamentos jurídicos</v>
          </cell>
          <cell r="D6213" t="str">
            <v>Graduado en Trabajo Social</v>
          </cell>
          <cell r="E6213">
            <v>6</v>
          </cell>
          <cell r="F6213">
            <v>274</v>
          </cell>
          <cell r="G6213" t="str">
            <v>Grado</v>
          </cell>
        </row>
        <row r="6214">
          <cell r="B6214">
            <v>26110</v>
          </cell>
          <cell r="C6214" t="str">
            <v>Trabajo social con individuos y familias</v>
          </cell>
          <cell r="D6214" t="str">
            <v>Graduado en Trabajo Social</v>
          </cell>
          <cell r="E6214">
            <v>6</v>
          </cell>
          <cell r="F6214">
            <v>274</v>
          </cell>
          <cell r="G6214" t="str">
            <v>Grado</v>
          </cell>
        </row>
        <row r="6215">
          <cell r="B6215">
            <v>26111</v>
          </cell>
          <cell r="C6215" t="str">
            <v>Métodos y técnicas de investigación en trabajo social</v>
          </cell>
          <cell r="D6215" t="str">
            <v>Graduado en Trabajo Social</v>
          </cell>
          <cell r="E6215">
            <v>6</v>
          </cell>
          <cell r="F6215">
            <v>274</v>
          </cell>
          <cell r="G6215" t="str">
            <v>Grado</v>
          </cell>
        </row>
        <row r="6216">
          <cell r="B6216">
            <v>26112</v>
          </cell>
          <cell r="C6216" t="str">
            <v>Procesos de interacción: el individuo en el grupo y en su contexto social</v>
          </cell>
          <cell r="D6216" t="str">
            <v>Graduado en Trabajo Social</v>
          </cell>
          <cell r="E6216">
            <v>6</v>
          </cell>
          <cell r="F6216">
            <v>274</v>
          </cell>
          <cell r="G6216" t="str">
            <v>Grado</v>
          </cell>
        </row>
        <row r="6217">
          <cell r="B6217">
            <v>26113</v>
          </cell>
          <cell r="C6217" t="str">
            <v>Derecho, ciudadanía y trabajo social</v>
          </cell>
          <cell r="D6217" t="str">
            <v>Graduado en Trabajo Social</v>
          </cell>
          <cell r="E6217">
            <v>6</v>
          </cell>
          <cell r="F6217">
            <v>274</v>
          </cell>
          <cell r="G6217" t="str">
            <v>Grado</v>
          </cell>
        </row>
        <row r="6218">
          <cell r="B6218">
            <v>26114</v>
          </cell>
          <cell r="C6218" t="str">
            <v>Sistemas de bienestar social</v>
          </cell>
          <cell r="D6218" t="str">
            <v>Graduado en Trabajo Social</v>
          </cell>
          <cell r="E6218">
            <v>6</v>
          </cell>
          <cell r="F6218">
            <v>274</v>
          </cell>
          <cell r="G6218" t="str">
            <v>Grado</v>
          </cell>
        </row>
        <row r="6219">
          <cell r="B6219">
            <v>26115</v>
          </cell>
          <cell r="C6219" t="str">
            <v>Trabajo social con grupos</v>
          </cell>
          <cell r="D6219" t="str">
            <v>Graduado en Trabajo Social</v>
          </cell>
          <cell r="E6219">
            <v>6</v>
          </cell>
          <cell r="F6219">
            <v>274</v>
          </cell>
          <cell r="G6219" t="str">
            <v>Grado</v>
          </cell>
        </row>
        <row r="6220">
          <cell r="B6220">
            <v>26116</v>
          </cell>
          <cell r="C6220" t="str">
            <v>Trabajo social con comunidades</v>
          </cell>
          <cell r="D6220" t="str">
            <v>Graduado en Trabajo Social</v>
          </cell>
          <cell r="E6220">
            <v>6</v>
          </cell>
          <cell r="F6220">
            <v>274</v>
          </cell>
          <cell r="G6220" t="str">
            <v>Grado</v>
          </cell>
        </row>
        <row r="6221">
          <cell r="B6221">
            <v>26117</v>
          </cell>
          <cell r="C6221" t="str">
            <v>Habilidades de comunicación en el trabajo social</v>
          </cell>
          <cell r="D6221" t="str">
            <v>Graduado en Trabajo Social</v>
          </cell>
          <cell r="E6221">
            <v>6</v>
          </cell>
          <cell r="F6221">
            <v>274</v>
          </cell>
          <cell r="G6221" t="str">
            <v>Grado</v>
          </cell>
        </row>
        <row r="6222">
          <cell r="B6222">
            <v>26118</v>
          </cell>
          <cell r="C6222" t="str">
            <v>Salud, dependencia y vulnerabilidad social</v>
          </cell>
          <cell r="D6222" t="str">
            <v>Graduado en Trabajo Social</v>
          </cell>
          <cell r="E6222">
            <v>6</v>
          </cell>
          <cell r="F6222">
            <v>274</v>
          </cell>
          <cell r="G6222" t="str">
            <v>Grado</v>
          </cell>
        </row>
        <row r="6223">
          <cell r="B6223">
            <v>26119</v>
          </cell>
          <cell r="C6223" t="str">
            <v>Estructura social</v>
          </cell>
          <cell r="D6223" t="str">
            <v>Graduado en Trabajo Social</v>
          </cell>
          <cell r="E6223">
            <v>6</v>
          </cell>
          <cell r="F6223">
            <v>274</v>
          </cell>
          <cell r="G6223" t="str">
            <v>Grado</v>
          </cell>
        </row>
        <row r="6224">
          <cell r="B6224">
            <v>26120</v>
          </cell>
          <cell r="C6224" t="str">
            <v>Ética y trabajo social</v>
          </cell>
          <cell r="D6224" t="str">
            <v>Graduado en Trabajo Social</v>
          </cell>
          <cell r="E6224">
            <v>6</v>
          </cell>
          <cell r="F6224">
            <v>274</v>
          </cell>
          <cell r="G6224" t="str">
            <v>Grado</v>
          </cell>
        </row>
        <row r="6225">
          <cell r="B6225">
            <v>26121</v>
          </cell>
          <cell r="C6225" t="str">
            <v>Estadística aplicada a la investigación social</v>
          </cell>
          <cell r="D6225" t="str">
            <v>Graduado en Trabajo Social</v>
          </cell>
          <cell r="E6225">
            <v>6</v>
          </cell>
          <cell r="F6225">
            <v>274</v>
          </cell>
          <cell r="G6225" t="str">
            <v>Grado</v>
          </cell>
        </row>
        <row r="6226">
          <cell r="B6226">
            <v>26122</v>
          </cell>
          <cell r="C6226" t="str">
            <v>Procesos sociales</v>
          </cell>
          <cell r="D6226" t="str">
            <v>Graduado en Trabajo Social</v>
          </cell>
          <cell r="E6226">
            <v>6</v>
          </cell>
          <cell r="F6226">
            <v>274</v>
          </cell>
          <cell r="G6226" t="str">
            <v>Grado</v>
          </cell>
        </row>
        <row r="6227">
          <cell r="B6227">
            <v>26123</v>
          </cell>
          <cell r="C6227" t="str">
            <v>Políticas sociales en España</v>
          </cell>
          <cell r="D6227" t="str">
            <v>Graduado en Trabajo Social</v>
          </cell>
          <cell r="E6227">
            <v>6</v>
          </cell>
          <cell r="F6227">
            <v>274</v>
          </cell>
          <cell r="G6227" t="str">
            <v>Grado</v>
          </cell>
        </row>
        <row r="6228">
          <cell r="B6228">
            <v>26124</v>
          </cell>
          <cell r="C6228" t="str">
            <v>Organización de los servicios sociales</v>
          </cell>
          <cell r="D6228" t="str">
            <v>Graduado en Trabajo Social</v>
          </cell>
          <cell r="E6228">
            <v>6</v>
          </cell>
          <cell r="F6228">
            <v>274</v>
          </cell>
          <cell r="G6228" t="str">
            <v>Grado</v>
          </cell>
        </row>
        <row r="6229">
          <cell r="B6229">
            <v>26125</v>
          </cell>
          <cell r="C6229" t="str">
            <v>Prácticum de investigación</v>
          </cell>
          <cell r="D6229" t="str">
            <v>Graduado en Trabajo Social</v>
          </cell>
          <cell r="E6229">
            <v>13</v>
          </cell>
          <cell r="F6229">
            <v>274</v>
          </cell>
          <cell r="G6229" t="str">
            <v>Grado</v>
          </cell>
        </row>
        <row r="6230">
          <cell r="B6230">
            <v>26126</v>
          </cell>
          <cell r="C6230" t="str">
            <v>Gestión de organizaciones</v>
          </cell>
          <cell r="D6230" t="str">
            <v>Graduado en Trabajo Social</v>
          </cell>
          <cell r="E6230">
            <v>6</v>
          </cell>
          <cell r="F6230">
            <v>274</v>
          </cell>
          <cell r="G6230" t="str">
            <v>Grado</v>
          </cell>
        </row>
        <row r="6231">
          <cell r="B6231">
            <v>26127</v>
          </cell>
          <cell r="C6231" t="str">
            <v>Programas y prestaciones de los servicios sociales</v>
          </cell>
          <cell r="D6231" t="str">
            <v>Graduado en Trabajo Social</v>
          </cell>
          <cell r="E6231">
            <v>6</v>
          </cell>
          <cell r="F6231">
            <v>274</v>
          </cell>
          <cell r="G6231" t="str">
            <v>Grado</v>
          </cell>
        </row>
        <row r="6232">
          <cell r="B6232">
            <v>26128</v>
          </cell>
          <cell r="C6232" t="str">
            <v>Practicum de intervención</v>
          </cell>
          <cell r="D6232" t="str">
            <v>Graduado en Trabajo Social</v>
          </cell>
          <cell r="E6232">
            <v>30</v>
          </cell>
          <cell r="F6232">
            <v>274</v>
          </cell>
          <cell r="G6232" t="str">
            <v>Grado</v>
          </cell>
        </row>
        <row r="6233">
          <cell r="B6233">
            <v>26129</v>
          </cell>
          <cell r="C6233" t="str">
            <v>Trabajo fin de Grado</v>
          </cell>
          <cell r="D6233" t="str">
            <v>Graduado en Trabajo Social</v>
          </cell>
          <cell r="E6233">
            <v>10</v>
          </cell>
          <cell r="F6233">
            <v>274</v>
          </cell>
          <cell r="G6233" t="str">
            <v>Grado</v>
          </cell>
        </row>
        <row r="6234">
          <cell r="B6234">
            <v>26130</v>
          </cell>
          <cell r="C6234" t="str">
            <v>Análisis de datos sociales</v>
          </cell>
          <cell r="D6234" t="str">
            <v>Graduado en Trabajo Social</v>
          </cell>
          <cell r="E6234">
            <v>5</v>
          </cell>
          <cell r="F6234">
            <v>274</v>
          </cell>
          <cell r="G6234" t="str">
            <v>Grado</v>
          </cell>
        </row>
        <row r="6235">
          <cell r="B6235">
            <v>26131</v>
          </cell>
          <cell r="C6235" t="str">
            <v>Antropología urbana</v>
          </cell>
          <cell r="D6235" t="str">
            <v>Graduado en Trabajo Social</v>
          </cell>
          <cell r="E6235">
            <v>5</v>
          </cell>
          <cell r="F6235">
            <v>274</v>
          </cell>
          <cell r="G6235" t="str">
            <v>Grado</v>
          </cell>
        </row>
        <row r="6236">
          <cell r="B6236">
            <v>26132</v>
          </cell>
          <cell r="C6236" t="str">
            <v>Bases de datos y sistemas de información en el contexto de las ciencias sociales</v>
          </cell>
          <cell r="D6236" t="str">
            <v>Graduado en Trabajo Social</v>
          </cell>
          <cell r="E6236">
            <v>5</v>
          </cell>
          <cell r="F6236">
            <v>274</v>
          </cell>
          <cell r="G6236" t="str">
            <v>Grado</v>
          </cell>
        </row>
        <row r="6237">
          <cell r="B6237">
            <v>26133</v>
          </cell>
          <cell r="C6237" t="str">
            <v>Concepciones del ser humano</v>
          </cell>
          <cell r="D6237" t="str">
            <v>Graduado en Trabajo Social</v>
          </cell>
          <cell r="E6237">
            <v>5</v>
          </cell>
          <cell r="F6237">
            <v>274</v>
          </cell>
          <cell r="G6237" t="str">
            <v>Grado</v>
          </cell>
        </row>
        <row r="6238">
          <cell r="B6238">
            <v>26134</v>
          </cell>
          <cell r="C6238" t="str">
            <v>Creación de organizaciones de economía social</v>
          </cell>
          <cell r="D6238" t="str">
            <v>Graduado en Trabajo Social</v>
          </cell>
          <cell r="E6238">
            <v>5</v>
          </cell>
          <cell r="F6238">
            <v>274</v>
          </cell>
          <cell r="G6238" t="str">
            <v>Grado</v>
          </cell>
        </row>
        <row r="6239">
          <cell r="B6239">
            <v>26135</v>
          </cell>
          <cell r="C6239" t="str">
            <v>Diseño de proyectos sociales</v>
          </cell>
          <cell r="D6239" t="str">
            <v>Graduado en Trabajo Social</v>
          </cell>
          <cell r="E6239">
            <v>5</v>
          </cell>
          <cell r="F6239">
            <v>274</v>
          </cell>
          <cell r="G6239" t="str">
            <v>Grado</v>
          </cell>
        </row>
        <row r="6240">
          <cell r="B6240">
            <v>26136</v>
          </cell>
          <cell r="C6240" t="str">
            <v>Envejecimiento y vejez (personas mayores)</v>
          </cell>
          <cell r="D6240" t="str">
            <v>Graduado en Trabajo Social</v>
          </cell>
          <cell r="E6240">
            <v>5</v>
          </cell>
          <cell r="F6240">
            <v>274</v>
          </cell>
          <cell r="G6240" t="str">
            <v>Grado</v>
          </cell>
        </row>
        <row r="6241">
          <cell r="B6241">
            <v>26137</v>
          </cell>
          <cell r="C6241" t="str">
            <v>Familia y sociedad: perspectiva sociológica e intervención social</v>
          </cell>
          <cell r="D6241" t="str">
            <v>Graduado en Trabajo Social</v>
          </cell>
          <cell r="E6241">
            <v>5</v>
          </cell>
          <cell r="F6241">
            <v>274</v>
          </cell>
          <cell r="G6241" t="str">
            <v>Grado</v>
          </cell>
        </row>
        <row r="6242">
          <cell r="B6242">
            <v>26138</v>
          </cell>
          <cell r="C6242" t="str">
            <v>Francés específico para trabajo social</v>
          </cell>
          <cell r="D6242" t="str">
            <v>Graduado en Trabajo Social</v>
          </cell>
          <cell r="E6242">
            <v>5</v>
          </cell>
          <cell r="F6242">
            <v>274</v>
          </cell>
          <cell r="G6242" t="str">
            <v>Grado</v>
          </cell>
        </row>
        <row r="6243">
          <cell r="B6243">
            <v>26139</v>
          </cell>
          <cell r="C6243" t="str">
            <v>Gestión y administración de la calidad en la prestación de servicios sociales</v>
          </cell>
          <cell r="D6243" t="str">
            <v>Graduado en Trabajo Social</v>
          </cell>
          <cell r="E6243">
            <v>5</v>
          </cell>
          <cell r="F6243">
            <v>274</v>
          </cell>
          <cell r="G6243" t="str">
            <v>Grado</v>
          </cell>
        </row>
        <row r="6244">
          <cell r="B6244">
            <v>26140</v>
          </cell>
          <cell r="C6244" t="str">
            <v>Historia de la población contemporánea</v>
          </cell>
          <cell r="D6244" t="str">
            <v>Graduado en Trabajo Social</v>
          </cell>
          <cell r="E6244">
            <v>5</v>
          </cell>
          <cell r="F6244">
            <v>274</v>
          </cell>
          <cell r="G6244" t="str">
            <v>Grado</v>
          </cell>
        </row>
        <row r="6245">
          <cell r="B6245">
            <v>26141</v>
          </cell>
          <cell r="C6245" t="str">
            <v>Infancia y adolescencia</v>
          </cell>
          <cell r="D6245" t="str">
            <v>Graduado en Trabajo Social</v>
          </cell>
          <cell r="E6245">
            <v>5</v>
          </cell>
          <cell r="F6245">
            <v>274</v>
          </cell>
          <cell r="G6245" t="str">
            <v>Grado</v>
          </cell>
        </row>
        <row r="6246">
          <cell r="B6246">
            <v>26142</v>
          </cell>
          <cell r="C6246" t="str">
            <v>Inglés específico para trabajo social I</v>
          </cell>
          <cell r="D6246" t="str">
            <v>Graduado en Trabajo Social</v>
          </cell>
          <cell r="E6246">
            <v>5</v>
          </cell>
          <cell r="F6246">
            <v>274</v>
          </cell>
          <cell r="G6246" t="str">
            <v>Grado</v>
          </cell>
        </row>
        <row r="6247">
          <cell r="B6247">
            <v>26143</v>
          </cell>
          <cell r="C6247" t="str">
            <v>Inglés específico para trabajo social II</v>
          </cell>
          <cell r="D6247" t="str">
            <v>Graduado en Trabajo Social</v>
          </cell>
          <cell r="E6247">
            <v>5</v>
          </cell>
          <cell r="F6247">
            <v>274</v>
          </cell>
          <cell r="G6247" t="str">
            <v>Grado</v>
          </cell>
        </row>
        <row r="6248">
          <cell r="B6248">
            <v>26144</v>
          </cell>
          <cell r="C6248" t="str">
            <v>Inmigración</v>
          </cell>
          <cell r="D6248" t="str">
            <v>Graduado en Trabajo Social</v>
          </cell>
          <cell r="E6248">
            <v>5</v>
          </cell>
          <cell r="F6248">
            <v>274</v>
          </cell>
          <cell r="G6248" t="str">
            <v>Grado</v>
          </cell>
        </row>
        <row r="6249">
          <cell r="B6249">
            <v>26145</v>
          </cell>
          <cell r="C6249" t="str">
            <v>Las políticas públicas y el trabajo social</v>
          </cell>
          <cell r="D6249" t="str">
            <v>Graduado en Trabajo Social</v>
          </cell>
          <cell r="E6249">
            <v>5</v>
          </cell>
          <cell r="F6249">
            <v>274</v>
          </cell>
          <cell r="G6249" t="str">
            <v>Grado</v>
          </cell>
        </row>
        <row r="6250">
          <cell r="B6250">
            <v>26146</v>
          </cell>
          <cell r="C6250" t="str">
            <v>Métodos y técnicas de investigación cualitativa aplicados a trabajo social</v>
          </cell>
          <cell r="D6250" t="str">
            <v>Graduado en Trabajo Social</v>
          </cell>
          <cell r="E6250">
            <v>5</v>
          </cell>
          <cell r="F6250">
            <v>274</v>
          </cell>
          <cell r="G6250" t="str">
            <v>Grado</v>
          </cell>
        </row>
        <row r="6251">
          <cell r="B6251">
            <v>26147</v>
          </cell>
          <cell r="C6251" t="str">
            <v>Ordenación y gestión administrativa de la acción social</v>
          </cell>
          <cell r="D6251" t="str">
            <v>Graduado en Trabajo Social</v>
          </cell>
          <cell r="E6251">
            <v>5</v>
          </cell>
          <cell r="F6251">
            <v>274</v>
          </cell>
          <cell r="G6251" t="str">
            <v>Grado</v>
          </cell>
        </row>
        <row r="6252">
          <cell r="B6252">
            <v>26148</v>
          </cell>
          <cell r="C6252" t="str">
            <v>Pobreza y exclusión en las sociedades desarrolladas: perspectiva sociológica y estrategias de inclusión social</v>
          </cell>
          <cell r="D6252" t="str">
            <v>Graduado en Trabajo Social</v>
          </cell>
          <cell r="E6252">
            <v>5</v>
          </cell>
          <cell r="F6252">
            <v>274</v>
          </cell>
          <cell r="G6252" t="str">
            <v>Grado</v>
          </cell>
        </row>
        <row r="6253">
          <cell r="B6253">
            <v>26149</v>
          </cell>
          <cell r="C6253" t="str">
            <v>Promoción y educación para la salud</v>
          </cell>
          <cell r="D6253" t="str">
            <v>Graduado en Trabajo Social</v>
          </cell>
          <cell r="E6253">
            <v>5</v>
          </cell>
          <cell r="F6253">
            <v>274</v>
          </cell>
          <cell r="G6253" t="str">
            <v>Grado</v>
          </cell>
        </row>
        <row r="6254">
          <cell r="B6254">
            <v>26150</v>
          </cell>
          <cell r="C6254" t="str">
            <v>Proyectos de investigación social aplicados al trabajo social</v>
          </cell>
          <cell r="D6254" t="str">
            <v>Graduado en Trabajo Social</v>
          </cell>
          <cell r="E6254">
            <v>5</v>
          </cell>
          <cell r="F6254">
            <v>274</v>
          </cell>
          <cell r="G6254" t="str">
            <v>Grado</v>
          </cell>
        </row>
        <row r="6255">
          <cell r="B6255">
            <v>26151</v>
          </cell>
          <cell r="C6255" t="str">
            <v>Religiones y visiones del mundo</v>
          </cell>
          <cell r="D6255" t="str">
            <v>Graduado en Trabajo Social</v>
          </cell>
          <cell r="E6255">
            <v>5</v>
          </cell>
          <cell r="F6255">
            <v>274</v>
          </cell>
          <cell r="G6255" t="str">
            <v>Grado</v>
          </cell>
        </row>
        <row r="6256">
          <cell r="B6256">
            <v>26152</v>
          </cell>
          <cell r="C6256" t="str">
            <v>Sociología de la población para el trabajo social</v>
          </cell>
          <cell r="D6256" t="str">
            <v>Graduado en Trabajo Social</v>
          </cell>
          <cell r="E6256">
            <v>5</v>
          </cell>
          <cell r="F6256">
            <v>274</v>
          </cell>
          <cell r="G6256" t="str">
            <v>Grado</v>
          </cell>
        </row>
        <row r="6257">
          <cell r="B6257">
            <v>26153</v>
          </cell>
          <cell r="C6257" t="str">
            <v>Tecnologías aplicadas a la gestión de la información en el contexto de las ciencias sociales</v>
          </cell>
          <cell r="D6257" t="str">
            <v>Graduado en Trabajo Social</v>
          </cell>
          <cell r="E6257">
            <v>5</v>
          </cell>
          <cell r="F6257">
            <v>274</v>
          </cell>
          <cell r="G6257" t="str">
            <v>Grado</v>
          </cell>
        </row>
        <row r="6258">
          <cell r="B6258">
            <v>26154</v>
          </cell>
          <cell r="C6258" t="str">
            <v>Trabajo social con colectivos en situación de dependencia</v>
          </cell>
          <cell r="D6258" t="str">
            <v>Graduado en Trabajo Social</v>
          </cell>
          <cell r="E6258">
            <v>5</v>
          </cell>
          <cell r="F6258">
            <v>274</v>
          </cell>
          <cell r="G6258" t="str">
            <v>Grado</v>
          </cell>
        </row>
        <row r="6259">
          <cell r="B6259">
            <v>26155</v>
          </cell>
          <cell r="C6259" t="str">
            <v>Trabajo social en el ámbito de la cooperación al desarrollo</v>
          </cell>
          <cell r="D6259" t="str">
            <v>Graduado en Trabajo Social</v>
          </cell>
          <cell r="E6259">
            <v>5</v>
          </cell>
          <cell r="F6259">
            <v>274</v>
          </cell>
          <cell r="G6259" t="str">
            <v>Grado</v>
          </cell>
        </row>
        <row r="6260">
          <cell r="B6260">
            <v>26156</v>
          </cell>
          <cell r="C6260" t="str">
            <v>Trabajo social en el ámbito de la educación</v>
          </cell>
          <cell r="D6260" t="str">
            <v>Graduado en Trabajo Social</v>
          </cell>
          <cell r="E6260">
            <v>5</v>
          </cell>
          <cell r="F6260">
            <v>274</v>
          </cell>
          <cell r="G6260" t="str">
            <v>Grado</v>
          </cell>
        </row>
        <row r="6261">
          <cell r="B6261">
            <v>26157</v>
          </cell>
          <cell r="C6261" t="str">
            <v>Trabajo social en el ámbito de la justicia</v>
          </cell>
          <cell r="D6261" t="str">
            <v>Graduado en Trabajo Social</v>
          </cell>
          <cell r="E6261">
            <v>5</v>
          </cell>
          <cell r="F6261">
            <v>274</v>
          </cell>
          <cell r="G6261" t="str">
            <v>Grado</v>
          </cell>
        </row>
        <row r="6262">
          <cell r="B6262">
            <v>26158</v>
          </cell>
          <cell r="C6262" t="str">
            <v>Trabajo social en el ámbito de la mediación</v>
          </cell>
          <cell r="D6262" t="str">
            <v>Graduado en Trabajo Social</v>
          </cell>
          <cell r="E6262">
            <v>5</v>
          </cell>
          <cell r="F6262">
            <v>274</v>
          </cell>
          <cell r="G6262" t="str">
            <v>Grado</v>
          </cell>
        </row>
        <row r="6263">
          <cell r="B6263">
            <v>26159</v>
          </cell>
          <cell r="C6263" t="str">
            <v>Trabajo social en el ámbito de la salud</v>
          </cell>
          <cell r="D6263" t="str">
            <v>Graduado en Trabajo Social</v>
          </cell>
          <cell r="E6263">
            <v>5</v>
          </cell>
          <cell r="F6263">
            <v>274</v>
          </cell>
          <cell r="G6263" t="str">
            <v>Grado</v>
          </cell>
        </row>
        <row r="6264">
          <cell r="B6264">
            <v>26160</v>
          </cell>
          <cell r="C6264" t="str">
            <v>Trabajo, derechos sociales y movimientos sociales en la sociedad contemporánea (siglos XIX y XX)</v>
          </cell>
          <cell r="D6264" t="str">
            <v>Graduado en Trabajo Social</v>
          </cell>
          <cell r="E6264">
            <v>5</v>
          </cell>
          <cell r="F6264">
            <v>274</v>
          </cell>
          <cell r="G6264" t="str">
            <v>Grado</v>
          </cell>
        </row>
        <row r="6265">
          <cell r="B6265">
            <v>26161</v>
          </cell>
          <cell r="C6265" t="str">
            <v>Violencia contra las mujeres: génesis, análisis, prevención e intervención</v>
          </cell>
          <cell r="D6265" t="str">
            <v>Graduado en Trabajo Social</v>
          </cell>
          <cell r="E6265">
            <v>5</v>
          </cell>
          <cell r="F6265">
            <v>274</v>
          </cell>
          <cell r="G6265" t="str">
            <v>Grado</v>
          </cell>
        </row>
        <row r="6266">
          <cell r="B6266">
            <v>26193</v>
          </cell>
          <cell r="C6266" t="str">
            <v>Conceptos, teorías, modelos y métodos en Trabajo Social /Curso adaptación</v>
          </cell>
          <cell r="D6266" t="str">
            <v>Graduado en Trabajo Social</v>
          </cell>
          <cell r="E6266">
            <v>10</v>
          </cell>
          <cell r="F6266">
            <v>274</v>
          </cell>
          <cell r="G6266" t="str">
            <v>Grado</v>
          </cell>
        </row>
        <row r="6267">
          <cell r="B6267">
            <v>26194</v>
          </cell>
          <cell r="C6267" t="str">
            <v>Practicum de investigación/Curso adaptación</v>
          </cell>
          <cell r="D6267" t="str">
            <v>Graduado en Trabajo Social</v>
          </cell>
          <cell r="E6267">
            <v>13</v>
          </cell>
          <cell r="F6267">
            <v>274</v>
          </cell>
          <cell r="G6267" t="str">
            <v>Grado</v>
          </cell>
        </row>
        <row r="6268">
          <cell r="B6268">
            <v>26195</v>
          </cell>
          <cell r="C6268" t="str">
            <v>Gestión de organizaciones/Curso adaptación</v>
          </cell>
          <cell r="D6268" t="str">
            <v>Graduado en Trabajo Social</v>
          </cell>
          <cell r="E6268">
            <v>6</v>
          </cell>
          <cell r="F6268">
            <v>274</v>
          </cell>
          <cell r="G6268" t="str">
            <v>Grado</v>
          </cell>
        </row>
        <row r="6269">
          <cell r="B6269">
            <v>26196</v>
          </cell>
          <cell r="C6269" t="str">
            <v>Practicum de intervención/Curso adaptación</v>
          </cell>
          <cell r="D6269" t="str">
            <v>Graduado en Trabajo Social</v>
          </cell>
          <cell r="E6269">
            <v>15</v>
          </cell>
          <cell r="F6269">
            <v>274</v>
          </cell>
          <cell r="G6269" t="str">
            <v>Grado</v>
          </cell>
        </row>
        <row r="6270">
          <cell r="B6270">
            <v>26197</v>
          </cell>
          <cell r="C6270" t="str">
            <v>Trabajo fin de Grado/Curso adaptación</v>
          </cell>
          <cell r="D6270" t="str">
            <v>Graduado en Trabajo Social</v>
          </cell>
          <cell r="E6270">
            <v>10</v>
          </cell>
          <cell r="F6270">
            <v>274</v>
          </cell>
          <cell r="G6270" t="str">
            <v>Grado</v>
          </cell>
        </row>
        <row r="6271">
          <cell r="B6271">
            <v>26198</v>
          </cell>
          <cell r="C6271" t="str">
            <v>Desarrollo humano en el ciclo vital y en el medio social/Curso adaptación</v>
          </cell>
          <cell r="D6271" t="str">
            <v>Graduado en Trabajo Social</v>
          </cell>
          <cell r="E6271">
            <v>6</v>
          </cell>
          <cell r="F6271">
            <v>274</v>
          </cell>
          <cell r="G6271" t="str">
            <v>Grado</v>
          </cell>
        </row>
        <row r="6272">
          <cell r="B6272">
            <v>26199</v>
          </cell>
          <cell r="C6272" t="str">
            <v>Políticas sociales en España/Curso adaptación</v>
          </cell>
          <cell r="D6272" t="str">
            <v>Graduado en Trabajo Social</v>
          </cell>
          <cell r="E6272">
            <v>6</v>
          </cell>
          <cell r="F6272">
            <v>274</v>
          </cell>
          <cell r="G6272" t="str">
            <v>Grado</v>
          </cell>
        </row>
        <row r="6273">
          <cell r="B6273">
            <v>26200</v>
          </cell>
          <cell r="C6273" t="str">
            <v>Bioquímica</v>
          </cell>
          <cell r="D6273" t="str">
            <v>Graduado en Ciencia y Tecnología de los Alimentos</v>
          </cell>
          <cell r="E6273">
            <v>6</v>
          </cell>
          <cell r="F6273">
            <v>294</v>
          </cell>
          <cell r="G6273" t="str">
            <v>Grado</v>
          </cell>
        </row>
        <row r="6274">
          <cell r="B6274">
            <v>26201</v>
          </cell>
          <cell r="C6274" t="str">
            <v>Física general y fundamentos del análisis físico</v>
          </cell>
          <cell r="D6274" t="str">
            <v>Graduado en Ciencia y Tecnología de los Alimentos</v>
          </cell>
          <cell r="E6274">
            <v>6</v>
          </cell>
          <cell r="F6274">
            <v>294</v>
          </cell>
          <cell r="G6274" t="str">
            <v>Grado</v>
          </cell>
        </row>
        <row r="6275">
          <cell r="B6275">
            <v>26202</v>
          </cell>
          <cell r="C6275" t="str">
            <v>Fisiología general y de la nutrición</v>
          </cell>
          <cell r="D6275" t="str">
            <v>Graduado en Ciencia y Tecnología de los Alimentos</v>
          </cell>
          <cell r="E6275">
            <v>6</v>
          </cell>
          <cell r="F6275">
            <v>294</v>
          </cell>
          <cell r="G6275" t="str">
            <v>Grado</v>
          </cell>
        </row>
        <row r="6276">
          <cell r="B6276">
            <v>26203</v>
          </cell>
          <cell r="C6276" t="str">
            <v>Fundamentos de economía alimentaria</v>
          </cell>
          <cell r="D6276" t="str">
            <v>Graduado en Ciencia y Tecnología de los Alimentos</v>
          </cell>
          <cell r="E6276">
            <v>6</v>
          </cell>
          <cell r="F6276">
            <v>294</v>
          </cell>
          <cell r="G6276" t="str">
            <v>Grado</v>
          </cell>
        </row>
        <row r="6277">
          <cell r="B6277">
            <v>26204</v>
          </cell>
          <cell r="C6277" t="str">
            <v>Fundamentos de Química Analítica</v>
          </cell>
          <cell r="D6277" t="str">
            <v>Graduado en Ciencia y Tecnología de los Alimentos</v>
          </cell>
          <cell r="E6277">
            <v>6</v>
          </cell>
          <cell r="F6277">
            <v>294</v>
          </cell>
          <cell r="G6277" t="str">
            <v>Grado</v>
          </cell>
        </row>
        <row r="6278">
          <cell r="B6278">
            <v>26205</v>
          </cell>
          <cell r="C6278" t="str">
            <v>Matemáticas</v>
          </cell>
          <cell r="D6278" t="str">
            <v>Graduado en Ciencia y Tecnología de los Alimentos</v>
          </cell>
          <cell r="E6278">
            <v>6</v>
          </cell>
          <cell r="F6278">
            <v>294</v>
          </cell>
          <cell r="G6278" t="str">
            <v>Grado</v>
          </cell>
        </row>
        <row r="6279">
          <cell r="B6279">
            <v>26206</v>
          </cell>
          <cell r="C6279" t="str">
            <v>Microbiología</v>
          </cell>
          <cell r="D6279" t="str">
            <v>Graduado en Ciencia y Tecnología de los Alimentos</v>
          </cell>
          <cell r="E6279">
            <v>6</v>
          </cell>
          <cell r="F6279">
            <v>294</v>
          </cell>
          <cell r="G6279" t="str">
            <v>Grado</v>
          </cell>
        </row>
        <row r="6280">
          <cell r="B6280">
            <v>26207</v>
          </cell>
          <cell r="C6280" t="str">
            <v>Producción de materias primas en la industria alimentaria</v>
          </cell>
          <cell r="D6280" t="str">
            <v>Graduado en Ciencia y Tecnología de los Alimentos</v>
          </cell>
          <cell r="E6280">
            <v>6</v>
          </cell>
          <cell r="F6280">
            <v>294</v>
          </cell>
          <cell r="G6280" t="str">
            <v>Grado</v>
          </cell>
        </row>
        <row r="6281">
          <cell r="B6281">
            <v>26208</v>
          </cell>
          <cell r="C6281" t="str">
            <v>Química general</v>
          </cell>
          <cell r="D6281" t="str">
            <v>Graduado en Ciencia y Tecnología de los Alimentos</v>
          </cell>
          <cell r="E6281">
            <v>6</v>
          </cell>
          <cell r="F6281">
            <v>294</v>
          </cell>
          <cell r="G6281" t="str">
            <v>Grado</v>
          </cell>
        </row>
        <row r="6282">
          <cell r="B6282">
            <v>26209</v>
          </cell>
          <cell r="C6282" t="str">
            <v>Técnicas instrumentales de análisis químico</v>
          </cell>
          <cell r="D6282" t="str">
            <v>Graduado en Ciencia y Tecnología de los Alimentos</v>
          </cell>
          <cell r="E6282">
            <v>6</v>
          </cell>
          <cell r="F6282">
            <v>294</v>
          </cell>
          <cell r="G6282" t="str">
            <v>Grado</v>
          </cell>
        </row>
        <row r="6283">
          <cell r="B6283">
            <v>26210</v>
          </cell>
          <cell r="C6283" t="str">
            <v>Fundamentos de ingeniería química</v>
          </cell>
          <cell r="D6283" t="str">
            <v>Graduado en Ciencia y Tecnología de los Alimentos</v>
          </cell>
          <cell r="E6283">
            <v>6</v>
          </cell>
          <cell r="F6283">
            <v>294</v>
          </cell>
          <cell r="G6283" t="str">
            <v>Grado</v>
          </cell>
        </row>
        <row r="6284">
          <cell r="B6284">
            <v>26211</v>
          </cell>
          <cell r="C6284" t="str">
            <v>Química y bioquímica de los alimentos</v>
          </cell>
          <cell r="D6284" t="str">
            <v>Graduado en Ciencia y Tecnología de los Alimentos</v>
          </cell>
          <cell r="E6284">
            <v>6</v>
          </cell>
          <cell r="F6284">
            <v>294</v>
          </cell>
          <cell r="G6284" t="str">
            <v>Grado</v>
          </cell>
        </row>
        <row r="6285">
          <cell r="B6285">
            <v>26212</v>
          </cell>
          <cell r="C6285" t="str">
            <v>Bromatología</v>
          </cell>
          <cell r="D6285" t="str">
            <v>Graduado en Ciencia y Tecnología de los Alimentos</v>
          </cell>
          <cell r="E6285">
            <v>6</v>
          </cell>
          <cell r="F6285">
            <v>294</v>
          </cell>
          <cell r="G6285" t="str">
            <v>Grado</v>
          </cell>
        </row>
        <row r="6286">
          <cell r="B6286">
            <v>26213</v>
          </cell>
          <cell r="C6286" t="str">
            <v>Microbiología de los alimentos</v>
          </cell>
          <cell r="D6286" t="str">
            <v>Graduado en Ciencia y Tecnología de los Alimentos</v>
          </cell>
          <cell r="E6286">
            <v>6</v>
          </cell>
          <cell r="F6286">
            <v>294</v>
          </cell>
          <cell r="G6286" t="str">
            <v>Grado</v>
          </cell>
        </row>
        <row r="6287">
          <cell r="B6287">
            <v>26214</v>
          </cell>
          <cell r="C6287" t="str">
            <v>Dirección de empresas alimentarias</v>
          </cell>
          <cell r="D6287" t="str">
            <v>Graduado en Ciencia y Tecnología de los Alimentos</v>
          </cell>
          <cell r="E6287">
            <v>6</v>
          </cell>
          <cell r="F6287">
            <v>294</v>
          </cell>
          <cell r="G6287" t="str">
            <v>Grado</v>
          </cell>
        </row>
        <row r="6288">
          <cell r="B6288">
            <v>26215</v>
          </cell>
          <cell r="C6288" t="str">
            <v>Operaciones básicas en la industria alimentaria</v>
          </cell>
          <cell r="D6288" t="str">
            <v>Graduado en Ciencia y Tecnología de los Alimentos</v>
          </cell>
          <cell r="E6288">
            <v>6</v>
          </cell>
          <cell r="F6288">
            <v>294</v>
          </cell>
          <cell r="G6288" t="str">
            <v>Grado</v>
          </cell>
        </row>
        <row r="6289">
          <cell r="B6289">
            <v>26216</v>
          </cell>
          <cell r="C6289" t="str">
            <v>Análisis químico de los alimentos</v>
          </cell>
          <cell r="D6289" t="str">
            <v>Graduado en Ciencia y Tecnología de los Alimentos</v>
          </cell>
          <cell r="E6289">
            <v>6</v>
          </cell>
          <cell r="F6289">
            <v>294</v>
          </cell>
          <cell r="G6289" t="str">
            <v>Grado</v>
          </cell>
        </row>
        <row r="6290">
          <cell r="B6290">
            <v>26217</v>
          </cell>
          <cell r="C6290" t="str">
            <v>Análisis físico y sensorial de los alimentos</v>
          </cell>
          <cell r="D6290" t="str">
            <v>Graduado en Ciencia y Tecnología de los Alimentos</v>
          </cell>
          <cell r="E6290">
            <v>6</v>
          </cell>
          <cell r="F6290">
            <v>294</v>
          </cell>
          <cell r="G6290" t="str">
            <v>Grado</v>
          </cell>
        </row>
        <row r="6291">
          <cell r="B6291">
            <v>26218</v>
          </cell>
          <cell r="C6291" t="str">
            <v>Análisis microbiológico de los alimentos</v>
          </cell>
          <cell r="D6291" t="str">
            <v>Graduado en Ciencia y Tecnología de los Alimentos</v>
          </cell>
          <cell r="E6291">
            <v>6</v>
          </cell>
          <cell r="F6291">
            <v>294</v>
          </cell>
          <cell r="G6291" t="str">
            <v>Grado</v>
          </cell>
        </row>
        <row r="6292">
          <cell r="B6292">
            <v>26219</v>
          </cell>
          <cell r="C6292" t="str">
            <v>Nutrición y dietética</v>
          </cell>
          <cell r="D6292" t="str">
            <v>Graduado en Ciencia y Tecnología de los Alimentos</v>
          </cell>
          <cell r="E6292">
            <v>6</v>
          </cell>
          <cell r="F6292">
            <v>294</v>
          </cell>
          <cell r="G6292" t="str">
            <v>Grado</v>
          </cell>
        </row>
        <row r="6293">
          <cell r="B6293">
            <v>26220</v>
          </cell>
          <cell r="C6293" t="str">
            <v>Tecnología de los alimentos I</v>
          </cell>
          <cell r="D6293" t="str">
            <v>Graduado en Ciencia y Tecnología de los Alimentos</v>
          </cell>
          <cell r="E6293">
            <v>6</v>
          </cell>
          <cell r="F6293">
            <v>294</v>
          </cell>
          <cell r="G6293" t="str">
            <v>Grado</v>
          </cell>
        </row>
        <row r="6294">
          <cell r="B6294">
            <v>26221</v>
          </cell>
          <cell r="C6294" t="str">
            <v>Biotecnología alimentaria</v>
          </cell>
          <cell r="D6294" t="str">
            <v>Graduado en Ciencia y Tecnología de los Alimentos</v>
          </cell>
          <cell r="E6294">
            <v>6</v>
          </cell>
          <cell r="F6294">
            <v>294</v>
          </cell>
          <cell r="G6294" t="str">
            <v>Grado</v>
          </cell>
        </row>
        <row r="6295">
          <cell r="B6295">
            <v>26222</v>
          </cell>
          <cell r="C6295" t="str">
            <v>Higiene alimentaria general</v>
          </cell>
          <cell r="D6295" t="str">
            <v>Graduado en Ciencia y Tecnología de los Alimentos</v>
          </cell>
          <cell r="E6295">
            <v>6</v>
          </cell>
          <cell r="F6295">
            <v>294</v>
          </cell>
          <cell r="G6295" t="str">
            <v>Grado</v>
          </cell>
        </row>
        <row r="6296">
          <cell r="B6296">
            <v>26223</v>
          </cell>
          <cell r="C6296" t="str">
            <v>Gestión integral de la calidad en la industria alimentaria</v>
          </cell>
          <cell r="D6296" t="str">
            <v>Graduado en Ciencia y Tecnología de los Alimentos</v>
          </cell>
          <cell r="E6296">
            <v>6</v>
          </cell>
          <cell r="F6296">
            <v>294</v>
          </cell>
          <cell r="G6296" t="str">
            <v>Grado</v>
          </cell>
        </row>
        <row r="6297">
          <cell r="B6297">
            <v>26224</v>
          </cell>
          <cell r="C6297" t="str">
            <v>Salud pública y alimentación</v>
          </cell>
          <cell r="D6297" t="str">
            <v>Graduado en Ciencia y Tecnología de los Alimentos</v>
          </cell>
          <cell r="E6297">
            <v>6</v>
          </cell>
          <cell r="F6297">
            <v>294</v>
          </cell>
          <cell r="G6297" t="str">
            <v>Grado</v>
          </cell>
        </row>
        <row r="6298">
          <cell r="B6298">
            <v>26225</v>
          </cell>
          <cell r="C6298" t="str">
            <v>Tecnología de los alimentos II</v>
          </cell>
          <cell r="D6298" t="str">
            <v>Graduado en Ciencia y Tecnología de los Alimentos</v>
          </cell>
          <cell r="E6298">
            <v>6</v>
          </cell>
          <cell r="F6298">
            <v>294</v>
          </cell>
          <cell r="G6298" t="str">
            <v>Grado</v>
          </cell>
        </row>
        <row r="6299">
          <cell r="B6299">
            <v>26226</v>
          </cell>
          <cell r="C6299" t="str">
            <v>Cocinado industrial y restauración colectiva</v>
          </cell>
          <cell r="D6299" t="str">
            <v>Graduado en Ciencia y Tecnología de los Alimentos</v>
          </cell>
          <cell r="E6299">
            <v>6</v>
          </cell>
          <cell r="F6299">
            <v>294</v>
          </cell>
          <cell r="G6299" t="str">
            <v>Grado</v>
          </cell>
        </row>
        <row r="6300">
          <cell r="B6300">
            <v>26227</v>
          </cell>
          <cell r="C6300" t="str">
            <v>Higiene alimentaria aplicada</v>
          </cell>
          <cell r="D6300" t="str">
            <v>Graduado en Ciencia y Tecnología de los Alimentos</v>
          </cell>
          <cell r="E6300">
            <v>6</v>
          </cell>
          <cell r="F6300">
            <v>294</v>
          </cell>
          <cell r="G6300" t="str">
            <v>Grado</v>
          </cell>
        </row>
        <row r="6301">
          <cell r="B6301">
            <v>26228</v>
          </cell>
          <cell r="C6301" t="str">
            <v>Diseño industrial y gestión medioambiental</v>
          </cell>
          <cell r="D6301" t="str">
            <v>Graduado en Ciencia y Tecnología de los Alimentos</v>
          </cell>
          <cell r="E6301">
            <v>6</v>
          </cell>
          <cell r="F6301">
            <v>294</v>
          </cell>
          <cell r="G6301" t="str">
            <v>Grado</v>
          </cell>
        </row>
        <row r="6302">
          <cell r="B6302">
            <v>26229</v>
          </cell>
          <cell r="C6302" t="str">
            <v>Legislación alimentaria</v>
          </cell>
          <cell r="D6302" t="str">
            <v>Graduado en Ciencia y Tecnología de los Alimentos</v>
          </cell>
          <cell r="E6302">
            <v>6</v>
          </cell>
          <cell r="F6302">
            <v>294</v>
          </cell>
          <cell r="G6302" t="str">
            <v>Grado</v>
          </cell>
        </row>
        <row r="6303">
          <cell r="B6303">
            <v>26230</v>
          </cell>
          <cell r="C6303" t="str">
            <v>Tecnología de la leche y de ovoproductos</v>
          </cell>
          <cell r="D6303" t="str">
            <v>Graduado en Ciencia y Tecnología de los Alimentos</v>
          </cell>
          <cell r="E6303">
            <v>6</v>
          </cell>
          <cell r="F6303">
            <v>294</v>
          </cell>
          <cell r="G6303" t="str">
            <v>Grado</v>
          </cell>
        </row>
        <row r="6304">
          <cell r="B6304">
            <v>26231</v>
          </cell>
          <cell r="C6304" t="str">
            <v>Tecnología de la carne y del pescado</v>
          </cell>
          <cell r="D6304" t="str">
            <v>Graduado en Ciencia y Tecnología de los Alimentos</v>
          </cell>
          <cell r="E6304">
            <v>6</v>
          </cell>
          <cell r="F6304">
            <v>294</v>
          </cell>
          <cell r="G6304" t="str">
            <v>Grado</v>
          </cell>
        </row>
        <row r="6305">
          <cell r="B6305">
            <v>26232</v>
          </cell>
          <cell r="C6305" t="str">
            <v>Tecnología de productos vegetales</v>
          </cell>
          <cell r="D6305" t="str">
            <v>Graduado en Ciencia y Tecnología de los Alimentos</v>
          </cell>
          <cell r="E6305">
            <v>6</v>
          </cell>
          <cell r="F6305">
            <v>294</v>
          </cell>
          <cell r="G6305" t="str">
            <v>Grado</v>
          </cell>
        </row>
        <row r="6306">
          <cell r="B6306">
            <v>26233</v>
          </cell>
          <cell r="C6306" t="str">
            <v>Enología</v>
          </cell>
          <cell r="D6306" t="str">
            <v>Graduado en Ciencia y Tecnología de los Alimentos</v>
          </cell>
          <cell r="E6306">
            <v>6</v>
          </cell>
          <cell r="F6306">
            <v>294</v>
          </cell>
          <cell r="G6306" t="str">
            <v>Grado</v>
          </cell>
        </row>
        <row r="6307">
          <cell r="B6307">
            <v>26234</v>
          </cell>
          <cell r="C6307" t="str">
            <v>Gestión de la seguridad alimentaria</v>
          </cell>
          <cell r="D6307" t="str">
            <v>Graduado en Ciencia y Tecnología de los Alimentos</v>
          </cell>
          <cell r="E6307">
            <v>6</v>
          </cell>
          <cell r="F6307">
            <v>294</v>
          </cell>
          <cell r="G6307" t="str">
            <v>Grado</v>
          </cell>
        </row>
        <row r="6308">
          <cell r="B6308">
            <v>26235</v>
          </cell>
          <cell r="C6308" t="str">
            <v>Practicum planta piloto</v>
          </cell>
          <cell r="D6308" t="str">
            <v>Graduado en Ciencia y Tecnología de los Alimentos</v>
          </cell>
          <cell r="E6308">
            <v>6</v>
          </cell>
          <cell r="F6308">
            <v>294</v>
          </cell>
          <cell r="G6308" t="str">
            <v>Grado</v>
          </cell>
        </row>
        <row r="6309">
          <cell r="B6309">
            <v>26236</v>
          </cell>
          <cell r="C6309" t="str">
            <v>Prácticas externas</v>
          </cell>
          <cell r="D6309" t="str">
            <v>Graduado en Ciencia y Tecnología de los Alimentos</v>
          </cell>
          <cell r="E6309">
            <v>6</v>
          </cell>
          <cell r="F6309">
            <v>294</v>
          </cell>
          <cell r="G6309" t="str">
            <v>Grado</v>
          </cell>
        </row>
        <row r="6310">
          <cell r="B6310">
            <v>26237</v>
          </cell>
          <cell r="C6310" t="str">
            <v>Trabajo fin de Grado</v>
          </cell>
          <cell r="D6310" t="str">
            <v>Graduado en Ciencia y Tecnología de los Alimentos</v>
          </cell>
          <cell r="E6310">
            <v>6</v>
          </cell>
          <cell r="F6310">
            <v>294</v>
          </cell>
          <cell r="G6310" t="str">
            <v>Grado</v>
          </cell>
        </row>
        <row r="6311">
          <cell r="B6311">
            <v>26238</v>
          </cell>
          <cell r="C6311" t="str">
            <v>Intensificación en el sector lácteo y de ovoproductos</v>
          </cell>
          <cell r="D6311" t="str">
            <v>Graduado en Ciencia y Tecnología de los Alimentos</v>
          </cell>
          <cell r="E6311">
            <v>6</v>
          </cell>
          <cell r="F6311">
            <v>294</v>
          </cell>
          <cell r="G6311" t="str">
            <v>Grado</v>
          </cell>
        </row>
        <row r="6312">
          <cell r="B6312">
            <v>26239</v>
          </cell>
          <cell r="C6312" t="str">
            <v>Intensificación en el sector cárnico y del pescado</v>
          </cell>
          <cell r="D6312" t="str">
            <v>Graduado en Ciencia y Tecnología de los Alimentos</v>
          </cell>
          <cell r="E6312">
            <v>6</v>
          </cell>
          <cell r="F6312">
            <v>294</v>
          </cell>
          <cell r="G6312" t="str">
            <v>Grado</v>
          </cell>
        </row>
        <row r="6313">
          <cell r="B6313">
            <v>26240</v>
          </cell>
          <cell r="C6313" t="str">
            <v>Intensificación en el sector de frutas y hortalizas</v>
          </cell>
          <cell r="D6313" t="str">
            <v>Graduado en Ciencia y Tecnología de los Alimentos</v>
          </cell>
          <cell r="E6313">
            <v>6</v>
          </cell>
          <cell r="F6313">
            <v>294</v>
          </cell>
          <cell r="G6313" t="str">
            <v>Grado</v>
          </cell>
        </row>
        <row r="6314">
          <cell r="B6314">
            <v>26241</v>
          </cell>
          <cell r="C6314" t="str">
            <v>Intensificación en el sector del aceite, azúcar y productos derivados del cereal</v>
          </cell>
          <cell r="D6314" t="str">
            <v>Graduado en Ciencia y Tecnología de los Alimentos</v>
          </cell>
          <cell r="E6314">
            <v>6</v>
          </cell>
          <cell r="F6314">
            <v>294</v>
          </cell>
          <cell r="G6314" t="str">
            <v>Grado</v>
          </cell>
        </row>
        <row r="6315">
          <cell r="B6315">
            <v>26242</v>
          </cell>
          <cell r="C6315" t="str">
            <v>Intensificación en el sector de bebidas</v>
          </cell>
          <cell r="D6315" t="str">
            <v>Graduado en Ciencia y Tecnología de los Alimentos</v>
          </cell>
          <cell r="E6315">
            <v>6</v>
          </cell>
          <cell r="F6315">
            <v>294</v>
          </cell>
          <cell r="G6315" t="str">
            <v>Grado</v>
          </cell>
        </row>
        <row r="6316">
          <cell r="B6316">
            <v>26243</v>
          </cell>
          <cell r="C6316" t="str">
            <v>Innovación en la industria alimentaria</v>
          </cell>
          <cell r="D6316" t="str">
            <v>Graduado en Ciencia y Tecnología de los Alimentos</v>
          </cell>
          <cell r="E6316">
            <v>6</v>
          </cell>
          <cell r="F6316">
            <v>294</v>
          </cell>
          <cell r="G6316" t="str">
            <v>Grado</v>
          </cell>
        </row>
        <row r="6317">
          <cell r="B6317">
            <v>26300</v>
          </cell>
          <cell r="C6317" t="str">
            <v>Actividades corporales de expresión</v>
          </cell>
          <cell r="D6317" t="str">
            <v>Graduado en Ciencias de la Actividad Física y del Deporte</v>
          </cell>
          <cell r="E6317">
            <v>6</v>
          </cell>
          <cell r="F6317">
            <v>295</v>
          </cell>
          <cell r="G6317" t="str">
            <v>Grado</v>
          </cell>
        </row>
        <row r="6318">
          <cell r="B6318">
            <v>26301</v>
          </cell>
          <cell r="C6318" t="str">
            <v>Deportes rítmico-gimnásticos</v>
          </cell>
          <cell r="D6318" t="str">
            <v>Graduado en Ciencias de la Actividad Física y del Deporte</v>
          </cell>
          <cell r="E6318">
            <v>6</v>
          </cell>
          <cell r="F6318">
            <v>295</v>
          </cell>
          <cell r="G6318" t="str">
            <v>Grado</v>
          </cell>
        </row>
        <row r="6319">
          <cell r="B6319">
            <v>26302</v>
          </cell>
          <cell r="C6319" t="str">
            <v>Deportes y actividades acuáticas</v>
          </cell>
          <cell r="D6319" t="str">
            <v>Graduado en Ciencias de la Actividad Física y del Deporte</v>
          </cell>
          <cell r="E6319">
            <v>6</v>
          </cell>
          <cell r="F6319">
            <v>295</v>
          </cell>
          <cell r="G6319" t="str">
            <v>Grado</v>
          </cell>
        </row>
        <row r="6320">
          <cell r="B6320">
            <v>26303</v>
          </cell>
          <cell r="C6320" t="str">
            <v>Estadística</v>
          </cell>
          <cell r="D6320" t="str">
            <v>Graduado en Ciencias de la Actividad Física y del Deporte</v>
          </cell>
          <cell r="E6320">
            <v>6</v>
          </cell>
          <cell r="F6320">
            <v>295</v>
          </cell>
          <cell r="G6320" t="str">
            <v>Grado</v>
          </cell>
        </row>
        <row r="6321">
          <cell r="B6321">
            <v>26304</v>
          </cell>
          <cell r="C6321" t="str">
            <v>Fundamentos anatómicos, cinesiológicos y biomecánicos en la actividad física y el deporte</v>
          </cell>
          <cell r="D6321" t="str">
            <v>Graduado en Ciencias de la Actividad Física y del Deporte</v>
          </cell>
          <cell r="E6321">
            <v>12</v>
          </cell>
          <cell r="F6321">
            <v>295</v>
          </cell>
          <cell r="G6321" t="str">
            <v>Grado</v>
          </cell>
        </row>
        <row r="6322">
          <cell r="B6322">
            <v>26305</v>
          </cell>
          <cell r="C6322" t="str">
            <v>Fundamentos y manifestaciones básicas de la motricidad</v>
          </cell>
          <cell r="D6322" t="str">
            <v>Graduado en Ciencias de la Actividad Física y del Deporte</v>
          </cell>
          <cell r="E6322">
            <v>6</v>
          </cell>
          <cell r="F6322">
            <v>295</v>
          </cell>
          <cell r="G6322" t="str">
            <v>Grado</v>
          </cell>
        </row>
        <row r="6323">
          <cell r="B6323">
            <v>26306</v>
          </cell>
          <cell r="C6323" t="str">
            <v>Juegos motores</v>
          </cell>
          <cell r="D6323" t="str">
            <v>Graduado en Ciencias de la Actividad Física y del Deporte</v>
          </cell>
          <cell r="E6323">
            <v>6</v>
          </cell>
          <cell r="F6323">
            <v>295</v>
          </cell>
          <cell r="G6323" t="str">
            <v>Grado</v>
          </cell>
        </row>
        <row r="6324">
          <cell r="B6324">
            <v>26307</v>
          </cell>
          <cell r="C6324" t="str">
            <v>Procesos de enseñanza-aprendizaje en la actividad física y el deporte</v>
          </cell>
          <cell r="D6324" t="str">
            <v>Graduado en Ciencias de la Actividad Física y del Deporte</v>
          </cell>
          <cell r="E6324">
            <v>6</v>
          </cell>
          <cell r="F6324">
            <v>295</v>
          </cell>
          <cell r="G6324" t="str">
            <v>Grado</v>
          </cell>
        </row>
        <row r="6325">
          <cell r="B6325">
            <v>26308</v>
          </cell>
          <cell r="C6325" t="str">
            <v>Sociología de la actividad física y el deporte</v>
          </cell>
          <cell r="D6325" t="str">
            <v>Graduado en Ciencias de la Actividad Física y del Deporte</v>
          </cell>
          <cell r="E6325">
            <v>6</v>
          </cell>
          <cell r="F6325">
            <v>295</v>
          </cell>
          <cell r="G6325" t="str">
            <v>Grado</v>
          </cell>
        </row>
        <row r="6326">
          <cell r="B6326">
            <v>26309</v>
          </cell>
          <cell r="C6326" t="str">
            <v>Deportes de colaboración-oposición (colectivos)</v>
          </cell>
          <cell r="D6326" t="str">
            <v>Graduado en Ciencias de la Actividad Física y del Deporte</v>
          </cell>
          <cell r="E6326">
            <v>9</v>
          </cell>
          <cell r="F6326">
            <v>295</v>
          </cell>
          <cell r="G6326" t="str">
            <v>Grado</v>
          </cell>
        </row>
        <row r="6327">
          <cell r="B6327">
            <v>26310</v>
          </cell>
          <cell r="C6327" t="str">
            <v>Deportes en la naturaleza</v>
          </cell>
          <cell r="D6327" t="str">
            <v>Graduado en Ciencias de la Actividad Física y del Deporte</v>
          </cell>
          <cell r="E6327">
            <v>9</v>
          </cell>
          <cell r="F6327">
            <v>295</v>
          </cell>
          <cell r="G6327" t="str">
            <v>Grado</v>
          </cell>
        </row>
        <row r="6328">
          <cell r="B6328">
            <v>26311</v>
          </cell>
          <cell r="C6328" t="str">
            <v>Teoría e historia de la actividad física y del deporte</v>
          </cell>
          <cell r="D6328" t="str">
            <v>Graduado en Ciencias de la Actividad Física y del Deporte</v>
          </cell>
          <cell r="E6328">
            <v>9</v>
          </cell>
          <cell r="F6328">
            <v>295</v>
          </cell>
          <cell r="G6328" t="str">
            <v>Grado</v>
          </cell>
        </row>
        <row r="6329">
          <cell r="B6329">
            <v>26312</v>
          </cell>
          <cell r="C6329" t="str">
            <v>Deportes individuales</v>
          </cell>
          <cell r="D6329" t="str">
            <v>Graduado en Ciencias de la Actividad Física y del Deporte</v>
          </cell>
          <cell r="E6329">
            <v>6</v>
          </cell>
          <cell r="F6329">
            <v>295</v>
          </cell>
          <cell r="G6329" t="str">
            <v>Grado</v>
          </cell>
        </row>
        <row r="6330">
          <cell r="B6330">
            <v>26313</v>
          </cell>
          <cell r="C6330" t="str">
            <v>Fundamentos fisiológicos en la actividad física y el deporte</v>
          </cell>
          <cell r="D6330" t="str">
            <v>Graduado en Ciencias de la Actividad Física y del Deporte</v>
          </cell>
          <cell r="E6330">
            <v>12</v>
          </cell>
          <cell r="F6330">
            <v>295</v>
          </cell>
          <cell r="G6330" t="str">
            <v>Grado</v>
          </cell>
        </row>
        <row r="6331">
          <cell r="B6331">
            <v>26314</v>
          </cell>
          <cell r="C6331" t="str">
            <v>Psicología de la actividad física y el deporte</v>
          </cell>
          <cell r="D6331" t="str">
            <v>Graduado en Ciencias de la Actividad Física y del Deporte</v>
          </cell>
          <cell r="E6331">
            <v>9</v>
          </cell>
          <cell r="F6331">
            <v>295</v>
          </cell>
          <cell r="G6331" t="str">
            <v>Grado</v>
          </cell>
        </row>
        <row r="6332">
          <cell r="B6332">
            <v>26315</v>
          </cell>
          <cell r="C6332" t="str">
            <v>Deportes de lucha y de adversario</v>
          </cell>
          <cell r="D6332" t="str">
            <v>Graduado en Ciencias de la Actividad Física y del Deporte</v>
          </cell>
          <cell r="E6332">
            <v>6</v>
          </cell>
          <cell r="F6332">
            <v>295</v>
          </cell>
          <cell r="G6332" t="str">
            <v>Grado</v>
          </cell>
        </row>
        <row r="6333">
          <cell r="B6333">
            <v>26316</v>
          </cell>
          <cell r="C6333" t="str">
            <v>Organización de las actividades deportivas</v>
          </cell>
          <cell r="D6333" t="str">
            <v>Graduado en Ciencias de la Actividad Física y del Deporte</v>
          </cell>
          <cell r="E6333">
            <v>6</v>
          </cell>
          <cell r="F6333">
            <v>295</v>
          </cell>
          <cell r="G6333" t="str">
            <v>Grado</v>
          </cell>
        </row>
        <row r="6334">
          <cell r="B6334">
            <v>26317</v>
          </cell>
          <cell r="C6334" t="str">
            <v>Actividad física y salud</v>
          </cell>
          <cell r="D6334" t="str">
            <v>Graduado en Ciencias de la Actividad Física y del Deporte</v>
          </cell>
          <cell r="E6334">
            <v>6</v>
          </cell>
          <cell r="F6334">
            <v>295</v>
          </cell>
          <cell r="G6334" t="str">
            <v>Grado</v>
          </cell>
        </row>
        <row r="6335">
          <cell r="B6335">
            <v>26318</v>
          </cell>
          <cell r="C6335" t="str">
            <v>Acción docente en actividades físicas y deportivas</v>
          </cell>
          <cell r="D6335" t="str">
            <v>Graduado en Ciencias de la Actividad Física y del Deporte</v>
          </cell>
          <cell r="E6335">
            <v>6</v>
          </cell>
          <cell r="F6335">
            <v>295</v>
          </cell>
          <cell r="G6335" t="str">
            <v>Grado</v>
          </cell>
        </row>
        <row r="6336">
          <cell r="B6336">
            <v>26319</v>
          </cell>
          <cell r="C6336" t="str">
            <v>Teoría y práctica del entrenamiento deportivo</v>
          </cell>
          <cell r="D6336" t="str">
            <v>Graduado en Ciencias de la Actividad Física y del Deporte</v>
          </cell>
          <cell r="E6336">
            <v>6</v>
          </cell>
          <cell r="F6336">
            <v>295</v>
          </cell>
          <cell r="G6336" t="str">
            <v>Grado</v>
          </cell>
        </row>
        <row r="6337">
          <cell r="B6337">
            <v>26320</v>
          </cell>
          <cell r="C6337" t="str">
            <v>Recreación deportiva</v>
          </cell>
          <cell r="D6337" t="str">
            <v>Graduado en Ciencias de la Actividad Física y del Deporte</v>
          </cell>
          <cell r="E6337">
            <v>6</v>
          </cell>
          <cell r="F6337">
            <v>295</v>
          </cell>
          <cell r="G6337" t="str">
            <v>Grado</v>
          </cell>
        </row>
        <row r="6338">
          <cell r="B6338">
            <v>26321</v>
          </cell>
          <cell r="C6338" t="str">
            <v>Actividad física y poblaciones específicas</v>
          </cell>
          <cell r="D6338" t="str">
            <v>Graduado en Ciencias de la Actividad Física y del Deporte</v>
          </cell>
          <cell r="E6338">
            <v>6</v>
          </cell>
          <cell r="F6338">
            <v>295</v>
          </cell>
          <cell r="G6338" t="str">
            <v>Grado</v>
          </cell>
        </row>
        <row r="6339">
          <cell r="B6339">
            <v>26322</v>
          </cell>
          <cell r="C6339" t="str">
            <v>Diseño y evaluación en la enseñanza de la actividad física y del deporte</v>
          </cell>
          <cell r="D6339" t="str">
            <v>Graduado en Ciencias de la Actividad Física y del Deporte</v>
          </cell>
          <cell r="E6339">
            <v>6</v>
          </cell>
          <cell r="F6339">
            <v>295</v>
          </cell>
          <cell r="G6339" t="str">
            <v>Grado</v>
          </cell>
        </row>
        <row r="6340">
          <cell r="B6340">
            <v>26323</v>
          </cell>
          <cell r="C6340" t="str">
            <v>Actividades físico-deportivas en la naturaleza</v>
          </cell>
          <cell r="D6340" t="str">
            <v>Graduado en Ciencias de la Actividad Física y del Deporte</v>
          </cell>
          <cell r="E6340">
            <v>12</v>
          </cell>
          <cell r="F6340">
            <v>295</v>
          </cell>
          <cell r="G6340" t="str">
            <v>Grado</v>
          </cell>
        </row>
        <row r="6341">
          <cell r="B6341">
            <v>26324</v>
          </cell>
          <cell r="C6341" t="str">
            <v>Entrenamiento en distintas etapas evolutivas</v>
          </cell>
          <cell r="D6341" t="str">
            <v>Graduado en Ciencias de la Actividad Física y del Deporte</v>
          </cell>
          <cell r="E6341">
            <v>6</v>
          </cell>
          <cell r="F6341">
            <v>295</v>
          </cell>
          <cell r="G6341" t="str">
            <v>Grado</v>
          </cell>
        </row>
        <row r="6342">
          <cell r="B6342">
            <v>26325</v>
          </cell>
          <cell r="C6342" t="str">
            <v>Gestión y legislación deportivas</v>
          </cell>
          <cell r="D6342" t="str">
            <v>Graduado en Ciencias de la Actividad Física y del Deporte</v>
          </cell>
          <cell r="E6342">
            <v>6</v>
          </cell>
          <cell r="F6342">
            <v>295</v>
          </cell>
          <cell r="G6342" t="str">
            <v>Grado</v>
          </cell>
        </row>
        <row r="6343">
          <cell r="B6343">
            <v>26326</v>
          </cell>
          <cell r="C6343" t="str">
            <v>Prácticas externas (Practicum)</v>
          </cell>
          <cell r="D6343" t="str">
            <v>Graduado en Ciencias de la Actividad Física y del Deporte</v>
          </cell>
          <cell r="E6343">
            <v>12</v>
          </cell>
          <cell r="F6343">
            <v>295</v>
          </cell>
          <cell r="G6343" t="str">
            <v>Grado</v>
          </cell>
        </row>
        <row r="6344">
          <cell r="B6344">
            <v>26327</v>
          </cell>
          <cell r="C6344" t="str">
            <v>Trabajo final de Grado</v>
          </cell>
          <cell r="D6344" t="str">
            <v>Graduado en Ciencias de la Actividad Física y del Deporte</v>
          </cell>
          <cell r="E6344">
            <v>6</v>
          </cell>
          <cell r="F6344">
            <v>295</v>
          </cell>
          <cell r="G6344" t="str">
            <v>Grado</v>
          </cell>
        </row>
        <row r="6345">
          <cell r="B6345">
            <v>26328</v>
          </cell>
          <cell r="C6345" t="str">
            <v>Actividad física y deporte adaptado a personas con discapacidad</v>
          </cell>
          <cell r="D6345" t="str">
            <v>Graduado en Ciencias de la Actividad Física y del Deporte</v>
          </cell>
          <cell r="E6345">
            <v>6</v>
          </cell>
          <cell r="F6345">
            <v>295</v>
          </cell>
          <cell r="G6345" t="str">
            <v>Grado</v>
          </cell>
        </row>
        <row r="6346">
          <cell r="B6346">
            <v>26329</v>
          </cell>
          <cell r="C6346" t="str">
            <v>Actividad física y personas mayores</v>
          </cell>
          <cell r="D6346" t="str">
            <v>Graduado en Ciencias de la Actividad Física y del Deporte</v>
          </cell>
          <cell r="E6346">
            <v>6</v>
          </cell>
          <cell r="F6346">
            <v>295</v>
          </cell>
          <cell r="G6346" t="str">
            <v>Grado</v>
          </cell>
        </row>
        <row r="6347">
          <cell r="B6347">
            <v>26330</v>
          </cell>
          <cell r="C6347" t="str">
            <v>Composición corporal y exploración funcional en las actividades físicas y deportivas</v>
          </cell>
          <cell r="D6347" t="str">
            <v>Graduado en Ciencias de la Actividad Física y del Deporte</v>
          </cell>
          <cell r="E6347">
            <v>6</v>
          </cell>
          <cell r="F6347">
            <v>295</v>
          </cell>
          <cell r="G6347" t="str">
            <v>Grado</v>
          </cell>
        </row>
        <row r="6348">
          <cell r="B6348">
            <v>26331</v>
          </cell>
          <cell r="C6348" t="str">
            <v>Deportes aéreos</v>
          </cell>
          <cell r="D6348" t="str">
            <v>Graduado en Ciencias de la Actividad Física y del Deporte</v>
          </cell>
          <cell r="E6348">
            <v>6</v>
          </cell>
          <cell r="F6348">
            <v>295</v>
          </cell>
          <cell r="G6348" t="str">
            <v>Grado</v>
          </cell>
        </row>
        <row r="6349">
          <cell r="B6349">
            <v>26332</v>
          </cell>
          <cell r="C6349" t="str">
            <v>El marketing deportivo orientado a las actividades en la naturaleza</v>
          </cell>
          <cell r="D6349" t="str">
            <v>Graduado en Ciencias de la Actividad Física y del Deporte</v>
          </cell>
          <cell r="E6349">
            <v>6</v>
          </cell>
          <cell r="F6349">
            <v>295</v>
          </cell>
          <cell r="G6349" t="str">
            <v>Grado</v>
          </cell>
        </row>
        <row r="6350">
          <cell r="B6350">
            <v>26333</v>
          </cell>
          <cell r="C6350" t="str">
            <v>Farmacología aplicada a la actividad física y el deporte</v>
          </cell>
          <cell r="D6350" t="str">
            <v>Graduado en Ciencias de la Actividad Física y del Deporte</v>
          </cell>
          <cell r="E6350">
            <v>6</v>
          </cell>
          <cell r="F6350">
            <v>295</v>
          </cell>
          <cell r="G6350" t="str">
            <v>Grado</v>
          </cell>
        </row>
        <row r="6351">
          <cell r="B6351">
            <v>26334</v>
          </cell>
          <cell r="C6351" t="str">
            <v>Gestión y administración de empresas deportivas</v>
          </cell>
          <cell r="D6351" t="str">
            <v>Graduado en Ciencias de la Actividad Física y del Deporte</v>
          </cell>
          <cell r="E6351">
            <v>6</v>
          </cell>
          <cell r="F6351">
            <v>295</v>
          </cell>
          <cell r="G6351" t="str">
            <v>Grado</v>
          </cell>
        </row>
        <row r="6352">
          <cell r="B6352">
            <v>26335</v>
          </cell>
          <cell r="C6352" t="str">
            <v>Juegos y deportes tradicionales aragoneses</v>
          </cell>
          <cell r="D6352" t="str">
            <v>Graduado en Ciencias de la Actividad Física y del Deporte</v>
          </cell>
          <cell r="E6352">
            <v>6</v>
          </cell>
          <cell r="F6352">
            <v>295</v>
          </cell>
          <cell r="G6352" t="str">
            <v>Grado</v>
          </cell>
        </row>
        <row r="6353">
          <cell r="B6353">
            <v>26336</v>
          </cell>
          <cell r="C6353" t="str">
            <v>Lenguaje corporal</v>
          </cell>
          <cell r="D6353" t="str">
            <v>Graduado en Ciencias de la Actividad Física y del Deporte</v>
          </cell>
          <cell r="E6353">
            <v>6</v>
          </cell>
          <cell r="F6353">
            <v>295</v>
          </cell>
          <cell r="G6353" t="str">
            <v>Grado</v>
          </cell>
        </row>
        <row r="6354">
          <cell r="B6354">
            <v>26337</v>
          </cell>
          <cell r="C6354" t="str">
            <v>Nuevas tendencias del fitness y wellness</v>
          </cell>
          <cell r="D6354" t="str">
            <v>Graduado en Ciencias de la Actividad Física y del Deporte</v>
          </cell>
          <cell r="E6354">
            <v>6</v>
          </cell>
          <cell r="F6354">
            <v>295</v>
          </cell>
          <cell r="G6354" t="str">
            <v>Grado</v>
          </cell>
        </row>
        <row r="6355">
          <cell r="B6355">
            <v>26338</v>
          </cell>
          <cell r="C6355" t="str">
            <v>Nutrición y actividad física</v>
          </cell>
          <cell r="D6355" t="str">
            <v>Graduado en Ciencias de la Actividad Física y del Deporte</v>
          </cell>
          <cell r="E6355">
            <v>6</v>
          </cell>
          <cell r="F6355">
            <v>295</v>
          </cell>
          <cell r="G6355" t="str">
            <v>Grado</v>
          </cell>
        </row>
        <row r="6356">
          <cell r="B6356">
            <v>26339</v>
          </cell>
          <cell r="C6356" t="str">
            <v>Observación de la intervención y del comportamiento motor</v>
          </cell>
          <cell r="D6356" t="str">
            <v>Graduado en Ciencias de la Actividad Física y del Deporte</v>
          </cell>
          <cell r="E6356">
            <v>6</v>
          </cell>
          <cell r="F6356">
            <v>295</v>
          </cell>
          <cell r="G6356" t="str">
            <v>Grado</v>
          </cell>
        </row>
        <row r="6357">
          <cell r="B6357">
            <v>26340</v>
          </cell>
          <cell r="C6357" t="str">
            <v>Organización y gestión del asociacionismo deportivo</v>
          </cell>
          <cell r="D6357" t="str">
            <v>Graduado en Ciencias de la Actividad Física y del Deporte</v>
          </cell>
          <cell r="E6357">
            <v>6</v>
          </cell>
          <cell r="F6357">
            <v>295</v>
          </cell>
          <cell r="G6357" t="str">
            <v>Grado</v>
          </cell>
        </row>
        <row r="6358">
          <cell r="B6358">
            <v>26341</v>
          </cell>
          <cell r="C6358" t="str">
            <v>Optimización del rendimiento en las distintas modalidades deportivas</v>
          </cell>
          <cell r="D6358" t="str">
            <v>Graduado en Ciencias de la Actividad Física y del Deporte</v>
          </cell>
          <cell r="E6358">
            <v>6</v>
          </cell>
          <cell r="F6358">
            <v>295</v>
          </cell>
          <cell r="G6358" t="str">
            <v>Grado</v>
          </cell>
        </row>
        <row r="6359">
          <cell r="B6359">
            <v>26342</v>
          </cell>
          <cell r="C6359" t="str">
            <v>Orientación y bicicleta todo terreno</v>
          </cell>
          <cell r="D6359" t="str">
            <v>Graduado en Ciencias de la Actividad Física y del Deporte</v>
          </cell>
          <cell r="E6359">
            <v>6</v>
          </cell>
          <cell r="F6359">
            <v>295</v>
          </cell>
          <cell r="G6359" t="str">
            <v>Grado</v>
          </cell>
        </row>
        <row r="6360">
          <cell r="B6360">
            <v>26343</v>
          </cell>
          <cell r="C6360" t="str">
            <v>Ritmo y danza</v>
          </cell>
          <cell r="D6360" t="str">
            <v>Graduado en Ciencias de la Actividad Física y del Deporte</v>
          </cell>
          <cell r="E6360">
            <v>6</v>
          </cell>
          <cell r="F6360">
            <v>295</v>
          </cell>
          <cell r="G6360" t="str">
            <v>Grado</v>
          </cell>
        </row>
        <row r="6361">
          <cell r="B6361">
            <v>26344</v>
          </cell>
          <cell r="C6361" t="str">
            <v>Seguridad, prevención y primeros auxilios en la práctica físico-deportiva</v>
          </cell>
          <cell r="D6361" t="str">
            <v>Graduado en Ciencias de la Actividad Física y del Deporte</v>
          </cell>
          <cell r="E6361">
            <v>6</v>
          </cell>
          <cell r="F6361">
            <v>295</v>
          </cell>
          <cell r="G6361" t="str">
            <v>Grado</v>
          </cell>
        </row>
        <row r="6362">
          <cell r="B6362">
            <v>26345</v>
          </cell>
          <cell r="C6362" t="str">
            <v>Turismo activo, desarrollo sostenible y actividad física y deporte</v>
          </cell>
          <cell r="D6362" t="str">
            <v>Graduado en Ciencias de la Actividad Física y del Deporte</v>
          </cell>
          <cell r="E6362">
            <v>6</v>
          </cell>
          <cell r="F6362">
            <v>295</v>
          </cell>
          <cell r="G6362" t="str">
            <v>Grado</v>
          </cell>
        </row>
        <row r="6363">
          <cell r="B6363">
            <v>26400</v>
          </cell>
          <cell r="C6363" t="str">
            <v>Análisis estratigráfico</v>
          </cell>
          <cell r="D6363" t="str">
            <v>Graduado en Geología</v>
          </cell>
          <cell r="E6363">
            <v>6</v>
          </cell>
          <cell r="F6363">
            <v>296</v>
          </cell>
          <cell r="G6363" t="str">
            <v>Grado</v>
          </cell>
        </row>
        <row r="6364">
          <cell r="B6364">
            <v>26401</v>
          </cell>
          <cell r="C6364" t="str">
            <v>Biología</v>
          </cell>
          <cell r="D6364" t="str">
            <v>Graduado en Geología</v>
          </cell>
          <cell r="E6364">
            <v>6</v>
          </cell>
          <cell r="F6364">
            <v>296</v>
          </cell>
          <cell r="G6364" t="str">
            <v>Grado</v>
          </cell>
        </row>
        <row r="6365">
          <cell r="B6365">
            <v>26402</v>
          </cell>
          <cell r="C6365" t="str">
            <v>Cristalografía</v>
          </cell>
          <cell r="D6365" t="str">
            <v>Graduado en Geología</v>
          </cell>
          <cell r="E6365">
            <v>6.5</v>
          </cell>
          <cell r="F6365">
            <v>296</v>
          </cell>
          <cell r="G6365" t="str">
            <v>Grado</v>
          </cell>
        </row>
        <row r="6366">
          <cell r="B6366">
            <v>26403</v>
          </cell>
          <cell r="C6366" t="str">
            <v>Física</v>
          </cell>
          <cell r="D6366" t="str">
            <v>Graduado en Geología</v>
          </cell>
          <cell r="E6366">
            <v>9</v>
          </cell>
          <cell r="F6366">
            <v>296</v>
          </cell>
          <cell r="G6366" t="str">
            <v>Grado</v>
          </cell>
        </row>
        <row r="6367">
          <cell r="B6367">
            <v>26404</v>
          </cell>
          <cell r="C6367" t="str">
            <v>Fundamentos de geología y cartografía</v>
          </cell>
          <cell r="D6367" t="str">
            <v>Graduado en Geología</v>
          </cell>
          <cell r="E6367">
            <v>9.5</v>
          </cell>
          <cell r="F6367">
            <v>296</v>
          </cell>
          <cell r="G6367" t="str">
            <v>Grado</v>
          </cell>
        </row>
        <row r="6368">
          <cell r="B6368">
            <v>26405</v>
          </cell>
          <cell r="C6368" t="str">
            <v>Matemáticas</v>
          </cell>
          <cell r="D6368" t="str">
            <v>Graduado en Geología</v>
          </cell>
          <cell r="E6368">
            <v>8</v>
          </cell>
          <cell r="F6368">
            <v>296</v>
          </cell>
          <cell r="G6368" t="str">
            <v>Grado</v>
          </cell>
        </row>
        <row r="6369">
          <cell r="B6369">
            <v>26406</v>
          </cell>
          <cell r="C6369" t="str">
            <v>Paleontología básica y marina</v>
          </cell>
          <cell r="D6369" t="str">
            <v>Graduado en Geología</v>
          </cell>
          <cell r="E6369">
            <v>9</v>
          </cell>
          <cell r="F6369">
            <v>296</v>
          </cell>
          <cell r="G6369" t="str">
            <v>Grado</v>
          </cell>
        </row>
        <row r="6370">
          <cell r="B6370">
            <v>26407</v>
          </cell>
          <cell r="C6370" t="str">
            <v>Química</v>
          </cell>
          <cell r="D6370" t="str">
            <v>Graduado en Geología</v>
          </cell>
          <cell r="E6370">
            <v>6</v>
          </cell>
          <cell r="F6370">
            <v>296</v>
          </cell>
          <cell r="G6370" t="str">
            <v>Grado</v>
          </cell>
        </row>
        <row r="6371">
          <cell r="B6371">
            <v>26408</v>
          </cell>
          <cell r="C6371" t="str">
            <v>Geología estructural</v>
          </cell>
          <cell r="D6371" t="str">
            <v>Graduado en Geología</v>
          </cell>
          <cell r="E6371">
            <v>9</v>
          </cell>
          <cell r="F6371">
            <v>296</v>
          </cell>
          <cell r="G6371" t="str">
            <v>Grado</v>
          </cell>
        </row>
        <row r="6372">
          <cell r="B6372">
            <v>26409</v>
          </cell>
          <cell r="C6372" t="str">
            <v>Geomorfología</v>
          </cell>
          <cell r="D6372" t="str">
            <v>Graduado en Geología</v>
          </cell>
          <cell r="E6372">
            <v>8.5</v>
          </cell>
          <cell r="F6372">
            <v>296</v>
          </cell>
          <cell r="G6372" t="str">
            <v>Grado</v>
          </cell>
        </row>
        <row r="6373">
          <cell r="B6373">
            <v>26410</v>
          </cell>
          <cell r="C6373" t="str">
            <v>Hidrogeología</v>
          </cell>
          <cell r="D6373" t="str">
            <v>Graduado en Geología</v>
          </cell>
          <cell r="E6373">
            <v>7</v>
          </cell>
          <cell r="F6373">
            <v>296</v>
          </cell>
          <cell r="G6373" t="str">
            <v>Grado</v>
          </cell>
        </row>
        <row r="6374">
          <cell r="B6374">
            <v>26411</v>
          </cell>
          <cell r="C6374" t="str">
            <v>Mineralogía</v>
          </cell>
          <cell r="D6374" t="str">
            <v>Graduado en Geología</v>
          </cell>
          <cell r="E6374">
            <v>8.5</v>
          </cell>
          <cell r="F6374">
            <v>296</v>
          </cell>
          <cell r="G6374" t="str">
            <v>Grado</v>
          </cell>
        </row>
        <row r="6375">
          <cell r="B6375">
            <v>26412</v>
          </cell>
          <cell r="C6375" t="str">
            <v>Paleontología continental</v>
          </cell>
          <cell r="D6375" t="str">
            <v>Graduado en Geología</v>
          </cell>
          <cell r="E6375">
            <v>6</v>
          </cell>
          <cell r="F6375">
            <v>296</v>
          </cell>
          <cell r="G6375" t="str">
            <v>Grado</v>
          </cell>
        </row>
        <row r="6376">
          <cell r="B6376">
            <v>26413</v>
          </cell>
          <cell r="C6376" t="str">
            <v>Petrología exógena</v>
          </cell>
          <cell r="D6376" t="str">
            <v>Graduado en Geología</v>
          </cell>
          <cell r="E6376">
            <v>6</v>
          </cell>
          <cell r="F6376">
            <v>296</v>
          </cell>
          <cell r="G6376" t="str">
            <v>Grado</v>
          </cell>
        </row>
        <row r="6377">
          <cell r="B6377">
            <v>26414</v>
          </cell>
          <cell r="C6377" t="str">
            <v>Procesos y medios sedimentarios</v>
          </cell>
          <cell r="D6377" t="str">
            <v>Graduado en Geología</v>
          </cell>
          <cell r="E6377">
            <v>9</v>
          </cell>
          <cell r="F6377">
            <v>296</v>
          </cell>
          <cell r="G6377" t="str">
            <v>Grado</v>
          </cell>
        </row>
        <row r="6378">
          <cell r="B6378">
            <v>26415</v>
          </cell>
          <cell r="C6378" t="str">
            <v>Tratamiento estadístico e informático de datos geológicos</v>
          </cell>
          <cell r="D6378" t="str">
            <v>Graduado en Geología</v>
          </cell>
          <cell r="E6378">
            <v>6</v>
          </cell>
          <cell r="F6378">
            <v>296</v>
          </cell>
          <cell r="G6378" t="str">
            <v>Grado</v>
          </cell>
        </row>
        <row r="6379">
          <cell r="B6379">
            <v>26416</v>
          </cell>
          <cell r="C6379" t="str">
            <v>Cartografía geológica</v>
          </cell>
          <cell r="D6379" t="str">
            <v>Graduado en Geología</v>
          </cell>
          <cell r="E6379">
            <v>9</v>
          </cell>
          <cell r="F6379">
            <v>296</v>
          </cell>
          <cell r="G6379" t="str">
            <v>Grado</v>
          </cell>
        </row>
        <row r="6380">
          <cell r="B6380">
            <v>26417</v>
          </cell>
          <cell r="C6380" t="str">
            <v>Correlación y síntesis estratigráfica</v>
          </cell>
          <cell r="D6380" t="str">
            <v>Graduado en Geología</v>
          </cell>
          <cell r="E6380">
            <v>7</v>
          </cell>
          <cell r="F6380">
            <v>296</v>
          </cell>
          <cell r="G6380" t="str">
            <v>Grado</v>
          </cell>
        </row>
        <row r="6381">
          <cell r="B6381">
            <v>26418</v>
          </cell>
          <cell r="C6381" t="str">
            <v>Geofísica y tectónica global</v>
          </cell>
          <cell r="D6381" t="str">
            <v>Graduado en Geología</v>
          </cell>
          <cell r="E6381">
            <v>6</v>
          </cell>
          <cell r="F6381">
            <v>296</v>
          </cell>
          <cell r="G6381" t="str">
            <v>Grado</v>
          </cell>
        </row>
        <row r="6382">
          <cell r="B6382">
            <v>26419</v>
          </cell>
          <cell r="C6382" t="str">
            <v>Geología histórica, regional y de España</v>
          </cell>
          <cell r="D6382" t="str">
            <v>Graduado en Geología</v>
          </cell>
          <cell r="E6382">
            <v>9</v>
          </cell>
          <cell r="F6382">
            <v>296</v>
          </cell>
          <cell r="G6382" t="str">
            <v>Grado</v>
          </cell>
        </row>
        <row r="6383">
          <cell r="B6383">
            <v>26420</v>
          </cell>
          <cell r="C6383" t="str">
            <v>Geoquímica</v>
          </cell>
          <cell r="D6383" t="str">
            <v>Graduado en Geología</v>
          </cell>
          <cell r="E6383">
            <v>7</v>
          </cell>
          <cell r="F6383">
            <v>296</v>
          </cell>
          <cell r="G6383" t="str">
            <v>Grado</v>
          </cell>
        </row>
        <row r="6384">
          <cell r="B6384">
            <v>26421</v>
          </cell>
          <cell r="C6384" t="str">
            <v>Micropaleontología</v>
          </cell>
          <cell r="D6384" t="str">
            <v>Graduado en Geología</v>
          </cell>
          <cell r="E6384">
            <v>6</v>
          </cell>
          <cell r="F6384">
            <v>296</v>
          </cell>
          <cell r="G6384" t="str">
            <v>Grado</v>
          </cell>
        </row>
        <row r="6385">
          <cell r="B6385">
            <v>26422</v>
          </cell>
          <cell r="C6385" t="str">
            <v>Petrología endógena</v>
          </cell>
          <cell r="D6385" t="str">
            <v>Graduado en Geología</v>
          </cell>
          <cell r="E6385">
            <v>9</v>
          </cell>
          <cell r="F6385">
            <v>296</v>
          </cell>
          <cell r="G6385" t="str">
            <v>Grado</v>
          </cell>
        </row>
        <row r="6386">
          <cell r="B6386">
            <v>26423</v>
          </cell>
          <cell r="C6386" t="str">
            <v>Recursos minerales y energéticos</v>
          </cell>
          <cell r="D6386" t="str">
            <v>Graduado en Geología</v>
          </cell>
          <cell r="E6386">
            <v>7</v>
          </cell>
          <cell r="F6386">
            <v>296</v>
          </cell>
          <cell r="G6386" t="str">
            <v>Grado</v>
          </cell>
        </row>
        <row r="6387">
          <cell r="B6387">
            <v>26424</v>
          </cell>
          <cell r="C6387" t="str">
            <v>Geología ambiental</v>
          </cell>
          <cell r="D6387" t="str">
            <v>Graduado en Geología</v>
          </cell>
          <cell r="E6387">
            <v>6</v>
          </cell>
          <cell r="F6387">
            <v>296</v>
          </cell>
          <cell r="G6387" t="str">
            <v>Grado</v>
          </cell>
        </row>
        <row r="6388">
          <cell r="B6388">
            <v>26425</v>
          </cell>
          <cell r="C6388" t="str">
            <v>Geotecnia y prospección geofísica</v>
          </cell>
          <cell r="D6388" t="str">
            <v>Graduado en Geología</v>
          </cell>
          <cell r="E6388">
            <v>7</v>
          </cell>
          <cell r="F6388">
            <v>296</v>
          </cell>
          <cell r="G6388" t="str">
            <v>Grado</v>
          </cell>
        </row>
        <row r="6389">
          <cell r="B6389">
            <v>26426</v>
          </cell>
          <cell r="C6389" t="str">
            <v>Proyectos y legislación en geología</v>
          </cell>
          <cell r="D6389" t="str">
            <v>Graduado en Geología</v>
          </cell>
          <cell r="E6389">
            <v>6</v>
          </cell>
          <cell r="F6389">
            <v>296</v>
          </cell>
          <cell r="G6389" t="str">
            <v>Grado</v>
          </cell>
        </row>
        <row r="6390">
          <cell r="B6390">
            <v>26427</v>
          </cell>
          <cell r="C6390" t="str">
            <v>Riesgos geológicos</v>
          </cell>
          <cell r="D6390" t="str">
            <v>Graduado en Geología</v>
          </cell>
          <cell r="E6390">
            <v>6.5</v>
          </cell>
          <cell r="F6390">
            <v>296</v>
          </cell>
          <cell r="G6390" t="str">
            <v>Grado</v>
          </cell>
        </row>
        <row r="6391">
          <cell r="B6391">
            <v>26428</v>
          </cell>
          <cell r="C6391" t="str">
            <v>Trabajo fin de Grado</v>
          </cell>
          <cell r="D6391" t="str">
            <v>Graduado en Geología</v>
          </cell>
          <cell r="E6391">
            <v>9.5</v>
          </cell>
          <cell r="F6391">
            <v>296</v>
          </cell>
          <cell r="G6391" t="str">
            <v>Grado</v>
          </cell>
        </row>
        <row r="6392">
          <cell r="B6392">
            <v>26429</v>
          </cell>
          <cell r="C6392" t="str">
            <v>Análisis de cuencas</v>
          </cell>
          <cell r="D6392" t="str">
            <v>Graduado en Geología</v>
          </cell>
          <cell r="E6392">
            <v>5</v>
          </cell>
          <cell r="F6392">
            <v>296</v>
          </cell>
          <cell r="G6392" t="str">
            <v>Grado</v>
          </cell>
        </row>
        <row r="6393">
          <cell r="B6393">
            <v>26430</v>
          </cell>
          <cell r="C6393" t="str">
            <v>Análisis estructural: técnicas y aplicaciones</v>
          </cell>
          <cell r="D6393" t="str">
            <v>Graduado en Geología</v>
          </cell>
          <cell r="E6393">
            <v>5</v>
          </cell>
          <cell r="F6393">
            <v>296</v>
          </cell>
          <cell r="G6393" t="str">
            <v>Grado</v>
          </cell>
        </row>
        <row r="6394">
          <cell r="B6394">
            <v>26431</v>
          </cell>
          <cell r="C6394" t="str">
            <v>Cartografía geomorfológica y geoambiental</v>
          </cell>
          <cell r="D6394" t="str">
            <v>Graduado en Geología</v>
          </cell>
          <cell r="E6394">
            <v>5</v>
          </cell>
          <cell r="F6394">
            <v>296</v>
          </cell>
          <cell r="G6394" t="str">
            <v>Grado</v>
          </cell>
        </row>
        <row r="6395">
          <cell r="B6395">
            <v>26432</v>
          </cell>
          <cell r="C6395" t="str">
            <v>Enseñanza y divulgación de la geología</v>
          </cell>
          <cell r="D6395" t="str">
            <v>Graduado en Geología</v>
          </cell>
          <cell r="E6395">
            <v>5</v>
          </cell>
          <cell r="F6395">
            <v>296</v>
          </cell>
          <cell r="G6395" t="str">
            <v>Grado</v>
          </cell>
        </row>
        <row r="6396">
          <cell r="B6396">
            <v>26433</v>
          </cell>
          <cell r="C6396" t="str">
            <v>Fundamentos de petrogénesis</v>
          </cell>
          <cell r="D6396" t="str">
            <v>Graduado en Geología</v>
          </cell>
          <cell r="E6396">
            <v>5</v>
          </cell>
          <cell r="F6396">
            <v>296</v>
          </cell>
          <cell r="G6396" t="str">
            <v>Grado</v>
          </cell>
        </row>
        <row r="6397">
          <cell r="B6397">
            <v>26434</v>
          </cell>
          <cell r="C6397" t="str">
            <v>Geología de arcillas</v>
          </cell>
          <cell r="D6397" t="str">
            <v>Graduado en Geología</v>
          </cell>
          <cell r="E6397">
            <v>5</v>
          </cell>
          <cell r="F6397">
            <v>296</v>
          </cell>
          <cell r="G6397" t="str">
            <v>Grado</v>
          </cell>
        </row>
        <row r="6398">
          <cell r="B6398">
            <v>26435</v>
          </cell>
          <cell r="C6398" t="str">
            <v>Geoquímica aplicada</v>
          </cell>
          <cell r="D6398" t="str">
            <v>Graduado en Geología</v>
          </cell>
          <cell r="E6398">
            <v>5</v>
          </cell>
          <cell r="F6398">
            <v>296</v>
          </cell>
          <cell r="G6398" t="str">
            <v>Grado</v>
          </cell>
        </row>
        <row r="6399">
          <cell r="B6399">
            <v>26436</v>
          </cell>
          <cell r="C6399" t="str">
            <v>Ingeniería geológica</v>
          </cell>
          <cell r="D6399" t="str">
            <v>Graduado en Geología</v>
          </cell>
          <cell r="E6399">
            <v>5</v>
          </cell>
          <cell r="F6399">
            <v>296</v>
          </cell>
          <cell r="G6399" t="str">
            <v>Grado</v>
          </cell>
        </row>
        <row r="6400">
          <cell r="B6400">
            <v>26437</v>
          </cell>
          <cell r="C6400" t="str">
            <v>Paleobiología de vertebrados y humana</v>
          </cell>
          <cell r="D6400" t="str">
            <v>Graduado en Geología</v>
          </cell>
          <cell r="E6400">
            <v>5</v>
          </cell>
          <cell r="F6400">
            <v>296</v>
          </cell>
          <cell r="G6400" t="str">
            <v>Grado</v>
          </cell>
        </row>
        <row r="6401">
          <cell r="B6401">
            <v>26438</v>
          </cell>
          <cell r="C6401" t="str">
            <v>Paleontología técnica</v>
          </cell>
          <cell r="D6401" t="str">
            <v>Graduado en Geología</v>
          </cell>
          <cell r="E6401">
            <v>5</v>
          </cell>
          <cell r="F6401">
            <v>296</v>
          </cell>
          <cell r="G6401" t="str">
            <v>Grado</v>
          </cell>
        </row>
        <row r="6402">
          <cell r="B6402">
            <v>26439</v>
          </cell>
          <cell r="C6402" t="str">
            <v>Prácticas en empresa</v>
          </cell>
          <cell r="D6402" t="str">
            <v>Graduado en Geología</v>
          </cell>
          <cell r="E6402">
            <v>5</v>
          </cell>
          <cell r="F6402">
            <v>296</v>
          </cell>
          <cell r="G6402" t="str">
            <v>Grado</v>
          </cell>
        </row>
        <row r="6403">
          <cell r="B6403">
            <v>26440</v>
          </cell>
          <cell r="C6403" t="str">
            <v>Rocas y minerales industriales</v>
          </cell>
          <cell r="D6403" t="str">
            <v>Graduado en Geología</v>
          </cell>
          <cell r="E6403">
            <v>5</v>
          </cell>
          <cell r="F6403">
            <v>296</v>
          </cell>
          <cell r="G6403" t="str">
            <v>Grado</v>
          </cell>
        </row>
        <row r="6404">
          <cell r="B6404">
            <v>26441</v>
          </cell>
          <cell r="C6404" t="str">
            <v>Sedimentología aplicada y geología del carbón y del petróleo</v>
          </cell>
          <cell r="D6404" t="str">
            <v>Graduado en Geología</v>
          </cell>
          <cell r="E6404">
            <v>5</v>
          </cell>
          <cell r="F6404">
            <v>296</v>
          </cell>
          <cell r="G6404" t="str">
            <v>Grado</v>
          </cell>
        </row>
        <row r="6405">
          <cell r="B6405">
            <v>26442</v>
          </cell>
          <cell r="C6405" t="str">
            <v>Tectónica: cuencas y orógenos</v>
          </cell>
          <cell r="D6405" t="str">
            <v>Graduado en Geología</v>
          </cell>
          <cell r="E6405">
            <v>5</v>
          </cell>
          <cell r="F6405">
            <v>296</v>
          </cell>
          <cell r="G6405" t="str">
            <v>Grado</v>
          </cell>
        </row>
        <row r="6406">
          <cell r="B6406">
            <v>26443</v>
          </cell>
          <cell r="C6406" t="str">
            <v>Teledetección</v>
          </cell>
          <cell r="D6406" t="str">
            <v>Graduado en Geología</v>
          </cell>
          <cell r="E6406">
            <v>5</v>
          </cell>
          <cell r="F6406">
            <v>296</v>
          </cell>
          <cell r="G6406" t="str">
            <v>Grado</v>
          </cell>
        </row>
        <row r="6407">
          <cell r="B6407">
            <v>26444</v>
          </cell>
          <cell r="C6407" t="str">
            <v>Yacimientos minerales</v>
          </cell>
          <cell r="D6407" t="str">
            <v>Graduado en Geología</v>
          </cell>
          <cell r="E6407">
            <v>5</v>
          </cell>
          <cell r="F6407">
            <v>296</v>
          </cell>
          <cell r="G6407" t="str">
            <v>Grado</v>
          </cell>
        </row>
        <row r="6408">
          <cell r="B6408">
            <v>26445</v>
          </cell>
          <cell r="C6408" t="str">
            <v>Structural Geology</v>
          </cell>
          <cell r="D6408" t="str">
            <v>Graduado en Geología</v>
          </cell>
          <cell r="E6408">
            <v>9</v>
          </cell>
          <cell r="F6408">
            <v>296</v>
          </cell>
          <cell r="G6408" t="str">
            <v>Grado</v>
          </cell>
        </row>
        <row r="6409">
          <cell r="B6409">
            <v>26500</v>
          </cell>
          <cell r="C6409" t="str">
            <v>Lengua castellana</v>
          </cell>
          <cell r="D6409" t="str">
            <v>Graduado en Maestro en Educación Infantil</v>
          </cell>
          <cell r="E6409">
            <v>6</v>
          </cell>
          <cell r="F6409">
            <v>303</v>
          </cell>
          <cell r="G6409" t="str">
            <v>Grado</v>
          </cell>
        </row>
        <row r="6410">
          <cell r="B6410">
            <v>26501</v>
          </cell>
          <cell r="C6410" t="str">
            <v>Psicología del desarrollo I</v>
          </cell>
          <cell r="D6410" t="str">
            <v>Graduado en Maestro en Educación Infantil</v>
          </cell>
          <cell r="E6410">
            <v>6</v>
          </cell>
          <cell r="F6410">
            <v>303</v>
          </cell>
          <cell r="G6410" t="str">
            <v>Grado</v>
          </cell>
        </row>
        <row r="6411">
          <cell r="B6411">
            <v>26502</v>
          </cell>
          <cell r="C6411" t="str">
            <v>Sociología y psicología social de la educación</v>
          </cell>
          <cell r="D6411" t="str">
            <v>Graduado en Maestro en Educación Infantil</v>
          </cell>
          <cell r="E6411">
            <v>6</v>
          </cell>
          <cell r="F6411">
            <v>303</v>
          </cell>
          <cell r="G6411" t="str">
            <v>Grado</v>
          </cell>
        </row>
        <row r="6412">
          <cell r="B6412">
            <v>26503</v>
          </cell>
          <cell r="C6412" t="str">
            <v>La escuela infantil como espacio educativo</v>
          </cell>
          <cell r="D6412" t="str">
            <v>Graduado en Maestro en Educación Infantil</v>
          </cell>
          <cell r="E6412">
            <v>6</v>
          </cell>
          <cell r="F6412">
            <v>303</v>
          </cell>
          <cell r="G6412" t="str">
            <v>Grado</v>
          </cell>
        </row>
        <row r="6413">
          <cell r="B6413">
            <v>26504</v>
          </cell>
          <cell r="C6413" t="str">
            <v>Observación en la escuela</v>
          </cell>
          <cell r="D6413" t="str">
            <v>Graduado en Maestro en Educación Infantil</v>
          </cell>
          <cell r="E6413">
            <v>6</v>
          </cell>
          <cell r="F6413">
            <v>303</v>
          </cell>
          <cell r="G6413" t="str">
            <v>Grado</v>
          </cell>
        </row>
        <row r="6414">
          <cell r="B6414">
            <v>26505</v>
          </cell>
          <cell r="C6414" t="str">
            <v>Evaluación de contextos</v>
          </cell>
          <cell r="D6414" t="str">
            <v>Graduado en Maestro en Educación Infantil</v>
          </cell>
          <cell r="E6414">
            <v>6</v>
          </cell>
          <cell r="F6414">
            <v>303</v>
          </cell>
          <cell r="G6414" t="str">
            <v>Grado</v>
          </cell>
        </row>
        <row r="6415">
          <cell r="B6415">
            <v>26506</v>
          </cell>
          <cell r="C6415" t="str">
            <v>Psicología del desarrollo II</v>
          </cell>
          <cell r="D6415" t="str">
            <v>Graduado en Maestro en Educación Infantil</v>
          </cell>
          <cell r="E6415">
            <v>6</v>
          </cell>
          <cell r="F6415">
            <v>303</v>
          </cell>
          <cell r="G6415" t="str">
            <v>Grado</v>
          </cell>
        </row>
        <row r="6416">
          <cell r="B6416">
            <v>26507</v>
          </cell>
          <cell r="C6416" t="str">
            <v>Educación social e intercultural</v>
          </cell>
          <cell r="D6416" t="str">
            <v>Graduado en Maestro en Educación Infantil</v>
          </cell>
          <cell r="E6416">
            <v>6</v>
          </cell>
          <cell r="F6416">
            <v>303</v>
          </cell>
          <cell r="G6416" t="str">
            <v>Grado</v>
          </cell>
        </row>
        <row r="6417">
          <cell r="B6417">
            <v>26508</v>
          </cell>
          <cell r="C6417" t="str">
            <v>Psicología de la educación</v>
          </cell>
          <cell r="D6417" t="str">
            <v>Graduado en Maestro en Educación Infantil</v>
          </cell>
          <cell r="E6417">
            <v>6</v>
          </cell>
          <cell r="F6417">
            <v>303</v>
          </cell>
          <cell r="G6417" t="str">
            <v>Grado</v>
          </cell>
        </row>
        <row r="6418">
          <cell r="B6418">
            <v>26509</v>
          </cell>
          <cell r="C6418" t="str">
            <v>Alemán en educación infantil I</v>
          </cell>
          <cell r="D6418" t="str">
            <v>Graduado en Maestro en Educación Infantil</v>
          </cell>
          <cell r="E6418">
            <v>6</v>
          </cell>
          <cell r="F6418">
            <v>303</v>
          </cell>
          <cell r="G6418" t="str">
            <v>Grado</v>
          </cell>
        </row>
        <row r="6419">
          <cell r="B6419">
            <v>26510</v>
          </cell>
          <cell r="C6419" t="str">
            <v>Francés en educación infantil I</v>
          </cell>
          <cell r="D6419" t="str">
            <v>Graduado en Maestro en Educación Infantil</v>
          </cell>
          <cell r="E6419">
            <v>6</v>
          </cell>
          <cell r="F6419">
            <v>303</v>
          </cell>
          <cell r="G6419" t="str">
            <v>Grado</v>
          </cell>
        </row>
        <row r="6420">
          <cell r="B6420">
            <v>26511</v>
          </cell>
          <cell r="C6420" t="str">
            <v>Inglés en educación infantil I</v>
          </cell>
          <cell r="D6420" t="str">
            <v>Graduado en Maestro en Educación Infantil</v>
          </cell>
          <cell r="E6420">
            <v>6</v>
          </cell>
          <cell r="F6420">
            <v>303</v>
          </cell>
          <cell r="G6420" t="str">
            <v>Grado</v>
          </cell>
        </row>
        <row r="6421">
          <cell r="B6421">
            <v>26512</v>
          </cell>
          <cell r="C6421" t="str">
            <v>Prevención de las dificultades de aprendizaje</v>
          </cell>
          <cell r="D6421" t="str">
            <v>Graduado en Maestro en Educación Infantil</v>
          </cell>
          <cell r="E6421">
            <v>6</v>
          </cell>
          <cell r="F6421">
            <v>303</v>
          </cell>
          <cell r="G6421" t="str">
            <v>Grado</v>
          </cell>
        </row>
        <row r="6422">
          <cell r="B6422">
            <v>26513</v>
          </cell>
          <cell r="C6422" t="str">
            <v>El maestro en la escuela infantil</v>
          </cell>
          <cell r="D6422" t="str">
            <v>Graduado en Maestro en Educación Infantil</v>
          </cell>
          <cell r="E6422">
            <v>6</v>
          </cell>
          <cell r="F6422">
            <v>303</v>
          </cell>
          <cell r="G6422" t="str">
            <v>Grado</v>
          </cell>
        </row>
        <row r="6423">
          <cell r="B6423">
            <v>26514</v>
          </cell>
          <cell r="C6423" t="str">
            <v>Infancia, salud y alimentación</v>
          </cell>
          <cell r="D6423" t="str">
            <v>Graduado en Maestro en Educación Infantil</v>
          </cell>
          <cell r="E6423">
            <v>6</v>
          </cell>
          <cell r="F6423">
            <v>303</v>
          </cell>
          <cell r="G6423" t="str">
            <v>Grado</v>
          </cell>
        </row>
        <row r="6424">
          <cell r="B6424">
            <v>26515</v>
          </cell>
          <cell r="C6424" t="str">
            <v>Literatura infantil y educación literaria</v>
          </cell>
          <cell r="D6424" t="str">
            <v>Graduado en Maestro en Educación Infantil</v>
          </cell>
          <cell r="E6424">
            <v>6</v>
          </cell>
          <cell r="F6424">
            <v>303</v>
          </cell>
          <cell r="G6424" t="str">
            <v>Grado</v>
          </cell>
        </row>
        <row r="6425">
          <cell r="B6425">
            <v>26516</v>
          </cell>
          <cell r="C6425" t="str">
            <v>Prácticas escolares I</v>
          </cell>
          <cell r="D6425" t="str">
            <v>Graduado en Maestro en Educación Infantil</v>
          </cell>
          <cell r="E6425">
            <v>6</v>
          </cell>
          <cell r="F6425">
            <v>303</v>
          </cell>
          <cell r="G6425" t="str">
            <v>Grado</v>
          </cell>
        </row>
        <row r="6426">
          <cell r="B6426">
            <v>26517</v>
          </cell>
          <cell r="C6426" t="str">
            <v>Trastornos del desarrollo</v>
          </cell>
          <cell r="D6426" t="str">
            <v>Graduado en Maestro en Educación Infantil</v>
          </cell>
          <cell r="E6426">
            <v>6</v>
          </cell>
          <cell r="F6426">
            <v>303</v>
          </cell>
          <cell r="G6426" t="str">
            <v>Grado</v>
          </cell>
        </row>
        <row r="6427">
          <cell r="B6427">
            <v>26518</v>
          </cell>
          <cell r="C6427" t="str">
            <v>Las ciencias de la naturaleza en la educación infantil</v>
          </cell>
          <cell r="D6427" t="str">
            <v>Graduado en Maestro en Educación Infantil</v>
          </cell>
          <cell r="E6427">
            <v>6</v>
          </cell>
          <cell r="F6427">
            <v>303</v>
          </cell>
          <cell r="G6427" t="str">
            <v>Grado</v>
          </cell>
        </row>
        <row r="6428">
          <cell r="B6428">
            <v>26519</v>
          </cell>
          <cell r="C6428" t="str">
            <v>Materiales y recursos didácticos</v>
          </cell>
          <cell r="D6428" t="str">
            <v>Graduado en Maestro en Educación Infantil</v>
          </cell>
          <cell r="E6428">
            <v>6</v>
          </cell>
          <cell r="F6428">
            <v>303</v>
          </cell>
          <cell r="G6428" t="str">
            <v>Grado</v>
          </cell>
        </row>
        <row r="6429">
          <cell r="B6429">
            <v>26520</v>
          </cell>
          <cell r="C6429" t="str">
            <v>Didáctica de las matemáticas</v>
          </cell>
          <cell r="D6429" t="str">
            <v>Graduado en Maestro en Educación Infantil</v>
          </cell>
          <cell r="E6429">
            <v>6</v>
          </cell>
          <cell r="F6429">
            <v>303</v>
          </cell>
          <cell r="G6429" t="str">
            <v>Grado</v>
          </cell>
        </row>
        <row r="6430">
          <cell r="B6430">
            <v>26521</v>
          </cell>
          <cell r="C6430" t="str">
            <v>Alemán en educación infantil II</v>
          </cell>
          <cell r="D6430" t="str">
            <v>Graduado en Maestro en Educación Infantil</v>
          </cell>
          <cell r="E6430">
            <v>6</v>
          </cell>
          <cell r="F6430">
            <v>303</v>
          </cell>
          <cell r="G6430" t="str">
            <v>Grado</v>
          </cell>
        </row>
        <row r="6431">
          <cell r="B6431">
            <v>26522</v>
          </cell>
          <cell r="C6431" t="str">
            <v>Francés en educación infantil II</v>
          </cell>
          <cell r="D6431" t="str">
            <v>Graduado en Maestro en Educación Infantil</v>
          </cell>
          <cell r="E6431">
            <v>6</v>
          </cell>
          <cell r="F6431">
            <v>303</v>
          </cell>
          <cell r="G6431" t="str">
            <v>Grado</v>
          </cell>
        </row>
        <row r="6432">
          <cell r="B6432">
            <v>26523</v>
          </cell>
          <cell r="C6432" t="str">
            <v>Inglés en educación infantil II</v>
          </cell>
          <cell r="D6432" t="str">
            <v>Graduado en Maestro en Educación Infantil</v>
          </cell>
          <cell r="E6432">
            <v>6</v>
          </cell>
          <cell r="F6432">
            <v>303</v>
          </cell>
          <cell r="G6432" t="str">
            <v>Grado</v>
          </cell>
        </row>
        <row r="6433">
          <cell r="B6433">
            <v>26524</v>
          </cell>
          <cell r="C6433" t="str">
            <v>La escuela de educación infantil</v>
          </cell>
          <cell r="D6433" t="str">
            <v>Graduado en Maestro en Educación Infantil</v>
          </cell>
          <cell r="E6433">
            <v>10</v>
          </cell>
          <cell r="F6433">
            <v>303</v>
          </cell>
          <cell r="G6433" t="str">
            <v>Grado</v>
          </cell>
        </row>
        <row r="6434">
          <cell r="B6434">
            <v>26525</v>
          </cell>
          <cell r="C6434" t="str">
            <v>Didáctica de las ciencias sociales</v>
          </cell>
          <cell r="D6434" t="str">
            <v>Graduado en Maestro en Educación Infantil</v>
          </cell>
          <cell r="E6434">
            <v>6</v>
          </cell>
          <cell r="F6434">
            <v>303</v>
          </cell>
          <cell r="G6434" t="str">
            <v>Grado</v>
          </cell>
        </row>
        <row r="6435">
          <cell r="B6435">
            <v>26526</v>
          </cell>
          <cell r="C6435" t="str">
            <v>Didáctica de la lengua castellana en infantil</v>
          </cell>
          <cell r="D6435" t="str">
            <v>Graduado en Maestro en Educación Infantil</v>
          </cell>
          <cell r="E6435">
            <v>6</v>
          </cell>
          <cell r="F6435">
            <v>303</v>
          </cell>
          <cell r="G6435" t="str">
            <v>Grado</v>
          </cell>
        </row>
        <row r="6436">
          <cell r="B6436">
            <v>26527</v>
          </cell>
          <cell r="C6436" t="str">
            <v>Prácticas escolares II</v>
          </cell>
          <cell r="D6436" t="str">
            <v>Graduado en Maestro en Educación Infantil</v>
          </cell>
          <cell r="E6436">
            <v>14</v>
          </cell>
          <cell r="F6436">
            <v>303</v>
          </cell>
          <cell r="G6436" t="str">
            <v>Grado</v>
          </cell>
        </row>
        <row r="6437">
          <cell r="B6437">
            <v>26528</v>
          </cell>
          <cell r="C6437" t="str">
            <v>Psicología y salud infantil</v>
          </cell>
          <cell r="D6437" t="str">
            <v>Graduado en Maestro en Educación Infantil</v>
          </cell>
          <cell r="E6437">
            <v>6</v>
          </cell>
          <cell r="F6437">
            <v>303</v>
          </cell>
          <cell r="G6437" t="str">
            <v>Grado</v>
          </cell>
        </row>
        <row r="6438">
          <cell r="B6438">
            <v>26529</v>
          </cell>
          <cell r="C6438" t="str">
            <v>Educación física en educación infantil</v>
          </cell>
          <cell r="D6438" t="str">
            <v>Graduado en Maestro en Educación Infantil</v>
          </cell>
          <cell r="E6438">
            <v>6</v>
          </cell>
          <cell r="F6438">
            <v>303</v>
          </cell>
          <cell r="G6438" t="str">
            <v>Grado</v>
          </cell>
        </row>
        <row r="6439">
          <cell r="B6439">
            <v>26530</v>
          </cell>
          <cell r="C6439" t="str">
            <v>Educación visual y plástica</v>
          </cell>
          <cell r="D6439" t="str">
            <v>Graduado en Maestro en Educación Infantil</v>
          </cell>
          <cell r="E6439">
            <v>6</v>
          </cell>
          <cell r="F6439">
            <v>303</v>
          </cell>
          <cell r="G6439" t="str">
            <v>Grado</v>
          </cell>
        </row>
        <row r="6440">
          <cell r="B6440">
            <v>26531</v>
          </cell>
          <cell r="C6440" t="str">
            <v>Desarrollo de la expresión musical</v>
          </cell>
          <cell r="D6440" t="str">
            <v>Graduado en Maestro en Educación Infantil</v>
          </cell>
          <cell r="E6440">
            <v>6</v>
          </cell>
          <cell r="F6440">
            <v>303</v>
          </cell>
          <cell r="G6440" t="str">
            <v>Grado</v>
          </cell>
        </row>
        <row r="6441">
          <cell r="B6441">
            <v>26532</v>
          </cell>
          <cell r="C6441" t="str">
            <v>Prácticas escolares III</v>
          </cell>
          <cell r="D6441" t="str">
            <v>Graduado en Maestro en Educación Infantil</v>
          </cell>
          <cell r="E6441">
            <v>10</v>
          </cell>
          <cell r="F6441">
            <v>303</v>
          </cell>
          <cell r="G6441" t="str">
            <v>Grado</v>
          </cell>
        </row>
        <row r="6442">
          <cell r="B6442">
            <v>26533</v>
          </cell>
          <cell r="C6442" t="str">
            <v>Trabajo fin de Grado</v>
          </cell>
          <cell r="D6442" t="str">
            <v>Graduado en Maestro en Educación Infantil</v>
          </cell>
          <cell r="E6442">
            <v>10</v>
          </cell>
          <cell r="F6442">
            <v>303</v>
          </cell>
          <cell r="G6442" t="str">
            <v>Grado</v>
          </cell>
        </row>
        <row r="6443">
          <cell r="B6443">
            <v>26534</v>
          </cell>
          <cell r="C6443" t="str">
            <v>Atención temprana</v>
          </cell>
          <cell r="D6443" t="str">
            <v>Graduado en Maestro en Educación Infantil</v>
          </cell>
          <cell r="E6443">
            <v>6</v>
          </cell>
          <cell r="F6443">
            <v>303</v>
          </cell>
          <cell r="G6443" t="str">
            <v>Grado</v>
          </cell>
        </row>
        <row r="6444">
          <cell r="B6444">
            <v>26535</v>
          </cell>
          <cell r="C6444" t="str">
            <v>Didáctica de la lengua en la diversidad</v>
          </cell>
          <cell r="D6444" t="str">
            <v>Graduado en Maestro en Educación Infantil</v>
          </cell>
          <cell r="E6444">
            <v>6</v>
          </cell>
          <cell r="F6444">
            <v>303</v>
          </cell>
          <cell r="G6444" t="str">
            <v>Grado</v>
          </cell>
        </row>
        <row r="6445">
          <cell r="B6445">
            <v>26536</v>
          </cell>
          <cell r="C6445" t="str">
            <v>Didáctica y organización en la diversidad</v>
          </cell>
          <cell r="D6445" t="str">
            <v>Graduado en Maestro en Educación Infantil</v>
          </cell>
          <cell r="E6445">
            <v>6</v>
          </cell>
          <cell r="F6445">
            <v>303</v>
          </cell>
          <cell r="G6445" t="str">
            <v>Grado</v>
          </cell>
        </row>
        <row r="6446">
          <cell r="B6446">
            <v>26537</v>
          </cell>
          <cell r="C6446" t="str">
            <v>Dificultades de aprendizaje en matemáticas</v>
          </cell>
          <cell r="D6446" t="str">
            <v>Graduado en Maestro en Educación Infantil</v>
          </cell>
          <cell r="E6446">
            <v>6</v>
          </cell>
          <cell r="F6446">
            <v>303</v>
          </cell>
          <cell r="G6446" t="str">
            <v>Grado</v>
          </cell>
        </row>
        <row r="6447">
          <cell r="B6447">
            <v>26538</v>
          </cell>
          <cell r="C6447" t="str">
            <v>Innovación en la escuela inclusiva</v>
          </cell>
          <cell r="D6447" t="str">
            <v>Graduado en Maestro en Educación Infantil</v>
          </cell>
          <cell r="E6447">
            <v>6</v>
          </cell>
          <cell r="F6447">
            <v>303</v>
          </cell>
          <cell r="G6447" t="str">
            <v>Grado</v>
          </cell>
        </row>
        <row r="6448">
          <cell r="B6448">
            <v>26539</v>
          </cell>
          <cell r="C6448" t="str">
            <v>Inteligencia emocional para la docencia</v>
          </cell>
          <cell r="D6448" t="str">
            <v>Graduado en Maestro en Educación Infantil</v>
          </cell>
          <cell r="E6448">
            <v>6</v>
          </cell>
          <cell r="F6448">
            <v>303</v>
          </cell>
          <cell r="G6448" t="str">
            <v>Grado</v>
          </cell>
        </row>
        <row r="6449">
          <cell r="B6449">
            <v>26540</v>
          </cell>
          <cell r="C6449" t="str">
            <v>Psicopatología infantil y juvenil</v>
          </cell>
          <cell r="D6449" t="str">
            <v>Graduado en Maestro en Educación Infantil</v>
          </cell>
          <cell r="E6449">
            <v>6</v>
          </cell>
          <cell r="F6449">
            <v>303</v>
          </cell>
          <cell r="G6449" t="str">
            <v>Grado</v>
          </cell>
        </row>
        <row r="6450">
          <cell r="B6450">
            <v>26541</v>
          </cell>
          <cell r="C6450" t="str">
            <v>Respuestas educativas a necesidades específicas</v>
          </cell>
          <cell r="D6450" t="str">
            <v>Graduado en Maestro en Educación Infantil</v>
          </cell>
          <cell r="E6450">
            <v>6</v>
          </cell>
          <cell r="F6450">
            <v>303</v>
          </cell>
          <cell r="G6450" t="str">
            <v>Grado</v>
          </cell>
        </row>
        <row r="6451">
          <cell r="B6451">
            <v>26542</v>
          </cell>
          <cell r="C6451" t="str">
            <v>Tratamiento de la lengua oral y escrita</v>
          </cell>
          <cell r="D6451" t="str">
            <v>Graduado en Maestro en Educación Infantil</v>
          </cell>
          <cell r="E6451">
            <v>6</v>
          </cell>
          <cell r="F6451">
            <v>303</v>
          </cell>
          <cell r="G6451" t="str">
            <v>Grado</v>
          </cell>
        </row>
        <row r="6452">
          <cell r="B6452">
            <v>26543</v>
          </cell>
          <cell r="C6452" t="str">
            <v>Prácticas escolares en atención a la diversidad</v>
          </cell>
          <cell r="D6452" t="str">
            <v>Graduado en Maestro en Educación Infantil</v>
          </cell>
          <cell r="E6452">
            <v>10</v>
          </cell>
          <cell r="F6452">
            <v>303</v>
          </cell>
          <cell r="G6452" t="str">
            <v>Grado</v>
          </cell>
        </row>
        <row r="6453">
          <cell r="B6453">
            <v>26544</v>
          </cell>
          <cell r="C6453" t="str">
            <v>Content and language integrated learning (CLIL)</v>
          </cell>
          <cell r="D6453" t="str">
            <v>Graduado en Maestro en Educación Infantil</v>
          </cell>
          <cell r="E6453">
            <v>6</v>
          </cell>
          <cell r="F6453">
            <v>303</v>
          </cell>
          <cell r="G6453" t="str">
            <v>Grado</v>
          </cell>
        </row>
        <row r="6454">
          <cell r="B6454">
            <v>26545</v>
          </cell>
          <cell r="C6454" t="str">
            <v>Language and communication in the bilingual classroom</v>
          </cell>
          <cell r="D6454" t="str">
            <v>Graduado en Maestro en Educación Infantil</v>
          </cell>
          <cell r="E6454">
            <v>6</v>
          </cell>
          <cell r="F6454">
            <v>303</v>
          </cell>
          <cell r="G6454" t="str">
            <v>Grado</v>
          </cell>
        </row>
        <row r="6455">
          <cell r="B6455">
            <v>26546</v>
          </cell>
          <cell r="C6455" t="str">
            <v>Music at school</v>
          </cell>
          <cell r="D6455" t="str">
            <v>Graduado en Maestro en Educación Infantil</v>
          </cell>
          <cell r="E6455">
            <v>6</v>
          </cell>
          <cell r="F6455">
            <v>303</v>
          </cell>
          <cell r="G6455" t="str">
            <v>Grado</v>
          </cell>
        </row>
        <row r="6456">
          <cell r="B6456">
            <v>26547</v>
          </cell>
          <cell r="C6456" t="str">
            <v>Teaching art and craft</v>
          </cell>
          <cell r="D6456" t="str">
            <v>Graduado en Maestro en Educación Infantil</v>
          </cell>
          <cell r="E6456">
            <v>6</v>
          </cell>
          <cell r="F6456">
            <v>303</v>
          </cell>
          <cell r="G6456" t="str">
            <v>Grado</v>
          </cell>
        </row>
        <row r="6457">
          <cell r="B6457">
            <v>26548</v>
          </cell>
          <cell r="C6457" t="str">
            <v>Teaching mathematics</v>
          </cell>
          <cell r="D6457" t="str">
            <v>Graduado en Maestro en Educación Infantil</v>
          </cell>
          <cell r="E6457">
            <v>6</v>
          </cell>
          <cell r="F6457">
            <v>303</v>
          </cell>
          <cell r="G6457" t="str">
            <v>Grado</v>
          </cell>
        </row>
        <row r="6458">
          <cell r="B6458">
            <v>26549</v>
          </cell>
          <cell r="C6458" t="str">
            <v>Teaching physical education</v>
          </cell>
          <cell r="D6458" t="str">
            <v>Graduado en Maestro en Educación Infantil</v>
          </cell>
          <cell r="E6458">
            <v>6</v>
          </cell>
          <cell r="F6458">
            <v>303</v>
          </cell>
          <cell r="G6458" t="str">
            <v>Grado</v>
          </cell>
        </row>
        <row r="6459">
          <cell r="B6459">
            <v>26550</v>
          </cell>
          <cell r="C6459" t="str">
            <v>Teaching science</v>
          </cell>
          <cell r="D6459" t="str">
            <v>Graduado en Maestro en Educación Infantil</v>
          </cell>
          <cell r="E6459">
            <v>6</v>
          </cell>
          <cell r="F6459">
            <v>303</v>
          </cell>
          <cell r="G6459" t="str">
            <v>Grado</v>
          </cell>
        </row>
        <row r="6460">
          <cell r="B6460">
            <v>26551</v>
          </cell>
          <cell r="C6460" t="str">
            <v>Teaching social science</v>
          </cell>
          <cell r="D6460" t="str">
            <v>Graduado en Maestro en Educación Infantil</v>
          </cell>
          <cell r="E6460">
            <v>6</v>
          </cell>
          <cell r="F6460">
            <v>303</v>
          </cell>
          <cell r="G6460" t="str">
            <v>Grado</v>
          </cell>
        </row>
        <row r="6461">
          <cell r="B6461">
            <v>26552</v>
          </cell>
          <cell r="C6461" t="str">
            <v>Prácticas escolares en educación bilingüe</v>
          </cell>
          <cell r="D6461" t="str">
            <v>Graduado en Maestro en Educación Infantil</v>
          </cell>
          <cell r="E6461">
            <v>10</v>
          </cell>
          <cell r="F6461">
            <v>303</v>
          </cell>
          <cell r="G6461" t="str">
            <v>Grado</v>
          </cell>
        </row>
        <row r="6462">
          <cell r="B6462">
            <v>26553</v>
          </cell>
          <cell r="C6462" t="str">
            <v>Acquisition et apprentissage du FLE</v>
          </cell>
          <cell r="D6462" t="str">
            <v>Graduado en Maestro en Educación Infantil</v>
          </cell>
          <cell r="E6462">
            <v>6</v>
          </cell>
          <cell r="F6462">
            <v>303</v>
          </cell>
          <cell r="G6462" t="str">
            <v>Grado</v>
          </cell>
        </row>
        <row r="6463">
          <cell r="B6463">
            <v>26554</v>
          </cell>
          <cell r="C6463" t="str">
            <v>Communication orale et écrite</v>
          </cell>
          <cell r="D6463" t="str">
            <v>Graduado en Maestro en Educación Infantil</v>
          </cell>
          <cell r="E6463">
            <v>6</v>
          </cell>
          <cell r="F6463">
            <v>303</v>
          </cell>
          <cell r="G6463" t="str">
            <v>Grado</v>
          </cell>
        </row>
        <row r="6464">
          <cell r="B6464">
            <v>26555</v>
          </cell>
          <cell r="C6464" t="str">
            <v>Français avancé</v>
          </cell>
          <cell r="D6464" t="str">
            <v>Graduado en Maestro en Educación Infantil</v>
          </cell>
          <cell r="E6464">
            <v>6</v>
          </cell>
          <cell r="F6464">
            <v>303</v>
          </cell>
          <cell r="G6464" t="str">
            <v>Grado</v>
          </cell>
        </row>
        <row r="6465">
          <cell r="B6465">
            <v>26556</v>
          </cell>
          <cell r="C6465" t="str">
            <v>FLE ressources pour la maternelle</v>
          </cell>
          <cell r="D6465" t="str">
            <v>Graduado en Maestro en Educación Infantil</v>
          </cell>
          <cell r="E6465">
            <v>6</v>
          </cell>
          <cell r="F6465">
            <v>303</v>
          </cell>
          <cell r="G6465" t="str">
            <v>Grado</v>
          </cell>
        </row>
        <row r="6466">
          <cell r="B6466">
            <v>26557</v>
          </cell>
          <cell r="C6466" t="str">
            <v>Planification curriculaire du FLE</v>
          </cell>
          <cell r="D6466" t="str">
            <v>Graduado en Maestro en Educación Infantil</v>
          </cell>
          <cell r="E6466">
            <v>6</v>
          </cell>
          <cell r="F6466">
            <v>303</v>
          </cell>
          <cell r="G6466" t="str">
            <v>Grado</v>
          </cell>
        </row>
        <row r="6467">
          <cell r="B6467">
            <v>26558</v>
          </cell>
          <cell r="C6467" t="str">
            <v>Prácticas escolares en lengua francesa</v>
          </cell>
          <cell r="D6467" t="str">
            <v>Graduado en Maestro en Educación Infantil</v>
          </cell>
          <cell r="E6467">
            <v>10</v>
          </cell>
          <cell r="F6467">
            <v>303</v>
          </cell>
          <cell r="G6467" t="str">
            <v>Grado</v>
          </cell>
        </row>
        <row r="6468">
          <cell r="B6468">
            <v>26559</v>
          </cell>
          <cell r="C6468" t="str">
            <v>English in education III</v>
          </cell>
          <cell r="D6468" t="str">
            <v>Graduado en Maestro en Educación Infantil</v>
          </cell>
          <cell r="E6468">
            <v>6</v>
          </cell>
          <cell r="F6468">
            <v>303</v>
          </cell>
          <cell r="G6468" t="str">
            <v>Grado</v>
          </cell>
        </row>
        <row r="6469">
          <cell r="B6469">
            <v>26560</v>
          </cell>
          <cell r="C6469" t="str">
            <v>Learning and teaching EFL</v>
          </cell>
          <cell r="D6469" t="str">
            <v>Graduado en Maestro en Educación Infantil</v>
          </cell>
          <cell r="E6469">
            <v>6</v>
          </cell>
          <cell r="F6469">
            <v>303</v>
          </cell>
          <cell r="G6469" t="str">
            <v>Grado</v>
          </cell>
        </row>
        <row r="6470">
          <cell r="B6470">
            <v>26561</v>
          </cell>
          <cell r="C6470" t="str">
            <v>Oral communication</v>
          </cell>
          <cell r="D6470" t="str">
            <v>Graduado en Maestro en Educación Infantil</v>
          </cell>
          <cell r="E6470">
            <v>6</v>
          </cell>
          <cell r="F6470">
            <v>303</v>
          </cell>
          <cell r="G6470" t="str">
            <v>Grado</v>
          </cell>
        </row>
        <row r="6471">
          <cell r="B6471">
            <v>26562</v>
          </cell>
          <cell r="C6471" t="str">
            <v>Planning effective teaching</v>
          </cell>
          <cell r="D6471" t="str">
            <v>Graduado en Maestro en Educación Infantil</v>
          </cell>
          <cell r="E6471">
            <v>6</v>
          </cell>
          <cell r="F6471">
            <v>303</v>
          </cell>
          <cell r="G6471" t="str">
            <v>Grado</v>
          </cell>
        </row>
        <row r="6472">
          <cell r="B6472">
            <v>26563</v>
          </cell>
          <cell r="C6472" t="str">
            <v>Resources for EFL in infant school</v>
          </cell>
          <cell r="D6472" t="str">
            <v>Graduado en Maestro en Educación Infantil</v>
          </cell>
          <cell r="E6472">
            <v>6</v>
          </cell>
          <cell r="F6472">
            <v>303</v>
          </cell>
          <cell r="G6472" t="str">
            <v>Grado</v>
          </cell>
        </row>
        <row r="6473">
          <cell r="B6473">
            <v>26564</v>
          </cell>
          <cell r="C6473" t="str">
            <v>Prácticas escolares en lengua inglesa</v>
          </cell>
          <cell r="D6473" t="str">
            <v>Graduado en Maestro en Educación Infantil</v>
          </cell>
          <cell r="E6473">
            <v>10</v>
          </cell>
          <cell r="F6473">
            <v>303</v>
          </cell>
          <cell r="G6473" t="str">
            <v>Grado</v>
          </cell>
        </row>
        <row r="6474">
          <cell r="B6474">
            <v>26565</v>
          </cell>
          <cell r="C6474" t="str">
            <v>Religión</v>
          </cell>
          <cell r="D6474" t="str">
            <v>Graduado en Maestro en Educación Infantil</v>
          </cell>
          <cell r="E6474">
            <v>6</v>
          </cell>
          <cell r="F6474">
            <v>303</v>
          </cell>
          <cell r="G6474" t="str">
            <v>Grado</v>
          </cell>
        </row>
        <row r="6475">
          <cell r="B6475">
            <v>26566</v>
          </cell>
          <cell r="C6475" t="str">
            <v>Prácticas escolares IV</v>
          </cell>
          <cell r="D6475" t="str">
            <v>Graduado en Maestro en Educación Infantil</v>
          </cell>
          <cell r="E6475">
            <v>10</v>
          </cell>
          <cell r="F6475">
            <v>303</v>
          </cell>
          <cell r="G6475" t="str">
            <v>Grado</v>
          </cell>
        </row>
        <row r="6476">
          <cell r="B6476">
            <v>26567</v>
          </cell>
          <cell r="C6476" t="str">
            <v>Psicopatología infantil</v>
          </cell>
          <cell r="D6476" t="str">
            <v>Graduado en Maestro en Educación Infantil</v>
          </cell>
          <cell r="E6476">
            <v>6</v>
          </cell>
          <cell r="F6476">
            <v>303</v>
          </cell>
          <cell r="G6476" t="str">
            <v>Grado</v>
          </cell>
        </row>
        <row r="6477">
          <cell r="B6477">
            <v>26568</v>
          </cell>
          <cell r="C6477" t="str">
            <v>Trastornos del lenguaje y la comunicación</v>
          </cell>
          <cell r="D6477" t="str">
            <v>Graduado en Maestro en Educación Infantil</v>
          </cell>
          <cell r="E6477">
            <v>6</v>
          </cell>
          <cell r="F6477">
            <v>303</v>
          </cell>
          <cell r="G6477" t="str">
            <v>Grado</v>
          </cell>
        </row>
        <row r="6478">
          <cell r="B6478">
            <v>26569</v>
          </cell>
          <cell r="C6478" t="str">
            <v>English in infant education III</v>
          </cell>
          <cell r="D6478" t="str">
            <v>Graduado en Maestro en Educación Infantil</v>
          </cell>
          <cell r="E6478">
            <v>6</v>
          </cell>
          <cell r="F6478">
            <v>303</v>
          </cell>
          <cell r="G6478" t="str">
            <v>Grado</v>
          </cell>
        </row>
        <row r="6479">
          <cell r="B6479">
            <v>26600</v>
          </cell>
          <cell r="C6479" t="str">
            <v>Psicología de la educación</v>
          </cell>
          <cell r="D6479" t="str">
            <v>Graduado en Maestro en Educación Primaria</v>
          </cell>
          <cell r="E6479">
            <v>6</v>
          </cell>
          <cell r="F6479">
            <v>300</v>
          </cell>
          <cell r="G6479" t="str">
            <v>Grado</v>
          </cell>
        </row>
        <row r="6480">
          <cell r="B6480">
            <v>26601</v>
          </cell>
          <cell r="C6480" t="str">
            <v>Currículo en contextos diversos</v>
          </cell>
          <cell r="D6480" t="str">
            <v>Graduado en Maestro en Educación Primaria</v>
          </cell>
          <cell r="E6480">
            <v>6</v>
          </cell>
          <cell r="F6480">
            <v>300</v>
          </cell>
          <cell r="G6480" t="str">
            <v>Grado</v>
          </cell>
        </row>
        <row r="6481">
          <cell r="B6481">
            <v>26602</v>
          </cell>
          <cell r="C6481" t="str">
            <v>Educación social e intercultural</v>
          </cell>
          <cell r="D6481" t="str">
            <v>Graduado en Maestro en Educación Primaria</v>
          </cell>
          <cell r="E6481">
            <v>6</v>
          </cell>
          <cell r="F6481">
            <v>300</v>
          </cell>
          <cell r="G6481" t="str">
            <v>Grado</v>
          </cell>
        </row>
        <row r="6482">
          <cell r="B6482">
            <v>26603</v>
          </cell>
          <cell r="C6482" t="str">
            <v>La escuela como espacio educativo</v>
          </cell>
          <cell r="D6482" t="str">
            <v>Graduado en Maestro en Educación Primaria</v>
          </cell>
          <cell r="E6482">
            <v>6</v>
          </cell>
          <cell r="F6482">
            <v>300</v>
          </cell>
          <cell r="G6482" t="str">
            <v>Grado</v>
          </cell>
        </row>
        <row r="6483">
          <cell r="B6483">
            <v>26604</v>
          </cell>
          <cell r="C6483" t="str">
            <v>Maestro y relación educativa</v>
          </cell>
          <cell r="D6483" t="str">
            <v>Graduado en Maestro en Educación Primaria</v>
          </cell>
          <cell r="E6483">
            <v>6</v>
          </cell>
          <cell r="F6483">
            <v>300</v>
          </cell>
          <cell r="G6483" t="str">
            <v>Grado</v>
          </cell>
        </row>
        <row r="6484">
          <cell r="B6484">
            <v>26605</v>
          </cell>
          <cell r="C6484" t="str">
            <v>La educación en la sociedad del conocimiento</v>
          </cell>
          <cell r="D6484" t="str">
            <v>Graduado en Maestro en Educación Primaria</v>
          </cell>
          <cell r="E6484">
            <v>6</v>
          </cell>
          <cell r="F6484">
            <v>300</v>
          </cell>
          <cell r="G6484" t="str">
            <v>Grado</v>
          </cell>
        </row>
        <row r="6485">
          <cell r="B6485">
            <v>26606</v>
          </cell>
          <cell r="C6485" t="str">
            <v>Psicología del desarrollo</v>
          </cell>
          <cell r="D6485" t="str">
            <v>Graduado en Maestro en Educación Primaria</v>
          </cell>
          <cell r="E6485">
            <v>6</v>
          </cell>
          <cell r="F6485">
            <v>300</v>
          </cell>
          <cell r="G6485" t="str">
            <v>Grado</v>
          </cell>
        </row>
        <row r="6486">
          <cell r="B6486">
            <v>26607</v>
          </cell>
          <cell r="C6486" t="str">
            <v>Sociología y psicología social de la educación</v>
          </cell>
          <cell r="D6486" t="str">
            <v>Graduado en Maestro en Educación Primaria</v>
          </cell>
          <cell r="E6486">
            <v>6</v>
          </cell>
          <cell r="F6486">
            <v>300</v>
          </cell>
          <cell r="G6486" t="str">
            <v>Grado</v>
          </cell>
        </row>
        <row r="6487">
          <cell r="B6487">
            <v>26608</v>
          </cell>
          <cell r="C6487" t="str">
            <v>Lengua castellana</v>
          </cell>
          <cell r="D6487" t="str">
            <v>Graduado en Maestro en Educación Primaria</v>
          </cell>
          <cell r="E6487">
            <v>6</v>
          </cell>
          <cell r="F6487">
            <v>300</v>
          </cell>
          <cell r="G6487" t="str">
            <v>Grado</v>
          </cell>
        </row>
        <row r="6488">
          <cell r="B6488">
            <v>26609</v>
          </cell>
          <cell r="C6488" t="str">
            <v>Alemán en educación primaria I</v>
          </cell>
          <cell r="D6488" t="str">
            <v>Graduado en Maestro en Educación Primaria</v>
          </cell>
          <cell r="E6488">
            <v>6</v>
          </cell>
          <cell r="F6488">
            <v>300</v>
          </cell>
          <cell r="G6488" t="str">
            <v>Grado</v>
          </cell>
        </row>
        <row r="6489">
          <cell r="B6489">
            <v>26610</v>
          </cell>
          <cell r="C6489" t="str">
            <v>Francés en educación primaria I</v>
          </cell>
          <cell r="D6489" t="str">
            <v>Graduado en Maestro en Educación Primaria</v>
          </cell>
          <cell r="E6489">
            <v>6</v>
          </cell>
          <cell r="F6489">
            <v>300</v>
          </cell>
          <cell r="G6489" t="str">
            <v>Grado</v>
          </cell>
        </row>
        <row r="6490">
          <cell r="B6490">
            <v>26611</v>
          </cell>
          <cell r="C6490" t="str">
            <v>Inglés en educación primaria I</v>
          </cell>
          <cell r="D6490" t="str">
            <v>Graduado en Maestro en Educación Primaria</v>
          </cell>
          <cell r="E6490">
            <v>6</v>
          </cell>
          <cell r="F6490">
            <v>300</v>
          </cell>
          <cell r="G6490" t="str">
            <v>Grado</v>
          </cell>
        </row>
        <row r="6491">
          <cell r="B6491">
            <v>26612</v>
          </cell>
          <cell r="C6491" t="str">
            <v>Procesos evolutivos y diversidad</v>
          </cell>
          <cell r="D6491" t="str">
            <v>Graduado en Maestro en Educación Primaria</v>
          </cell>
          <cell r="E6491">
            <v>6</v>
          </cell>
          <cell r="F6491">
            <v>300</v>
          </cell>
          <cell r="G6491" t="str">
            <v>Grado</v>
          </cell>
        </row>
        <row r="6492">
          <cell r="B6492">
            <v>26613</v>
          </cell>
          <cell r="C6492" t="str">
            <v>Educación visual y plástica</v>
          </cell>
          <cell r="D6492" t="str">
            <v>Graduado en Maestro en Educación Primaria</v>
          </cell>
          <cell r="E6492">
            <v>6</v>
          </cell>
          <cell r="F6492">
            <v>300</v>
          </cell>
          <cell r="G6492" t="str">
            <v>Grado</v>
          </cell>
        </row>
        <row r="6493">
          <cell r="B6493">
            <v>26614</v>
          </cell>
          <cell r="C6493" t="str">
            <v>Fundamentos de literatura española</v>
          </cell>
          <cell r="D6493" t="str">
            <v>Graduado en Maestro en Educación Primaria</v>
          </cell>
          <cell r="E6493">
            <v>6</v>
          </cell>
          <cell r="F6493">
            <v>300</v>
          </cell>
          <cell r="G6493" t="str">
            <v>Grado</v>
          </cell>
        </row>
        <row r="6494">
          <cell r="B6494">
            <v>26615</v>
          </cell>
          <cell r="C6494" t="str">
            <v>Didáctica del medio físico y químico</v>
          </cell>
          <cell r="D6494" t="str">
            <v>Graduado en Maestro en Educación Primaria</v>
          </cell>
          <cell r="E6494">
            <v>6</v>
          </cell>
          <cell r="F6494">
            <v>300</v>
          </cell>
          <cell r="G6494" t="str">
            <v>Grado</v>
          </cell>
        </row>
        <row r="6495">
          <cell r="B6495">
            <v>26616</v>
          </cell>
          <cell r="C6495" t="str">
            <v>Prácticas escolares I</v>
          </cell>
          <cell r="D6495" t="str">
            <v>Graduado en Maestro en Educación Primaria</v>
          </cell>
          <cell r="E6495">
            <v>6</v>
          </cell>
          <cell r="F6495">
            <v>300</v>
          </cell>
          <cell r="G6495" t="str">
            <v>Grado</v>
          </cell>
        </row>
        <row r="6496">
          <cell r="B6496">
            <v>26617</v>
          </cell>
          <cell r="C6496" t="str">
            <v>Atención a la diversidad</v>
          </cell>
          <cell r="D6496" t="str">
            <v>Graduado en Maestro en Educación Primaria</v>
          </cell>
          <cell r="E6496">
            <v>6</v>
          </cell>
          <cell r="F6496">
            <v>300</v>
          </cell>
          <cell r="G6496" t="str">
            <v>Grado</v>
          </cell>
        </row>
        <row r="6497">
          <cell r="B6497">
            <v>26618</v>
          </cell>
          <cell r="C6497" t="str">
            <v>Literatura infantil y juvenil</v>
          </cell>
          <cell r="D6497" t="str">
            <v>Graduado en Maestro en Educación Primaria</v>
          </cell>
          <cell r="E6497">
            <v>6</v>
          </cell>
          <cell r="F6497">
            <v>300</v>
          </cell>
          <cell r="G6497" t="str">
            <v>Grado</v>
          </cell>
        </row>
        <row r="6498">
          <cell r="B6498">
            <v>26619</v>
          </cell>
          <cell r="C6498" t="str">
            <v>Didáctica de las ciencias sociales I</v>
          </cell>
          <cell r="D6498" t="str">
            <v>Graduado en Maestro en Educación Primaria</v>
          </cell>
          <cell r="E6498">
            <v>6</v>
          </cell>
          <cell r="F6498">
            <v>300</v>
          </cell>
          <cell r="G6498" t="str">
            <v>Grado</v>
          </cell>
        </row>
        <row r="6499">
          <cell r="B6499">
            <v>26620</v>
          </cell>
          <cell r="C6499" t="str">
            <v>Didáctica de la aritmética I</v>
          </cell>
          <cell r="D6499" t="str">
            <v>Graduado en Maestro en Educación Primaria</v>
          </cell>
          <cell r="E6499">
            <v>6</v>
          </cell>
          <cell r="F6499">
            <v>300</v>
          </cell>
          <cell r="G6499" t="str">
            <v>Grado</v>
          </cell>
        </row>
        <row r="6500">
          <cell r="B6500">
            <v>26621</v>
          </cell>
          <cell r="C6500" t="str">
            <v>Alemán en educación primaria II</v>
          </cell>
          <cell r="D6500" t="str">
            <v>Graduado en Maestro en Educación Primaria</v>
          </cell>
          <cell r="E6500">
            <v>6</v>
          </cell>
          <cell r="F6500">
            <v>300</v>
          </cell>
          <cell r="G6500" t="str">
            <v>Grado</v>
          </cell>
        </row>
        <row r="6501">
          <cell r="B6501">
            <v>26622</v>
          </cell>
          <cell r="C6501" t="str">
            <v>Francés en educación primaria II</v>
          </cell>
          <cell r="D6501" t="str">
            <v>Graduado en Maestro en Educación Primaria</v>
          </cell>
          <cell r="E6501">
            <v>6</v>
          </cell>
          <cell r="F6501">
            <v>300</v>
          </cell>
          <cell r="G6501" t="str">
            <v>Grado</v>
          </cell>
        </row>
        <row r="6502">
          <cell r="B6502">
            <v>26623</v>
          </cell>
          <cell r="C6502" t="str">
            <v>Inglés en educación primaria II</v>
          </cell>
          <cell r="D6502" t="str">
            <v>Graduado en Maestro en Educación Primaria</v>
          </cell>
          <cell r="E6502">
            <v>6</v>
          </cell>
          <cell r="F6502">
            <v>300</v>
          </cell>
          <cell r="G6502" t="str">
            <v>Grado</v>
          </cell>
        </row>
        <row r="6503">
          <cell r="B6503">
            <v>26624</v>
          </cell>
          <cell r="C6503" t="str">
            <v>Educación física en educación primaria</v>
          </cell>
          <cell r="D6503" t="str">
            <v>Graduado en Maestro en Educación Primaria</v>
          </cell>
          <cell r="E6503">
            <v>10</v>
          </cell>
          <cell r="F6503">
            <v>300</v>
          </cell>
          <cell r="G6503" t="str">
            <v>Grado</v>
          </cell>
        </row>
        <row r="6504">
          <cell r="B6504">
            <v>26625</v>
          </cell>
          <cell r="C6504" t="str">
            <v>Didáctica de la lengua castellana en primaria</v>
          </cell>
          <cell r="D6504" t="str">
            <v>Graduado en Maestro en Educación Primaria</v>
          </cell>
          <cell r="E6504">
            <v>6</v>
          </cell>
          <cell r="F6504">
            <v>300</v>
          </cell>
          <cell r="G6504" t="str">
            <v>Grado</v>
          </cell>
        </row>
        <row r="6505">
          <cell r="B6505">
            <v>26626</v>
          </cell>
          <cell r="C6505" t="str">
            <v>Didáctica de la aritmética II</v>
          </cell>
          <cell r="D6505" t="str">
            <v>Graduado en Maestro en Educación Primaria</v>
          </cell>
          <cell r="E6505">
            <v>6</v>
          </cell>
          <cell r="F6505">
            <v>300</v>
          </cell>
          <cell r="G6505" t="str">
            <v>Grado</v>
          </cell>
        </row>
        <row r="6506">
          <cell r="B6506">
            <v>26627</v>
          </cell>
          <cell r="C6506" t="str">
            <v>Prácticas escolares II</v>
          </cell>
          <cell r="D6506" t="str">
            <v>Graduado en Maestro en Educación Primaria</v>
          </cell>
          <cell r="E6506">
            <v>14</v>
          </cell>
          <cell r="F6506">
            <v>300</v>
          </cell>
          <cell r="G6506" t="str">
            <v>Grado</v>
          </cell>
        </row>
        <row r="6507">
          <cell r="B6507">
            <v>26628</v>
          </cell>
          <cell r="C6507" t="str">
            <v>Fundamentos de educación musical</v>
          </cell>
          <cell r="D6507" t="str">
            <v>Graduado en Maestro en Educación Primaria</v>
          </cell>
          <cell r="E6507">
            <v>6</v>
          </cell>
          <cell r="F6507">
            <v>300</v>
          </cell>
          <cell r="G6507" t="str">
            <v>Grado</v>
          </cell>
        </row>
        <row r="6508">
          <cell r="B6508">
            <v>26629</v>
          </cell>
          <cell r="C6508" t="str">
            <v>Didáctica de la geometría</v>
          </cell>
          <cell r="D6508" t="str">
            <v>Graduado en Maestro en Educación Primaria</v>
          </cell>
          <cell r="E6508">
            <v>6</v>
          </cell>
          <cell r="F6508">
            <v>300</v>
          </cell>
          <cell r="G6508" t="str">
            <v>Grado</v>
          </cell>
        </row>
        <row r="6509">
          <cell r="B6509">
            <v>26630</v>
          </cell>
          <cell r="C6509" t="str">
            <v>Didáctica de las ciencias sociales II</v>
          </cell>
          <cell r="D6509" t="str">
            <v>Graduado en Maestro en Educación Primaria</v>
          </cell>
          <cell r="E6509">
            <v>6</v>
          </cell>
          <cell r="F6509">
            <v>300</v>
          </cell>
          <cell r="G6509" t="str">
            <v>Grado</v>
          </cell>
        </row>
        <row r="6510">
          <cell r="B6510">
            <v>26631</v>
          </cell>
          <cell r="C6510" t="str">
            <v>Didáctica del medio biológico y geológico</v>
          </cell>
          <cell r="D6510" t="str">
            <v>Graduado en Maestro en Educación Primaria</v>
          </cell>
          <cell r="E6510">
            <v>6</v>
          </cell>
          <cell r="F6510">
            <v>300</v>
          </cell>
          <cell r="G6510" t="str">
            <v>Grado</v>
          </cell>
        </row>
        <row r="6511">
          <cell r="B6511">
            <v>26632</v>
          </cell>
          <cell r="C6511" t="str">
            <v>Prácticas escolares III</v>
          </cell>
          <cell r="D6511" t="str">
            <v>Graduado en Maestro en Educación Primaria</v>
          </cell>
          <cell r="E6511">
            <v>10</v>
          </cell>
          <cell r="F6511">
            <v>300</v>
          </cell>
          <cell r="G6511" t="str">
            <v>Grado</v>
          </cell>
        </row>
        <row r="6512">
          <cell r="B6512">
            <v>26633</v>
          </cell>
          <cell r="C6512" t="str">
            <v>Trabajo fin de Grado</v>
          </cell>
          <cell r="D6512" t="str">
            <v>Graduado en Maestro en Educación Primaria</v>
          </cell>
          <cell r="E6512">
            <v>10</v>
          </cell>
          <cell r="F6512">
            <v>300</v>
          </cell>
          <cell r="G6512" t="str">
            <v>Grado</v>
          </cell>
        </row>
        <row r="6513">
          <cell r="B6513">
            <v>26634</v>
          </cell>
          <cell r="C6513" t="str">
            <v>Atención temprana</v>
          </cell>
          <cell r="D6513" t="str">
            <v>Graduado en Maestro en Educación Primaria</v>
          </cell>
          <cell r="E6513">
            <v>6</v>
          </cell>
          <cell r="F6513">
            <v>300</v>
          </cell>
          <cell r="G6513" t="str">
            <v>Grado</v>
          </cell>
        </row>
        <row r="6514">
          <cell r="B6514">
            <v>26635</v>
          </cell>
          <cell r="C6514" t="str">
            <v>Didáctica de la lengua en la diversidad</v>
          </cell>
          <cell r="D6514" t="str">
            <v>Graduado en Maestro en Educación Primaria</v>
          </cell>
          <cell r="E6514">
            <v>6</v>
          </cell>
          <cell r="F6514">
            <v>300</v>
          </cell>
          <cell r="G6514" t="str">
            <v>Grado</v>
          </cell>
        </row>
        <row r="6515">
          <cell r="B6515">
            <v>26636</v>
          </cell>
          <cell r="C6515" t="str">
            <v>Didáctica y organización en la diversidad</v>
          </cell>
          <cell r="D6515" t="str">
            <v>Graduado en Maestro en Educación Primaria</v>
          </cell>
          <cell r="E6515">
            <v>6</v>
          </cell>
          <cell r="F6515">
            <v>300</v>
          </cell>
          <cell r="G6515" t="str">
            <v>Grado</v>
          </cell>
        </row>
        <row r="6516">
          <cell r="B6516">
            <v>26637</v>
          </cell>
          <cell r="C6516" t="str">
            <v>Dificultades de aprendizaje en matemáticas</v>
          </cell>
          <cell r="D6516" t="str">
            <v>Graduado en Maestro en Educación Primaria</v>
          </cell>
          <cell r="E6516">
            <v>6</v>
          </cell>
          <cell r="F6516">
            <v>300</v>
          </cell>
          <cell r="G6516" t="str">
            <v>Grado</v>
          </cell>
        </row>
        <row r="6517">
          <cell r="B6517">
            <v>26638</v>
          </cell>
          <cell r="C6517" t="str">
            <v>Innovación en la escuela inclusiva</v>
          </cell>
          <cell r="D6517" t="str">
            <v>Graduado en Maestro en Educación Primaria</v>
          </cell>
          <cell r="E6517">
            <v>6</v>
          </cell>
          <cell r="F6517">
            <v>300</v>
          </cell>
          <cell r="G6517" t="str">
            <v>Grado</v>
          </cell>
        </row>
        <row r="6518">
          <cell r="B6518">
            <v>26639</v>
          </cell>
          <cell r="C6518" t="str">
            <v>Inteligencia emocional para la docencia</v>
          </cell>
          <cell r="D6518" t="str">
            <v>Graduado en Maestro en Educación Primaria</v>
          </cell>
          <cell r="E6518">
            <v>6</v>
          </cell>
          <cell r="F6518">
            <v>300</v>
          </cell>
          <cell r="G6518" t="str">
            <v>Grado</v>
          </cell>
        </row>
        <row r="6519">
          <cell r="B6519">
            <v>26640</v>
          </cell>
          <cell r="C6519" t="str">
            <v>Psicopatología infantil y juvenil</v>
          </cell>
          <cell r="D6519" t="str">
            <v>Graduado en Maestro en Educación Primaria</v>
          </cell>
          <cell r="E6519">
            <v>6</v>
          </cell>
          <cell r="F6519">
            <v>300</v>
          </cell>
          <cell r="G6519" t="str">
            <v>Grado</v>
          </cell>
        </row>
        <row r="6520">
          <cell r="B6520">
            <v>26641</v>
          </cell>
          <cell r="C6520" t="str">
            <v>Respuestas educativas a necesidades específicas</v>
          </cell>
          <cell r="D6520" t="str">
            <v>Graduado en Maestro en Educación Primaria</v>
          </cell>
          <cell r="E6520">
            <v>6</v>
          </cell>
          <cell r="F6520">
            <v>300</v>
          </cell>
          <cell r="G6520" t="str">
            <v>Grado</v>
          </cell>
        </row>
        <row r="6521">
          <cell r="B6521">
            <v>26642</v>
          </cell>
          <cell r="C6521" t="str">
            <v>Trastornos del desarrollo</v>
          </cell>
          <cell r="D6521" t="str">
            <v>Graduado en Maestro en Educación Primaria</v>
          </cell>
          <cell r="E6521">
            <v>6</v>
          </cell>
          <cell r="F6521">
            <v>300</v>
          </cell>
          <cell r="G6521" t="str">
            <v>Grado</v>
          </cell>
        </row>
        <row r="6522">
          <cell r="B6522">
            <v>26643</v>
          </cell>
          <cell r="C6522" t="str">
            <v>Tratamiento de la lengua oral y escrita</v>
          </cell>
          <cell r="D6522" t="str">
            <v>Graduado en Maestro en Educación Primaria</v>
          </cell>
          <cell r="E6522">
            <v>6</v>
          </cell>
          <cell r="F6522">
            <v>300</v>
          </cell>
          <cell r="G6522" t="str">
            <v>Grado</v>
          </cell>
        </row>
        <row r="6523">
          <cell r="B6523">
            <v>26644</v>
          </cell>
          <cell r="C6523" t="str">
            <v>Prácticas escolares en atención a la diversidad</v>
          </cell>
          <cell r="D6523" t="str">
            <v>Graduado en Maestro en Educación Primaria</v>
          </cell>
          <cell r="E6523">
            <v>10</v>
          </cell>
          <cell r="F6523">
            <v>300</v>
          </cell>
          <cell r="G6523" t="str">
            <v>Grado</v>
          </cell>
        </row>
        <row r="6524">
          <cell r="B6524">
            <v>26645</v>
          </cell>
          <cell r="C6524" t="str">
            <v>Content and language integrated learning (CLIL)</v>
          </cell>
          <cell r="D6524" t="str">
            <v>Graduado en Maestro en Educación Primaria</v>
          </cell>
          <cell r="E6524">
            <v>6</v>
          </cell>
          <cell r="F6524">
            <v>300</v>
          </cell>
          <cell r="G6524" t="str">
            <v>Grado</v>
          </cell>
        </row>
        <row r="6525">
          <cell r="B6525">
            <v>26646</v>
          </cell>
          <cell r="C6525" t="str">
            <v>Language and communication in the bilingual classroom</v>
          </cell>
          <cell r="D6525" t="str">
            <v>Graduado en Maestro en Educación Primaria</v>
          </cell>
          <cell r="E6525">
            <v>6</v>
          </cell>
          <cell r="F6525">
            <v>300</v>
          </cell>
          <cell r="G6525" t="str">
            <v>Grado</v>
          </cell>
        </row>
        <row r="6526">
          <cell r="B6526">
            <v>26647</v>
          </cell>
          <cell r="C6526" t="str">
            <v>Music at school</v>
          </cell>
          <cell r="D6526" t="str">
            <v>Graduado en Maestro en Educación Primaria</v>
          </cell>
          <cell r="E6526">
            <v>6</v>
          </cell>
          <cell r="F6526">
            <v>300</v>
          </cell>
          <cell r="G6526" t="str">
            <v>Grado</v>
          </cell>
        </row>
        <row r="6527">
          <cell r="B6527">
            <v>26648</v>
          </cell>
          <cell r="C6527" t="str">
            <v>Teachig art and craft</v>
          </cell>
          <cell r="D6527" t="str">
            <v>Graduado en Maestro en Educación Primaria</v>
          </cell>
          <cell r="E6527">
            <v>6</v>
          </cell>
          <cell r="F6527">
            <v>300</v>
          </cell>
          <cell r="G6527" t="str">
            <v>Grado</v>
          </cell>
        </row>
        <row r="6528">
          <cell r="B6528">
            <v>26649</v>
          </cell>
          <cell r="C6528" t="str">
            <v>Teaching mathematics</v>
          </cell>
          <cell r="D6528" t="str">
            <v>Graduado en Maestro en Educación Primaria</v>
          </cell>
          <cell r="E6528">
            <v>6</v>
          </cell>
          <cell r="F6528">
            <v>300</v>
          </cell>
          <cell r="G6528" t="str">
            <v>Grado</v>
          </cell>
        </row>
        <row r="6529">
          <cell r="B6529">
            <v>26650</v>
          </cell>
          <cell r="C6529" t="str">
            <v>Teaching physical education</v>
          </cell>
          <cell r="D6529" t="str">
            <v>Graduado en Maestro en Educación Primaria</v>
          </cell>
          <cell r="E6529">
            <v>6</v>
          </cell>
          <cell r="F6529">
            <v>300</v>
          </cell>
          <cell r="G6529" t="str">
            <v>Grado</v>
          </cell>
        </row>
        <row r="6530">
          <cell r="B6530">
            <v>26651</v>
          </cell>
          <cell r="C6530" t="str">
            <v>Teaching science</v>
          </cell>
          <cell r="D6530" t="str">
            <v>Graduado en Maestro en Educación Primaria</v>
          </cell>
          <cell r="E6530">
            <v>6</v>
          </cell>
          <cell r="F6530">
            <v>300</v>
          </cell>
          <cell r="G6530" t="str">
            <v>Grado</v>
          </cell>
        </row>
        <row r="6531">
          <cell r="B6531">
            <v>26652</v>
          </cell>
          <cell r="C6531" t="str">
            <v>Teaching social science</v>
          </cell>
          <cell r="D6531" t="str">
            <v>Graduado en Maestro en Educación Primaria</v>
          </cell>
          <cell r="E6531">
            <v>6</v>
          </cell>
          <cell r="F6531">
            <v>300</v>
          </cell>
          <cell r="G6531" t="str">
            <v>Grado</v>
          </cell>
        </row>
        <row r="6532">
          <cell r="B6532">
            <v>26653</v>
          </cell>
          <cell r="C6532" t="str">
            <v>Prácticas escolares en educación bilingüe</v>
          </cell>
          <cell r="D6532" t="str">
            <v>Graduado en Maestro en Educación Primaria</v>
          </cell>
          <cell r="E6532">
            <v>10</v>
          </cell>
          <cell r="F6532">
            <v>300</v>
          </cell>
          <cell r="G6532" t="str">
            <v>Grado</v>
          </cell>
        </row>
        <row r="6533">
          <cell r="B6533">
            <v>26654</v>
          </cell>
          <cell r="C6533" t="str">
            <v>Actividades físicas artístico expresivas</v>
          </cell>
          <cell r="D6533" t="str">
            <v>Graduado en Maestro en Educación Primaria</v>
          </cell>
          <cell r="E6533">
            <v>6</v>
          </cell>
          <cell r="F6533">
            <v>300</v>
          </cell>
          <cell r="G6533" t="str">
            <v>Grado</v>
          </cell>
        </row>
        <row r="6534">
          <cell r="B6534">
            <v>26655</v>
          </cell>
          <cell r="C6534" t="str">
            <v>Actividades físicas colectivas</v>
          </cell>
          <cell r="D6534" t="str">
            <v>Graduado en Maestro en Educación Primaria</v>
          </cell>
          <cell r="E6534">
            <v>6</v>
          </cell>
          <cell r="F6534">
            <v>300</v>
          </cell>
          <cell r="G6534" t="str">
            <v>Grado</v>
          </cell>
        </row>
        <row r="6535">
          <cell r="B6535">
            <v>26656</v>
          </cell>
          <cell r="C6535" t="str">
            <v>Actividades físicas de oposición y cooperación</v>
          </cell>
          <cell r="D6535" t="str">
            <v>Graduado en Maestro en Educación Primaria</v>
          </cell>
          <cell r="E6535">
            <v>6</v>
          </cell>
          <cell r="F6535">
            <v>300</v>
          </cell>
          <cell r="G6535" t="str">
            <v>Grado</v>
          </cell>
        </row>
        <row r="6536">
          <cell r="B6536">
            <v>26657</v>
          </cell>
          <cell r="C6536" t="str">
            <v>Actividades físicas en el medio natural</v>
          </cell>
          <cell r="D6536" t="str">
            <v>Graduado en Maestro en Educación Primaria</v>
          </cell>
          <cell r="E6536">
            <v>6</v>
          </cell>
          <cell r="F6536">
            <v>300</v>
          </cell>
          <cell r="G6536" t="str">
            <v>Grado</v>
          </cell>
        </row>
        <row r="6537">
          <cell r="B6537">
            <v>26658</v>
          </cell>
          <cell r="C6537" t="str">
            <v>Actividades físicas individuales</v>
          </cell>
          <cell r="D6537" t="str">
            <v>Graduado en Maestro en Educación Primaria</v>
          </cell>
          <cell r="E6537">
            <v>6</v>
          </cell>
          <cell r="F6537">
            <v>300</v>
          </cell>
          <cell r="G6537" t="str">
            <v>Grado</v>
          </cell>
        </row>
        <row r="6538">
          <cell r="B6538">
            <v>26660</v>
          </cell>
          <cell r="C6538" t="str">
            <v>Prácticas escolares en educación física</v>
          </cell>
          <cell r="D6538" t="str">
            <v>Graduado en Maestro en Educación Primaria</v>
          </cell>
          <cell r="E6538">
            <v>10</v>
          </cell>
          <cell r="F6538">
            <v>300</v>
          </cell>
          <cell r="G6538" t="str">
            <v>Grado</v>
          </cell>
        </row>
        <row r="6539">
          <cell r="B6539">
            <v>26661</v>
          </cell>
          <cell r="C6539" t="str">
            <v>Audición musical activa</v>
          </cell>
          <cell r="D6539" t="str">
            <v>Graduado en Maestro en Educación Primaria</v>
          </cell>
          <cell r="E6539">
            <v>6</v>
          </cell>
          <cell r="F6539">
            <v>298</v>
          </cell>
          <cell r="G6539" t="str">
            <v>Grado</v>
          </cell>
        </row>
        <row r="6540">
          <cell r="B6540">
            <v>26662</v>
          </cell>
          <cell r="C6540" t="str">
            <v>Formación instrumental</v>
          </cell>
          <cell r="D6540" t="str">
            <v>Graduado en Maestro en Educación Primaria</v>
          </cell>
          <cell r="E6540">
            <v>6</v>
          </cell>
          <cell r="F6540">
            <v>298</v>
          </cell>
          <cell r="G6540" t="str">
            <v>Grado</v>
          </cell>
        </row>
        <row r="6541">
          <cell r="B6541">
            <v>26663</v>
          </cell>
          <cell r="C6541" t="str">
            <v>Formación vocal y auditiva</v>
          </cell>
          <cell r="D6541" t="str">
            <v>Graduado en Maestro en Educación Primaria</v>
          </cell>
          <cell r="E6541">
            <v>6</v>
          </cell>
          <cell r="F6541">
            <v>298</v>
          </cell>
          <cell r="G6541" t="str">
            <v>Grado</v>
          </cell>
        </row>
        <row r="6542">
          <cell r="B6542">
            <v>26664</v>
          </cell>
          <cell r="C6542" t="str">
            <v>Historia de la música</v>
          </cell>
          <cell r="D6542" t="str">
            <v>Graduado en Maestro en Educación Primaria</v>
          </cell>
          <cell r="E6542">
            <v>6</v>
          </cell>
          <cell r="F6542">
            <v>298</v>
          </cell>
          <cell r="G6542" t="str">
            <v>Grado</v>
          </cell>
        </row>
        <row r="6543">
          <cell r="B6543">
            <v>26665</v>
          </cell>
          <cell r="C6543" t="str">
            <v>Lenguajes de la música</v>
          </cell>
          <cell r="D6543" t="str">
            <v>Graduado en Maestro en Educación Primaria</v>
          </cell>
          <cell r="E6543">
            <v>6</v>
          </cell>
          <cell r="F6543">
            <v>298</v>
          </cell>
          <cell r="G6543" t="str">
            <v>Grado</v>
          </cell>
        </row>
        <row r="6544">
          <cell r="B6544">
            <v>26666</v>
          </cell>
          <cell r="C6544" t="str">
            <v>Música y movimiento expresivo</v>
          </cell>
          <cell r="D6544" t="str">
            <v>Graduado en Maestro en Educación Primaria</v>
          </cell>
          <cell r="E6544">
            <v>6</v>
          </cell>
          <cell r="F6544">
            <v>298</v>
          </cell>
          <cell r="G6544" t="str">
            <v>Grado</v>
          </cell>
        </row>
        <row r="6545">
          <cell r="B6545">
            <v>26667</v>
          </cell>
          <cell r="C6545" t="str">
            <v>Prácticas escolares en educación musical</v>
          </cell>
          <cell r="D6545" t="str">
            <v>Graduado en Maestro en Educación Primaria</v>
          </cell>
          <cell r="E6545">
            <v>10</v>
          </cell>
          <cell r="F6545">
            <v>298</v>
          </cell>
          <cell r="G6545" t="str">
            <v>Grado</v>
          </cell>
        </row>
        <row r="6546">
          <cell r="B6546">
            <v>26668</v>
          </cell>
          <cell r="C6546" t="str">
            <v>Acquisition et apprentissage du FLE</v>
          </cell>
          <cell r="D6546" t="str">
            <v>Graduado en Maestro en Educación Primaria</v>
          </cell>
          <cell r="E6546">
            <v>6</v>
          </cell>
          <cell r="F6546">
            <v>300</v>
          </cell>
          <cell r="G6546" t="str">
            <v>Grado</v>
          </cell>
        </row>
        <row r="6547">
          <cell r="B6547">
            <v>26669</v>
          </cell>
          <cell r="C6547" t="str">
            <v>Communication orale et écrite</v>
          </cell>
          <cell r="D6547" t="str">
            <v>Graduado en Maestro en Educación Primaria</v>
          </cell>
          <cell r="E6547">
            <v>6</v>
          </cell>
          <cell r="F6547">
            <v>300</v>
          </cell>
          <cell r="G6547" t="str">
            <v>Grado</v>
          </cell>
        </row>
        <row r="6548">
          <cell r="B6548">
            <v>26670</v>
          </cell>
          <cell r="C6548" t="str">
            <v>Français avancé</v>
          </cell>
          <cell r="D6548" t="str">
            <v>Graduado en Maestro en Educación Primaria</v>
          </cell>
          <cell r="E6548">
            <v>6</v>
          </cell>
          <cell r="F6548">
            <v>300</v>
          </cell>
          <cell r="G6548" t="str">
            <v>Grado</v>
          </cell>
        </row>
        <row r="6549">
          <cell r="B6549">
            <v>26671</v>
          </cell>
          <cell r="C6549" t="str">
            <v>FLE ressources pour le primaire</v>
          </cell>
          <cell r="D6549" t="str">
            <v>Graduado en Maestro en Educación Primaria</v>
          </cell>
          <cell r="E6549">
            <v>6</v>
          </cell>
          <cell r="F6549">
            <v>300</v>
          </cell>
          <cell r="G6549" t="str">
            <v>Grado</v>
          </cell>
        </row>
        <row r="6550">
          <cell r="B6550">
            <v>26672</v>
          </cell>
          <cell r="C6550" t="str">
            <v>Planification curriculaire du FLE</v>
          </cell>
          <cell r="D6550" t="str">
            <v>Graduado en Maestro en Educación Primaria</v>
          </cell>
          <cell r="E6550">
            <v>6</v>
          </cell>
          <cell r="F6550">
            <v>300</v>
          </cell>
          <cell r="G6550" t="str">
            <v>Grado</v>
          </cell>
        </row>
        <row r="6551">
          <cell r="B6551">
            <v>26673</v>
          </cell>
          <cell r="C6551" t="str">
            <v>Prácticas escolares en lengua francesa</v>
          </cell>
          <cell r="D6551" t="str">
            <v>Graduado en Maestro en Educación Primaria</v>
          </cell>
          <cell r="E6551">
            <v>10</v>
          </cell>
          <cell r="F6551">
            <v>300</v>
          </cell>
          <cell r="G6551" t="str">
            <v>Grado</v>
          </cell>
        </row>
        <row r="6552">
          <cell r="B6552">
            <v>26674</v>
          </cell>
          <cell r="C6552" t="str">
            <v>English in education III</v>
          </cell>
          <cell r="D6552" t="str">
            <v>Graduado en Maestro en Educación Primaria</v>
          </cell>
          <cell r="E6552">
            <v>6</v>
          </cell>
          <cell r="F6552">
            <v>300</v>
          </cell>
          <cell r="G6552" t="str">
            <v>Grado</v>
          </cell>
        </row>
        <row r="6553">
          <cell r="B6553">
            <v>26675</v>
          </cell>
          <cell r="C6553" t="str">
            <v>Learning and teaching EFL</v>
          </cell>
          <cell r="D6553" t="str">
            <v>Graduado en Maestro en Educación Primaria</v>
          </cell>
          <cell r="E6553">
            <v>6</v>
          </cell>
          <cell r="F6553">
            <v>300</v>
          </cell>
          <cell r="G6553" t="str">
            <v>Grado</v>
          </cell>
        </row>
        <row r="6554">
          <cell r="B6554">
            <v>26676</v>
          </cell>
          <cell r="C6554" t="str">
            <v>Oral communication</v>
          </cell>
          <cell r="D6554" t="str">
            <v>Graduado en Maestro en Educación Primaria</v>
          </cell>
          <cell r="E6554">
            <v>6</v>
          </cell>
          <cell r="F6554">
            <v>300</v>
          </cell>
          <cell r="G6554" t="str">
            <v>Grado</v>
          </cell>
        </row>
        <row r="6555">
          <cell r="B6555">
            <v>26677</v>
          </cell>
          <cell r="C6555" t="str">
            <v>Planning effective teaching</v>
          </cell>
          <cell r="D6555" t="str">
            <v>Graduado en Maestro en Educación Primaria</v>
          </cell>
          <cell r="E6555">
            <v>6</v>
          </cell>
          <cell r="F6555">
            <v>300</v>
          </cell>
          <cell r="G6555" t="str">
            <v>Grado</v>
          </cell>
        </row>
        <row r="6556">
          <cell r="B6556">
            <v>26678</v>
          </cell>
          <cell r="C6556" t="str">
            <v>Resources for EFL in primary school</v>
          </cell>
          <cell r="D6556" t="str">
            <v>Graduado en Maestro en Educación Primaria</v>
          </cell>
          <cell r="E6556">
            <v>6</v>
          </cell>
          <cell r="F6556">
            <v>300</v>
          </cell>
          <cell r="G6556" t="str">
            <v>Grado</v>
          </cell>
        </row>
        <row r="6557">
          <cell r="B6557">
            <v>26679</v>
          </cell>
          <cell r="C6557" t="str">
            <v>Prácticas escolares en lengua inglesa</v>
          </cell>
          <cell r="D6557" t="str">
            <v>Graduado en Maestro en Educación Primaria</v>
          </cell>
          <cell r="E6557">
            <v>10</v>
          </cell>
          <cell r="F6557">
            <v>300</v>
          </cell>
          <cell r="G6557" t="str">
            <v>Grado</v>
          </cell>
        </row>
        <row r="6558">
          <cell r="B6558">
            <v>26680</v>
          </cell>
          <cell r="C6558" t="str">
            <v>Religión</v>
          </cell>
          <cell r="D6558" t="str">
            <v>Graduado en Maestro en Educación Primaria</v>
          </cell>
          <cell r="E6558">
            <v>6</v>
          </cell>
          <cell r="F6558">
            <v>300</v>
          </cell>
          <cell r="G6558" t="str">
            <v>Grado</v>
          </cell>
        </row>
        <row r="6559">
          <cell r="B6559">
            <v>26681</v>
          </cell>
          <cell r="C6559" t="str">
            <v>Prácticas escolares IV</v>
          </cell>
          <cell r="D6559" t="str">
            <v>Graduado en Maestro en Educación Primaria</v>
          </cell>
          <cell r="E6559">
            <v>10</v>
          </cell>
          <cell r="F6559">
            <v>300</v>
          </cell>
          <cell r="G6559" t="str">
            <v>Grado</v>
          </cell>
        </row>
        <row r="6560">
          <cell r="B6560">
            <v>26682</v>
          </cell>
          <cell r="C6560" t="str">
            <v>Tratamiento de los trastornos del lenguaje y la audición</v>
          </cell>
          <cell r="D6560" t="str">
            <v>Graduado en Maestro en Educación Primaria</v>
          </cell>
          <cell r="E6560">
            <v>6</v>
          </cell>
          <cell r="F6560">
            <v>300</v>
          </cell>
          <cell r="G6560" t="str">
            <v>Grado</v>
          </cell>
        </row>
        <row r="6561">
          <cell r="B6561">
            <v>26683</v>
          </cell>
          <cell r="C6561" t="str">
            <v>Tratamiento de los trastornos del habla y la voz</v>
          </cell>
          <cell r="D6561" t="str">
            <v>Graduado en Maestro en Educación Primaria</v>
          </cell>
          <cell r="E6561">
            <v>6</v>
          </cell>
          <cell r="F6561">
            <v>298</v>
          </cell>
          <cell r="G6561" t="str">
            <v>Grado</v>
          </cell>
        </row>
        <row r="6562">
          <cell r="B6562">
            <v>26684</v>
          </cell>
          <cell r="C6562" t="str">
            <v>Tratamiento de los trastornos de la lectura y escritura</v>
          </cell>
          <cell r="D6562" t="str">
            <v>Graduado en Maestro en Educación Primaria</v>
          </cell>
          <cell r="E6562">
            <v>6</v>
          </cell>
          <cell r="F6562">
            <v>300</v>
          </cell>
          <cell r="G6562" t="str">
            <v>Grado</v>
          </cell>
        </row>
        <row r="6563">
          <cell r="B6563">
            <v>26685</v>
          </cell>
          <cell r="C6563" t="str">
            <v>Prácticas escolares en audición y lenguaje</v>
          </cell>
          <cell r="D6563" t="str">
            <v>Graduado en Maestro en Educación Primaria</v>
          </cell>
          <cell r="E6563">
            <v>10</v>
          </cell>
          <cell r="F6563">
            <v>300</v>
          </cell>
          <cell r="G6563" t="str">
            <v>Grado</v>
          </cell>
        </row>
        <row r="6564">
          <cell r="B6564">
            <v>26686</v>
          </cell>
          <cell r="C6564" t="str">
            <v>Prácticas escolares en pedagogía terapéutica</v>
          </cell>
          <cell r="D6564" t="str">
            <v>Graduado en Maestro en Educación Primaria</v>
          </cell>
          <cell r="E6564">
            <v>10</v>
          </cell>
          <cell r="F6564">
            <v>300</v>
          </cell>
          <cell r="G6564" t="str">
            <v>Grado</v>
          </cell>
        </row>
        <row r="6565">
          <cell r="B6565">
            <v>26687</v>
          </cell>
          <cell r="C6565" t="str">
            <v>English in primary education III</v>
          </cell>
          <cell r="D6565" t="str">
            <v>Graduado en Maestro en Educación Primaria</v>
          </cell>
          <cell r="E6565">
            <v>6</v>
          </cell>
          <cell r="F6565">
            <v>300</v>
          </cell>
          <cell r="G6565" t="str">
            <v>Grado</v>
          </cell>
        </row>
        <row r="6566">
          <cell r="B6566">
            <v>26700</v>
          </cell>
          <cell r="C6566" t="str">
            <v>Anatomía humana</v>
          </cell>
          <cell r="D6566" t="str">
            <v>Graduado en Medicina</v>
          </cell>
          <cell r="E6566">
            <v>6</v>
          </cell>
          <cell r="F6566">
            <v>304</v>
          </cell>
          <cell r="G6566" t="str">
            <v>Grado</v>
          </cell>
        </row>
        <row r="6567">
          <cell r="B6567">
            <v>26701</v>
          </cell>
          <cell r="C6567" t="str">
            <v>Bioestadística</v>
          </cell>
          <cell r="D6567" t="str">
            <v>Graduado en Medicina</v>
          </cell>
          <cell r="E6567">
            <v>6</v>
          </cell>
          <cell r="F6567">
            <v>304</v>
          </cell>
          <cell r="G6567" t="str">
            <v>Grado</v>
          </cell>
        </row>
        <row r="6568">
          <cell r="B6568">
            <v>26702</v>
          </cell>
          <cell r="C6568" t="str">
            <v>Biología</v>
          </cell>
          <cell r="D6568" t="str">
            <v>Graduado en Medicina</v>
          </cell>
          <cell r="E6568">
            <v>6</v>
          </cell>
          <cell r="F6568">
            <v>304</v>
          </cell>
          <cell r="G6568" t="str">
            <v>Grado</v>
          </cell>
        </row>
        <row r="6569">
          <cell r="B6569">
            <v>26703</v>
          </cell>
          <cell r="C6569" t="str">
            <v>Bioquímica Humana</v>
          </cell>
          <cell r="D6569" t="str">
            <v>Graduado en Medicina</v>
          </cell>
          <cell r="E6569">
            <v>6</v>
          </cell>
          <cell r="F6569">
            <v>304</v>
          </cell>
          <cell r="G6569" t="str">
            <v>Grado</v>
          </cell>
        </row>
        <row r="6570">
          <cell r="B6570">
            <v>26704</v>
          </cell>
          <cell r="C6570" t="str">
            <v>Fisiología General</v>
          </cell>
          <cell r="D6570" t="str">
            <v>Graduado en Medicina</v>
          </cell>
          <cell r="E6570">
            <v>6</v>
          </cell>
          <cell r="F6570">
            <v>304</v>
          </cell>
          <cell r="G6570" t="str">
            <v>Grado</v>
          </cell>
        </row>
        <row r="6571">
          <cell r="B6571">
            <v>26705</v>
          </cell>
          <cell r="C6571" t="str">
            <v>Inglés científico para medicina</v>
          </cell>
          <cell r="D6571" t="str">
            <v>Graduado en Medicina</v>
          </cell>
          <cell r="E6571">
            <v>4</v>
          </cell>
          <cell r="F6571">
            <v>304</v>
          </cell>
          <cell r="G6571" t="str">
            <v>Grado</v>
          </cell>
        </row>
        <row r="6572">
          <cell r="B6572">
            <v>26706</v>
          </cell>
          <cell r="C6572" t="str">
            <v>Investigación y Nuevas Tecnologías</v>
          </cell>
          <cell r="D6572" t="str">
            <v>Graduado en Medicina</v>
          </cell>
          <cell r="E6572">
            <v>6</v>
          </cell>
          <cell r="F6572">
            <v>304</v>
          </cell>
          <cell r="G6572" t="str">
            <v>Grado</v>
          </cell>
        </row>
        <row r="6573">
          <cell r="B6573">
            <v>26707</v>
          </cell>
          <cell r="C6573" t="str">
            <v>Morfología, Estructura y Función I</v>
          </cell>
          <cell r="D6573" t="str">
            <v>Graduado en Medicina</v>
          </cell>
          <cell r="E6573">
            <v>18</v>
          </cell>
          <cell r="F6573">
            <v>304</v>
          </cell>
          <cell r="G6573" t="str">
            <v>Grado</v>
          </cell>
        </row>
        <row r="6574">
          <cell r="B6574">
            <v>26708</v>
          </cell>
          <cell r="C6574" t="str">
            <v>Morfología, estructura y función II</v>
          </cell>
          <cell r="D6574" t="str">
            <v>Graduado en Medicina</v>
          </cell>
          <cell r="E6574">
            <v>18</v>
          </cell>
          <cell r="F6574">
            <v>304</v>
          </cell>
          <cell r="G6574" t="str">
            <v>Grado</v>
          </cell>
        </row>
        <row r="6575">
          <cell r="B6575">
            <v>26709</v>
          </cell>
          <cell r="C6575" t="str">
            <v>Procedimientos diagnósticos y terapéuticos microbiológicos</v>
          </cell>
          <cell r="D6575" t="str">
            <v>Graduado en Medicina</v>
          </cell>
          <cell r="E6575">
            <v>6</v>
          </cell>
          <cell r="F6575">
            <v>304</v>
          </cell>
          <cell r="G6575" t="str">
            <v>Grado</v>
          </cell>
        </row>
        <row r="6576">
          <cell r="B6576">
            <v>26710</v>
          </cell>
          <cell r="C6576" t="str">
            <v>Procedimientos diagnósticos y terapéuticos físicos I</v>
          </cell>
          <cell r="D6576" t="str">
            <v>Graduado en Medicina</v>
          </cell>
          <cell r="E6576">
            <v>6</v>
          </cell>
          <cell r="F6576">
            <v>304</v>
          </cell>
          <cell r="G6576" t="str">
            <v>Grado</v>
          </cell>
        </row>
        <row r="6577">
          <cell r="B6577">
            <v>26711</v>
          </cell>
          <cell r="C6577" t="str">
            <v>Morfología, estructura y función III</v>
          </cell>
          <cell r="D6577" t="str">
            <v>Graduado en Medicina</v>
          </cell>
          <cell r="E6577">
            <v>18</v>
          </cell>
          <cell r="F6577">
            <v>304</v>
          </cell>
          <cell r="G6577" t="str">
            <v>Grado</v>
          </cell>
        </row>
        <row r="6578">
          <cell r="B6578">
            <v>26712</v>
          </cell>
          <cell r="C6578" t="str">
            <v>Semiología y fundamentos de fisiopatología</v>
          </cell>
          <cell r="D6578" t="str">
            <v>Graduado en Medicina</v>
          </cell>
          <cell r="E6578">
            <v>6</v>
          </cell>
          <cell r="F6578">
            <v>304</v>
          </cell>
          <cell r="G6578" t="str">
            <v>Grado</v>
          </cell>
        </row>
        <row r="6579">
          <cell r="B6579">
            <v>26713</v>
          </cell>
          <cell r="C6579" t="str">
            <v>Psicología médica</v>
          </cell>
          <cell r="D6579" t="str">
            <v>Graduado en Medicina</v>
          </cell>
          <cell r="E6579">
            <v>6</v>
          </cell>
          <cell r="F6579">
            <v>304</v>
          </cell>
          <cell r="G6579" t="str">
            <v>Grado</v>
          </cell>
        </row>
        <row r="6580">
          <cell r="B6580">
            <v>26714</v>
          </cell>
          <cell r="C6580" t="str">
            <v>Psiquiatría</v>
          </cell>
          <cell r="D6580" t="str">
            <v>Graduado en Medicina</v>
          </cell>
          <cell r="E6580">
            <v>6</v>
          </cell>
          <cell r="F6580">
            <v>304</v>
          </cell>
          <cell r="G6580" t="str">
            <v>Grado</v>
          </cell>
        </row>
        <row r="6581">
          <cell r="B6581">
            <v>26715</v>
          </cell>
          <cell r="C6581" t="str">
            <v>Especialidades medicoquirúrgicas</v>
          </cell>
          <cell r="D6581" t="str">
            <v>Graduado en Medicina</v>
          </cell>
          <cell r="E6581">
            <v>12</v>
          </cell>
          <cell r="F6581">
            <v>304</v>
          </cell>
          <cell r="G6581" t="str">
            <v>Grado</v>
          </cell>
        </row>
        <row r="6582">
          <cell r="B6582">
            <v>26716</v>
          </cell>
          <cell r="C6582" t="str">
            <v>Procedimientos diagnósticos y terapéuticos farmacológicos y dietéticos I</v>
          </cell>
          <cell r="D6582" t="str">
            <v>Graduado en Medicina</v>
          </cell>
          <cell r="E6582">
            <v>6</v>
          </cell>
          <cell r="F6582">
            <v>304</v>
          </cell>
          <cell r="G6582" t="str">
            <v>Grado</v>
          </cell>
        </row>
        <row r="6583">
          <cell r="B6583">
            <v>26717</v>
          </cell>
          <cell r="C6583" t="str">
            <v>Procedimientos diagnósticos y terapéuticos anatomo-patológicos</v>
          </cell>
          <cell r="D6583" t="str">
            <v>Graduado en Medicina</v>
          </cell>
          <cell r="E6583">
            <v>6</v>
          </cell>
          <cell r="F6583">
            <v>304</v>
          </cell>
          <cell r="G6583" t="str">
            <v>Grado</v>
          </cell>
        </row>
        <row r="6584">
          <cell r="B6584">
            <v>26718</v>
          </cell>
          <cell r="C6584" t="str">
            <v>Comunicación asistencial, ética médica y legislación I</v>
          </cell>
          <cell r="D6584" t="str">
            <v>Graduado en Medicina</v>
          </cell>
          <cell r="E6584">
            <v>6</v>
          </cell>
          <cell r="F6584">
            <v>304</v>
          </cell>
          <cell r="G6584" t="str">
            <v>Grado</v>
          </cell>
        </row>
        <row r="6585">
          <cell r="B6585">
            <v>26719</v>
          </cell>
          <cell r="C6585" t="str">
            <v>Patología médica y quirúrgica I</v>
          </cell>
          <cell r="D6585" t="str">
            <v>Graduado en Medicina</v>
          </cell>
          <cell r="E6585">
            <v>18</v>
          </cell>
          <cell r="F6585">
            <v>304</v>
          </cell>
          <cell r="G6585" t="str">
            <v>Grado</v>
          </cell>
        </row>
        <row r="6586">
          <cell r="B6586">
            <v>26720</v>
          </cell>
          <cell r="C6586" t="str">
            <v>Procedimientos diagnósticos y terapéuticos quirúrgicos</v>
          </cell>
          <cell r="D6586" t="str">
            <v>Graduado en Medicina</v>
          </cell>
          <cell r="E6586">
            <v>6</v>
          </cell>
          <cell r="F6586">
            <v>304</v>
          </cell>
          <cell r="G6586" t="str">
            <v>Grado</v>
          </cell>
        </row>
        <row r="6587">
          <cell r="B6587">
            <v>26721</v>
          </cell>
          <cell r="C6587" t="str">
            <v>Medicina preventiva y salud pública</v>
          </cell>
          <cell r="D6587" t="str">
            <v>Graduado en Medicina</v>
          </cell>
          <cell r="E6587">
            <v>6</v>
          </cell>
          <cell r="F6587">
            <v>304</v>
          </cell>
          <cell r="G6587" t="str">
            <v>Grado</v>
          </cell>
        </row>
        <row r="6588">
          <cell r="B6588">
            <v>26722</v>
          </cell>
          <cell r="C6588" t="str">
            <v>Patología médica y quirúrgica II</v>
          </cell>
          <cell r="D6588" t="str">
            <v>Graduado en Medicina</v>
          </cell>
          <cell r="E6588">
            <v>18</v>
          </cell>
          <cell r="F6588">
            <v>304</v>
          </cell>
          <cell r="G6588" t="str">
            <v>Grado</v>
          </cell>
        </row>
        <row r="6589">
          <cell r="B6589">
            <v>26723</v>
          </cell>
          <cell r="C6589" t="str">
            <v>Procedimientos diagnósticos y terapéuticos físicos II</v>
          </cell>
          <cell r="D6589" t="str">
            <v>Graduado en Medicina</v>
          </cell>
          <cell r="E6589">
            <v>6</v>
          </cell>
          <cell r="F6589">
            <v>304</v>
          </cell>
          <cell r="G6589" t="str">
            <v>Grado</v>
          </cell>
        </row>
        <row r="6590">
          <cell r="B6590">
            <v>26724</v>
          </cell>
          <cell r="C6590" t="str">
            <v>Comunicación asistencial, ética médica y legislación II</v>
          </cell>
          <cell r="D6590" t="str">
            <v>Graduado en Medicina</v>
          </cell>
          <cell r="E6590">
            <v>6</v>
          </cell>
          <cell r="F6590">
            <v>304</v>
          </cell>
          <cell r="G6590" t="str">
            <v>Grado</v>
          </cell>
        </row>
        <row r="6591">
          <cell r="B6591">
            <v>26725</v>
          </cell>
          <cell r="C6591" t="str">
            <v>Patología médica y quirúrgica III</v>
          </cell>
          <cell r="D6591" t="str">
            <v>Graduado en Medicina</v>
          </cell>
          <cell r="E6591">
            <v>18</v>
          </cell>
          <cell r="F6591">
            <v>304</v>
          </cell>
          <cell r="G6591" t="str">
            <v>Grado</v>
          </cell>
        </row>
        <row r="6592">
          <cell r="B6592">
            <v>26726</v>
          </cell>
          <cell r="C6592" t="str">
            <v>Procedimientos diagnósticos y terapéuticos farmacológicos y dietéticos II</v>
          </cell>
          <cell r="D6592" t="str">
            <v>Graduado en Medicina</v>
          </cell>
          <cell r="E6592">
            <v>6</v>
          </cell>
          <cell r="F6592">
            <v>304</v>
          </cell>
          <cell r="G6592" t="str">
            <v>Grado</v>
          </cell>
        </row>
        <row r="6593">
          <cell r="B6593">
            <v>26730</v>
          </cell>
          <cell r="C6593" t="str">
            <v>Prácticas tuteladas</v>
          </cell>
          <cell r="D6593" t="str">
            <v>Graduado en Medicina</v>
          </cell>
          <cell r="E6593">
            <v>30</v>
          </cell>
          <cell r="F6593">
            <v>304</v>
          </cell>
          <cell r="G6593" t="str">
            <v>Grado</v>
          </cell>
        </row>
        <row r="6594">
          <cell r="B6594">
            <v>26731</v>
          </cell>
          <cell r="C6594" t="str">
            <v>Prácticas tuteladas</v>
          </cell>
          <cell r="D6594" t="str">
            <v>Graduado en Medicina</v>
          </cell>
          <cell r="E6594">
            <v>24</v>
          </cell>
          <cell r="F6594">
            <v>304</v>
          </cell>
          <cell r="G6594" t="str">
            <v>Grado</v>
          </cell>
        </row>
        <row r="6595">
          <cell r="B6595">
            <v>26732</v>
          </cell>
          <cell r="C6595" t="str">
            <v>Trabajo fin de Grado</v>
          </cell>
          <cell r="D6595" t="str">
            <v>Graduado en Medicina</v>
          </cell>
          <cell r="E6595">
            <v>6</v>
          </cell>
          <cell r="F6595">
            <v>304</v>
          </cell>
          <cell r="G6595" t="str">
            <v>Grado</v>
          </cell>
        </row>
        <row r="6596">
          <cell r="B6596">
            <v>26733</v>
          </cell>
          <cell r="C6596" t="str">
            <v>Bases anatomo-fisiológicas de la acupuntura</v>
          </cell>
          <cell r="D6596" t="str">
            <v>Graduado en Medicina</v>
          </cell>
          <cell r="E6596">
            <v>4</v>
          </cell>
          <cell r="F6596">
            <v>304</v>
          </cell>
          <cell r="G6596" t="str">
            <v>Grado</v>
          </cell>
        </row>
        <row r="6597">
          <cell r="B6597">
            <v>26734</v>
          </cell>
          <cell r="C6597" t="str">
            <v>Bases moleculares de la enfermedad</v>
          </cell>
          <cell r="D6597" t="str">
            <v>Graduado en Medicina</v>
          </cell>
          <cell r="E6597">
            <v>4</v>
          </cell>
          <cell r="F6597">
            <v>304</v>
          </cell>
          <cell r="G6597" t="str">
            <v>Grado</v>
          </cell>
        </row>
        <row r="6598">
          <cell r="B6598">
            <v>26735</v>
          </cell>
          <cell r="C6598" t="str">
            <v>Bioantropología médica y forense</v>
          </cell>
          <cell r="D6598" t="str">
            <v>Graduado en Medicina</v>
          </cell>
          <cell r="E6598">
            <v>4</v>
          </cell>
          <cell r="F6598">
            <v>304</v>
          </cell>
          <cell r="G6598" t="str">
            <v>Grado</v>
          </cell>
        </row>
        <row r="6599">
          <cell r="B6599">
            <v>26736</v>
          </cell>
          <cell r="C6599" t="str">
            <v>Bioquímica clínica</v>
          </cell>
          <cell r="D6599" t="str">
            <v>Graduado en Medicina</v>
          </cell>
          <cell r="E6599">
            <v>4</v>
          </cell>
          <cell r="F6599">
            <v>304</v>
          </cell>
          <cell r="G6599" t="str">
            <v>Grado</v>
          </cell>
        </row>
        <row r="6600">
          <cell r="B6600">
            <v>26737</v>
          </cell>
          <cell r="C6600" t="str">
            <v>Cirugía mínimamente invasiva guiada por imagen</v>
          </cell>
          <cell r="D6600" t="str">
            <v>Graduado en Medicina</v>
          </cell>
          <cell r="E6600">
            <v>4</v>
          </cell>
          <cell r="F6600">
            <v>304</v>
          </cell>
          <cell r="G6600" t="str">
            <v>Grado</v>
          </cell>
        </row>
        <row r="6601">
          <cell r="B6601">
            <v>26738</v>
          </cell>
          <cell r="C6601" t="str">
            <v>Documentación científica y recursos de información especializados</v>
          </cell>
          <cell r="D6601" t="str">
            <v>Graduado en Medicina</v>
          </cell>
          <cell r="E6601">
            <v>4</v>
          </cell>
          <cell r="F6601">
            <v>304</v>
          </cell>
          <cell r="G6601" t="str">
            <v>Grado</v>
          </cell>
        </row>
        <row r="6602">
          <cell r="B6602">
            <v>26739</v>
          </cell>
          <cell r="C6602" t="str">
            <v>Enfermedades raras en el niño</v>
          </cell>
          <cell r="D6602" t="str">
            <v>Graduado en Medicina</v>
          </cell>
          <cell r="E6602">
            <v>4</v>
          </cell>
          <cell r="F6602">
            <v>304</v>
          </cell>
          <cell r="G6602" t="str">
            <v>Grado</v>
          </cell>
        </row>
        <row r="6603">
          <cell r="B6603">
            <v>26740</v>
          </cell>
          <cell r="C6603" t="str">
            <v>Francés científico para medicina</v>
          </cell>
          <cell r="D6603" t="str">
            <v>Graduado en Medicina</v>
          </cell>
          <cell r="E6603">
            <v>4</v>
          </cell>
          <cell r="F6603">
            <v>304</v>
          </cell>
          <cell r="G6603" t="str">
            <v>Grado</v>
          </cell>
        </row>
        <row r="6604">
          <cell r="B6604">
            <v>26741</v>
          </cell>
          <cell r="C6604" t="str">
            <v>Fundamentos de administración de empresas</v>
          </cell>
          <cell r="D6604" t="str">
            <v>Graduado en Medicina</v>
          </cell>
          <cell r="E6604">
            <v>4</v>
          </cell>
          <cell r="F6604">
            <v>304</v>
          </cell>
          <cell r="G6604" t="str">
            <v>Grado</v>
          </cell>
        </row>
        <row r="6605">
          <cell r="B6605">
            <v>26742</v>
          </cell>
          <cell r="C6605" t="str">
            <v>Fundamentos del magnetismo en medicina</v>
          </cell>
          <cell r="D6605" t="str">
            <v>Graduado en Medicina</v>
          </cell>
          <cell r="E6605">
            <v>4</v>
          </cell>
          <cell r="F6605">
            <v>304</v>
          </cell>
          <cell r="G6605" t="str">
            <v>Grado</v>
          </cell>
        </row>
        <row r="6606">
          <cell r="B6606">
            <v>26743</v>
          </cell>
          <cell r="C6606" t="str">
            <v>Genética médica</v>
          </cell>
          <cell r="D6606" t="str">
            <v>Graduado en Medicina</v>
          </cell>
          <cell r="E6606">
            <v>4</v>
          </cell>
          <cell r="F6606">
            <v>304</v>
          </cell>
          <cell r="G6606" t="str">
            <v>Grado</v>
          </cell>
        </row>
        <row r="6607">
          <cell r="B6607">
            <v>26744</v>
          </cell>
          <cell r="C6607" t="str">
            <v>Gestión de entidades sanitarias</v>
          </cell>
          <cell r="D6607" t="str">
            <v>Graduado en Medicina</v>
          </cell>
          <cell r="E6607">
            <v>4</v>
          </cell>
          <cell r="F6607">
            <v>304</v>
          </cell>
          <cell r="G6607" t="str">
            <v>Grado</v>
          </cell>
        </row>
        <row r="6608">
          <cell r="B6608">
            <v>26745</v>
          </cell>
          <cell r="C6608" t="str">
            <v>Gestión de los recursos humanos en el sector de la sanidad</v>
          </cell>
          <cell r="D6608" t="str">
            <v>Graduado en Medicina</v>
          </cell>
          <cell r="E6608">
            <v>4</v>
          </cell>
          <cell r="F6608">
            <v>304</v>
          </cell>
          <cell r="G6608" t="str">
            <v>Grado</v>
          </cell>
        </row>
        <row r="6609">
          <cell r="B6609">
            <v>26746</v>
          </cell>
          <cell r="C6609" t="str">
            <v>Gestión y planificación ambiental</v>
          </cell>
          <cell r="D6609" t="str">
            <v>Graduado en Medicina</v>
          </cell>
          <cell r="E6609">
            <v>4</v>
          </cell>
          <cell r="F6609">
            <v>304</v>
          </cell>
          <cell r="G6609" t="str">
            <v>Grado</v>
          </cell>
        </row>
        <row r="6610">
          <cell r="B6610">
            <v>26747</v>
          </cell>
          <cell r="C6610" t="str">
            <v>Habilidades de comunicación en el ámbito clínico</v>
          </cell>
          <cell r="D6610" t="str">
            <v>Graduado en Medicina</v>
          </cell>
          <cell r="E6610">
            <v>4</v>
          </cell>
          <cell r="F6610">
            <v>304</v>
          </cell>
          <cell r="G6610" t="str">
            <v>Grado</v>
          </cell>
        </row>
        <row r="6611">
          <cell r="B6611">
            <v>26748</v>
          </cell>
          <cell r="C6611" t="str">
            <v>Historia de la medicina</v>
          </cell>
          <cell r="D6611" t="str">
            <v>Graduado en Medicina</v>
          </cell>
          <cell r="E6611">
            <v>4</v>
          </cell>
          <cell r="F6611">
            <v>304</v>
          </cell>
          <cell r="G6611" t="str">
            <v>Grado</v>
          </cell>
        </row>
        <row r="6612">
          <cell r="B6612">
            <v>26749</v>
          </cell>
          <cell r="C6612" t="str">
            <v>Medicina de la educación física y el deporte</v>
          </cell>
          <cell r="D6612" t="str">
            <v>Graduado en Medicina</v>
          </cell>
          <cell r="E6612">
            <v>4</v>
          </cell>
          <cell r="F6612">
            <v>304</v>
          </cell>
          <cell r="G6612" t="str">
            <v>Grado</v>
          </cell>
        </row>
        <row r="6613">
          <cell r="B6613">
            <v>26750</v>
          </cell>
          <cell r="C6613" t="str">
            <v>Medicina del trabajo</v>
          </cell>
          <cell r="D6613" t="str">
            <v>Graduado en Medicina</v>
          </cell>
          <cell r="E6613">
            <v>4</v>
          </cell>
          <cell r="F6613">
            <v>304</v>
          </cell>
          <cell r="G6613" t="str">
            <v>Grado</v>
          </cell>
        </row>
        <row r="6614">
          <cell r="B6614">
            <v>26751</v>
          </cell>
          <cell r="C6614" t="str">
            <v>Medicina transfusional</v>
          </cell>
          <cell r="D6614" t="str">
            <v>Graduado en Medicina</v>
          </cell>
          <cell r="E6614">
            <v>4</v>
          </cell>
          <cell r="F6614">
            <v>304</v>
          </cell>
          <cell r="G6614" t="str">
            <v>Grado</v>
          </cell>
        </row>
        <row r="6615">
          <cell r="B6615">
            <v>26752</v>
          </cell>
          <cell r="C6615" t="str">
            <v>Salud y género</v>
          </cell>
          <cell r="D6615" t="str">
            <v>Graduado en Medicina</v>
          </cell>
          <cell r="E6615">
            <v>4</v>
          </cell>
          <cell r="F6615">
            <v>304</v>
          </cell>
          <cell r="G6615" t="str">
            <v>Grado</v>
          </cell>
        </row>
        <row r="6616">
          <cell r="B6616">
            <v>26753</v>
          </cell>
          <cell r="C6616" t="str">
            <v>Técnica anatómica</v>
          </cell>
          <cell r="D6616" t="str">
            <v>Graduado en Medicina</v>
          </cell>
          <cell r="E6616">
            <v>4</v>
          </cell>
          <cell r="F6616">
            <v>304</v>
          </cell>
          <cell r="G6616" t="str">
            <v>Grado</v>
          </cell>
        </row>
        <row r="6617">
          <cell r="B6617">
            <v>26754</v>
          </cell>
          <cell r="C6617" t="str">
            <v>Terapéutica homeopática</v>
          </cell>
          <cell r="D6617" t="str">
            <v>Graduado en Medicina</v>
          </cell>
          <cell r="E6617">
            <v>4</v>
          </cell>
          <cell r="F6617">
            <v>304</v>
          </cell>
          <cell r="G6617" t="str">
            <v>Grado</v>
          </cell>
        </row>
        <row r="6618">
          <cell r="B6618">
            <v>26755</v>
          </cell>
          <cell r="C6618" t="str">
            <v>Terapia celular y medicina regenerativa</v>
          </cell>
          <cell r="D6618" t="str">
            <v>Graduado en Medicina</v>
          </cell>
          <cell r="E6618">
            <v>4</v>
          </cell>
          <cell r="F6618">
            <v>304</v>
          </cell>
          <cell r="G6618" t="str">
            <v>Grado</v>
          </cell>
        </row>
        <row r="6619">
          <cell r="B6619">
            <v>26756</v>
          </cell>
          <cell r="C6619" t="str">
            <v>Valoración y prescripción del ejercicio físico para la salud</v>
          </cell>
          <cell r="D6619" t="str">
            <v>Graduado en Medicina</v>
          </cell>
          <cell r="E6619">
            <v>4</v>
          </cell>
          <cell r="F6619">
            <v>304</v>
          </cell>
          <cell r="G6619" t="str">
            <v>Grado</v>
          </cell>
        </row>
        <row r="6620">
          <cell r="B6620">
            <v>26757</v>
          </cell>
          <cell r="C6620" t="str">
            <v>Créditos a Reconocer</v>
          </cell>
          <cell r="D6620" t="str">
            <v>Graduado en Medicina</v>
          </cell>
          <cell r="E6620">
            <v>2</v>
          </cell>
          <cell r="F6620">
            <v>304</v>
          </cell>
          <cell r="G6620" t="str">
            <v>Grado</v>
          </cell>
        </row>
        <row r="6621">
          <cell r="B6621">
            <v>26759</v>
          </cell>
          <cell r="C6621" t="str">
            <v>Anatomía general y Embriología humana</v>
          </cell>
          <cell r="D6621" t="str">
            <v>Graduado en Medicina</v>
          </cell>
          <cell r="E6621">
            <v>6</v>
          </cell>
          <cell r="F6621">
            <v>304</v>
          </cell>
          <cell r="G6621" t="str">
            <v>Grado</v>
          </cell>
        </row>
        <row r="6622">
          <cell r="B6622">
            <v>26760</v>
          </cell>
          <cell r="C6622" t="str">
            <v>Fisiología I</v>
          </cell>
          <cell r="D6622" t="str">
            <v>Graduado en Medicina</v>
          </cell>
          <cell r="E6622">
            <v>6</v>
          </cell>
          <cell r="F6622">
            <v>304</v>
          </cell>
          <cell r="G6622" t="str">
            <v>Grado</v>
          </cell>
        </row>
        <row r="6623">
          <cell r="B6623">
            <v>26761</v>
          </cell>
          <cell r="C6623" t="str">
            <v>Histología I (Histología general)</v>
          </cell>
          <cell r="D6623" t="str">
            <v>Graduado en Medicina</v>
          </cell>
          <cell r="E6623">
            <v>6</v>
          </cell>
          <cell r="F6623">
            <v>304</v>
          </cell>
          <cell r="G6623" t="str">
            <v>Grado</v>
          </cell>
        </row>
        <row r="6624">
          <cell r="B6624">
            <v>26762</v>
          </cell>
          <cell r="C6624" t="str">
            <v>Anatomía humana I (Aparato locomotor)</v>
          </cell>
          <cell r="D6624" t="str">
            <v>Graduado en Medicina</v>
          </cell>
          <cell r="E6624">
            <v>6</v>
          </cell>
          <cell r="F6624">
            <v>304</v>
          </cell>
          <cell r="G6624" t="str">
            <v>Grado</v>
          </cell>
        </row>
        <row r="6625">
          <cell r="B6625">
            <v>26763</v>
          </cell>
          <cell r="C6625" t="str">
            <v>Fisiología II</v>
          </cell>
          <cell r="D6625" t="str">
            <v>Graduado en Medicina</v>
          </cell>
          <cell r="E6625">
            <v>6</v>
          </cell>
          <cell r="F6625">
            <v>304</v>
          </cell>
          <cell r="G6625" t="str">
            <v>Grado</v>
          </cell>
        </row>
        <row r="6626">
          <cell r="B6626">
            <v>26764</v>
          </cell>
          <cell r="C6626" t="str">
            <v>Histología II (Histología especial)</v>
          </cell>
          <cell r="D6626" t="str">
            <v>Graduado en Medicina</v>
          </cell>
          <cell r="E6626">
            <v>6</v>
          </cell>
          <cell r="F6626">
            <v>304</v>
          </cell>
          <cell r="G6626" t="str">
            <v>Grado</v>
          </cell>
        </row>
        <row r="6627">
          <cell r="B6627">
            <v>26765</v>
          </cell>
          <cell r="C6627" t="str">
            <v>Anatomía humana II (Esplacnología)</v>
          </cell>
          <cell r="D6627" t="str">
            <v>Graduado en Medicina</v>
          </cell>
          <cell r="E6627">
            <v>6</v>
          </cell>
          <cell r="F6627">
            <v>304</v>
          </cell>
          <cell r="G6627" t="str">
            <v>Grado</v>
          </cell>
        </row>
        <row r="6628">
          <cell r="B6628">
            <v>26766</v>
          </cell>
          <cell r="C6628" t="str">
            <v>Fisiología III</v>
          </cell>
          <cell r="D6628" t="str">
            <v>Graduado en Medicina</v>
          </cell>
          <cell r="E6628">
            <v>6</v>
          </cell>
          <cell r="F6628">
            <v>304</v>
          </cell>
          <cell r="G6628" t="str">
            <v>Grado</v>
          </cell>
        </row>
        <row r="6629">
          <cell r="B6629">
            <v>26767</v>
          </cell>
          <cell r="C6629" t="str">
            <v>Neuroanatomía</v>
          </cell>
          <cell r="D6629" t="str">
            <v>Graduado en Medicina</v>
          </cell>
          <cell r="E6629">
            <v>9</v>
          </cell>
          <cell r="F6629">
            <v>304</v>
          </cell>
          <cell r="G6629" t="str">
            <v>Grado</v>
          </cell>
        </row>
        <row r="6630">
          <cell r="B6630">
            <v>26768</v>
          </cell>
          <cell r="C6630" t="str">
            <v>Fisiología IV</v>
          </cell>
          <cell r="D6630" t="str">
            <v>Graduado en Medicina</v>
          </cell>
          <cell r="E6630">
            <v>9</v>
          </cell>
          <cell r="F6630">
            <v>304</v>
          </cell>
          <cell r="G6630" t="str">
            <v>Grado</v>
          </cell>
        </row>
        <row r="6631">
          <cell r="B6631">
            <v>26769</v>
          </cell>
          <cell r="C6631" t="str">
            <v>Especialidades médicas (Hematología y Oncología)</v>
          </cell>
          <cell r="D6631" t="str">
            <v>Graduado en Medicina</v>
          </cell>
          <cell r="E6631">
            <v>6</v>
          </cell>
          <cell r="F6631">
            <v>304</v>
          </cell>
          <cell r="G6631" t="str">
            <v>Grado</v>
          </cell>
        </row>
        <row r="6632">
          <cell r="B6632">
            <v>26770</v>
          </cell>
          <cell r="C6632" t="str">
            <v>Especialidades quirúrgicas (Oftalmología y Otorrinolaringología)</v>
          </cell>
          <cell r="D6632" t="str">
            <v>Graduado en Medicina</v>
          </cell>
          <cell r="E6632">
            <v>6</v>
          </cell>
          <cell r="F6632">
            <v>304</v>
          </cell>
          <cell r="G6632" t="str">
            <v>Grado</v>
          </cell>
        </row>
        <row r="6633">
          <cell r="B6633">
            <v>26771</v>
          </cell>
          <cell r="C6633" t="str">
            <v>Dermatología, Inmunopatología y Toxicología</v>
          </cell>
          <cell r="D6633" t="str">
            <v>Graduado en Medicina</v>
          </cell>
          <cell r="E6633">
            <v>9</v>
          </cell>
          <cell r="F6633">
            <v>304</v>
          </cell>
          <cell r="G6633" t="str">
            <v>Grado</v>
          </cell>
        </row>
        <row r="6634">
          <cell r="B6634">
            <v>26772</v>
          </cell>
          <cell r="C6634" t="str">
            <v>Patología infecciosa, geriatría y urgencias</v>
          </cell>
          <cell r="D6634" t="str">
            <v>Graduado en Medicina</v>
          </cell>
          <cell r="E6634">
            <v>9</v>
          </cell>
          <cell r="F6634">
            <v>304</v>
          </cell>
          <cell r="G6634" t="str">
            <v>Grado</v>
          </cell>
        </row>
        <row r="6635">
          <cell r="B6635">
            <v>26773</v>
          </cell>
          <cell r="C6635" t="str">
            <v>Sistemas cardiovascular y endocrinología y nutrición</v>
          </cell>
          <cell r="D6635" t="str">
            <v>Graduado en Medicina</v>
          </cell>
          <cell r="E6635">
            <v>9</v>
          </cell>
          <cell r="F6635">
            <v>304</v>
          </cell>
          <cell r="G6635" t="str">
            <v>Grado</v>
          </cell>
        </row>
        <row r="6636">
          <cell r="B6636">
            <v>26774</v>
          </cell>
          <cell r="C6636" t="str">
            <v>Aparato respiratorio y sistema nervioso</v>
          </cell>
          <cell r="D6636" t="str">
            <v>Graduado en Medicina</v>
          </cell>
          <cell r="E6636">
            <v>9</v>
          </cell>
          <cell r="F6636">
            <v>304</v>
          </cell>
          <cell r="G6636" t="str">
            <v>Grado</v>
          </cell>
        </row>
        <row r="6637">
          <cell r="B6637">
            <v>26775</v>
          </cell>
          <cell r="C6637" t="str">
            <v>Gastroenterología y Hepatología</v>
          </cell>
          <cell r="D6637" t="str">
            <v>Graduado en Medicina</v>
          </cell>
          <cell r="E6637">
            <v>9</v>
          </cell>
          <cell r="F6637">
            <v>304</v>
          </cell>
          <cell r="G6637" t="str">
            <v>Grado</v>
          </cell>
        </row>
        <row r="6638">
          <cell r="B6638">
            <v>26776</v>
          </cell>
          <cell r="C6638" t="str">
            <v>Aparato locomotor y Nefrourología</v>
          </cell>
          <cell r="D6638" t="str">
            <v>Graduado en Medicina</v>
          </cell>
          <cell r="E6638">
            <v>9</v>
          </cell>
          <cell r="F6638">
            <v>304</v>
          </cell>
          <cell r="G6638" t="str">
            <v>Grado</v>
          </cell>
        </row>
        <row r="6639">
          <cell r="B6639">
            <v>26777</v>
          </cell>
          <cell r="C6639" t="str">
            <v>Aprendizaje y mejora del razonamiento clínico</v>
          </cell>
          <cell r="D6639" t="str">
            <v>Graduado en Medicina</v>
          </cell>
          <cell r="E6639">
            <v>4</v>
          </cell>
          <cell r="F6639">
            <v>304</v>
          </cell>
          <cell r="G6639" t="str">
            <v>Grado</v>
          </cell>
        </row>
        <row r="6640">
          <cell r="B6640">
            <v>26778</v>
          </cell>
          <cell r="C6640" t="str">
            <v>Cuidados paliativos</v>
          </cell>
          <cell r="D6640" t="str">
            <v>Graduado en Medicina</v>
          </cell>
          <cell r="E6640">
            <v>4</v>
          </cell>
          <cell r="F6640">
            <v>304</v>
          </cell>
          <cell r="G6640" t="str">
            <v>Grado</v>
          </cell>
        </row>
        <row r="6641">
          <cell r="B6641">
            <v>26779</v>
          </cell>
          <cell r="C6641" t="str">
            <v>Psiquiatría psicosomática y de enlace</v>
          </cell>
          <cell r="D6641" t="str">
            <v>Graduado en Medicina</v>
          </cell>
          <cell r="E6641">
            <v>4</v>
          </cell>
          <cell r="F6641">
            <v>304</v>
          </cell>
          <cell r="G6641" t="str">
            <v>Grado</v>
          </cell>
        </row>
        <row r="6642">
          <cell r="B6642">
            <v>26780</v>
          </cell>
          <cell r="C6642" t="str">
            <v>Herramientas y habilidades para la comunicación oral y las presentaciones científicas</v>
          </cell>
          <cell r="D6642" t="str">
            <v>Graduado en Medicina</v>
          </cell>
          <cell r="E6642">
            <v>4</v>
          </cell>
          <cell r="F6642">
            <v>304</v>
          </cell>
          <cell r="G6642" t="str">
            <v>Grado</v>
          </cell>
        </row>
        <row r="6643">
          <cell r="B6643">
            <v>26781</v>
          </cell>
          <cell r="C6643" t="str">
            <v>Enfermedades parasitarias tropicales</v>
          </cell>
          <cell r="D6643" t="str">
            <v>Graduado en Medicina</v>
          </cell>
          <cell r="E6643">
            <v>4</v>
          </cell>
          <cell r="F6643">
            <v>304</v>
          </cell>
          <cell r="G6643" t="str">
            <v>Grado</v>
          </cell>
        </row>
        <row r="6644">
          <cell r="B6644">
            <v>26782</v>
          </cell>
          <cell r="C6644" t="str">
            <v>Obstetricia, ginecología y medicina de familia</v>
          </cell>
          <cell r="D6644" t="str">
            <v>Graduado en Medicina</v>
          </cell>
          <cell r="E6644">
            <v>10</v>
          </cell>
          <cell r="F6644">
            <v>304</v>
          </cell>
          <cell r="G6644" t="str">
            <v>Grado</v>
          </cell>
        </row>
        <row r="6645">
          <cell r="B6645">
            <v>26783</v>
          </cell>
          <cell r="C6645" t="str">
            <v>Pediatría y medicina materno-infantil</v>
          </cell>
          <cell r="D6645" t="str">
            <v>Graduado en Medicina</v>
          </cell>
          <cell r="E6645">
            <v>8</v>
          </cell>
          <cell r="F6645">
            <v>304</v>
          </cell>
          <cell r="G6645" t="str">
            <v>Grado</v>
          </cell>
        </row>
        <row r="6646">
          <cell r="B6646">
            <v>26784</v>
          </cell>
          <cell r="C6646" t="str">
            <v>Prácticas tuteladas</v>
          </cell>
          <cell r="D6646" t="str">
            <v>Graduado en Medicina</v>
          </cell>
          <cell r="E6646">
            <v>30</v>
          </cell>
          <cell r="F6646">
            <v>304</v>
          </cell>
          <cell r="G6646" t="str">
            <v>Grado</v>
          </cell>
        </row>
        <row r="6647">
          <cell r="B6647">
            <v>26800</v>
          </cell>
          <cell r="C6647" t="str">
            <v>Anatomía e histología</v>
          </cell>
          <cell r="D6647" t="str">
            <v>Graduado en Óptica y Optometría</v>
          </cell>
          <cell r="E6647">
            <v>9</v>
          </cell>
          <cell r="F6647">
            <v>297</v>
          </cell>
          <cell r="G6647" t="str">
            <v>Grado</v>
          </cell>
        </row>
        <row r="6648">
          <cell r="B6648">
            <v>26801</v>
          </cell>
          <cell r="C6648" t="str">
            <v>Física</v>
          </cell>
          <cell r="D6648" t="str">
            <v>Graduado en Óptica y Optometría</v>
          </cell>
          <cell r="E6648">
            <v>9</v>
          </cell>
          <cell r="F6648">
            <v>297</v>
          </cell>
          <cell r="G6648" t="str">
            <v>Grado</v>
          </cell>
        </row>
        <row r="6649">
          <cell r="B6649">
            <v>26802</v>
          </cell>
          <cell r="C6649" t="str">
            <v>Fisiología ocular y del sistema visual</v>
          </cell>
          <cell r="D6649" t="str">
            <v>Graduado en Óptica y Optometría</v>
          </cell>
          <cell r="E6649">
            <v>6</v>
          </cell>
          <cell r="F6649">
            <v>297</v>
          </cell>
          <cell r="G6649" t="str">
            <v>Grado</v>
          </cell>
        </row>
        <row r="6650">
          <cell r="B6650">
            <v>26803</v>
          </cell>
          <cell r="C6650" t="str">
            <v>Matemáticas</v>
          </cell>
          <cell r="D6650" t="str">
            <v>Graduado en Óptica y Optometría</v>
          </cell>
          <cell r="E6650">
            <v>9</v>
          </cell>
          <cell r="F6650">
            <v>297</v>
          </cell>
          <cell r="G6650" t="str">
            <v>Grado</v>
          </cell>
        </row>
        <row r="6651">
          <cell r="B6651">
            <v>26804</v>
          </cell>
          <cell r="C6651" t="str">
            <v>Óptica visual I</v>
          </cell>
          <cell r="D6651" t="str">
            <v>Graduado en Óptica y Optometría</v>
          </cell>
          <cell r="E6651">
            <v>12</v>
          </cell>
          <cell r="F6651">
            <v>297</v>
          </cell>
          <cell r="G6651" t="str">
            <v>Grado</v>
          </cell>
        </row>
        <row r="6652">
          <cell r="B6652">
            <v>26805</v>
          </cell>
          <cell r="C6652" t="str">
            <v>Química y materiales ópticos</v>
          </cell>
          <cell r="D6652" t="str">
            <v>Graduado en Óptica y Optometría</v>
          </cell>
          <cell r="E6652">
            <v>9</v>
          </cell>
          <cell r="F6652">
            <v>297</v>
          </cell>
          <cell r="G6652" t="str">
            <v>Grado</v>
          </cell>
        </row>
        <row r="6653">
          <cell r="B6653">
            <v>26806</v>
          </cell>
          <cell r="C6653" t="str">
            <v>Tecnología óptica I</v>
          </cell>
          <cell r="D6653" t="str">
            <v>Graduado en Óptica y Optometría</v>
          </cell>
          <cell r="E6653">
            <v>6</v>
          </cell>
          <cell r="F6653">
            <v>297</v>
          </cell>
          <cell r="G6653" t="str">
            <v>Grado</v>
          </cell>
        </row>
        <row r="6654">
          <cell r="B6654">
            <v>26807</v>
          </cell>
          <cell r="C6654" t="str">
            <v>Instrumentos ópticos y optométricos</v>
          </cell>
          <cell r="D6654" t="str">
            <v>Graduado en Óptica y Optometría</v>
          </cell>
          <cell r="E6654">
            <v>12</v>
          </cell>
          <cell r="F6654">
            <v>297</v>
          </cell>
          <cell r="G6654" t="str">
            <v>Grado</v>
          </cell>
        </row>
        <row r="6655">
          <cell r="B6655">
            <v>26808</v>
          </cell>
          <cell r="C6655" t="str">
            <v>Laboratorio de optometría</v>
          </cell>
          <cell r="D6655" t="str">
            <v>Graduado en Óptica y Optometría</v>
          </cell>
          <cell r="E6655">
            <v>12</v>
          </cell>
          <cell r="F6655">
            <v>297</v>
          </cell>
          <cell r="G6655" t="str">
            <v>Grado</v>
          </cell>
        </row>
        <row r="6656">
          <cell r="B6656">
            <v>26809</v>
          </cell>
          <cell r="C6656" t="str">
            <v>Óptica Física</v>
          </cell>
          <cell r="D6656" t="str">
            <v>Graduado en Óptica y Optometría</v>
          </cell>
          <cell r="E6656">
            <v>6</v>
          </cell>
          <cell r="F6656">
            <v>297</v>
          </cell>
          <cell r="G6656" t="str">
            <v>Grado</v>
          </cell>
        </row>
        <row r="6657">
          <cell r="B6657">
            <v>26810</v>
          </cell>
          <cell r="C6657" t="str">
            <v>Óptica Visual II</v>
          </cell>
          <cell r="D6657" t="str">
            <v>Graduado en Óptica y Optometría</v>
          </cell>
          <cell r="E6657">
            <v>6</v>
          </cell>
          <cell r="F6657">
            <v>297</v>
          </cell>
          <cell r="G6657" t="str">
            <v>Grado</v>
          </cell>
        </row>
        <row r="6658">
          <cell r="B6658">
            <v>26811</v>
          </cell>
          <cell r="C6658" t="str">
            <v>Optometría I</v>
          </cell>
          <cell r="D6658" t="str">
            <v>Graduado en Óptica y Optometría</v>
          </cell>
          <cell r="E6658">
            <v>6</v>
          </cell>
          <cell r="F6658">
            <v>297</v>
          </cell>
          <cell r="G6658" t="str">
            <v>Grado</v>
          </cell>
        </row>
        <row r="6659">
          <cell r="B6659">
            <v>26812</v>
          </cell>
          <cell r="C6659" t="str">
            <v>Biología</v>
          </cell>
          <cell r="D6659" t="str">
            <v>Graduado en Óptica y Optometría</v>
          </cell>
          <cell r="E6659">
            <v>6</v>
          </cell>
          <cell r="F6659">
            <v>297</v>
          </cell>
          <cell r="G6659" t="str">
            <v>Grado</v>
          </cell>
        </row>
        <row r="6660">
          <cell r="B6660">
            <v>26813</v>
          </cell>
          <cell r="C6660" t="str">
            <v>Métodos estadísticos para óptica y optometría</v>
          </cell>
          <cell r="D6660" t="str">
            <v>Graduado en Óptica y Optometría</v>
          </cell>
          <cell r="E6660">
            <v>6</v>
          </cell>
          <cell r="F6660">
            <v>297</v>
          </cell>
          <cell r="G6660" t="str">
            <v>Grado</v>
          </cell>
        </row>
        <row r="6661">
          <cell r="B6661">
            <v>26814</v>
          </cell>
          <cell r="C6661" t="str">
            <v>Optometría II</v>
          </cell>
          <cell r="D6661" t="str">
            <v>Graduado en Óptica y Optometría</v>
          </cell>
          <cell r="E6661">
            <v>6</v>
          </cell>
          <cell r="F6661">
            <v>297</v>
          </cell>
          <cell r="G6661" t="str">
            <v>Grado</v>
          </cell>
        </row>
        <row r="6662">
          <cell r="B6662">
            <v>26815</v>
          </cell>
          <cell r="C6662" t="str">
            <v>Patología y farmacología ocular</v>
          </cell>
          <cell r="D6662" t="str">
            <v>Graduado en Óptica y Optometría</v>
          </cell>
          <cell r="E6662">
            <v>10</v>
          </cell>
          <cell r="F6662">
            <v>297</v>
          </cell>
          <cell r="G6662" t="str">
            <v>Grado</v>
          </cell>
        </row>
        <row r="6663">
          <cell r="B6663">
            <v>26816</v>
          </cell>
          <cell r="C6663" t="str">
            <v>Optometría clínica</v>
          </cell>
          <cell r="D6663" t="str">
            <v>Graduado en Óptica y Optometría</v>
          </cell>
          <cell r="E6663">
            <v>10</v>
          </cell>
          <cell r="F6663">
            <v>297</v>
          </cell>
          <cell r="G6663" t="str">
            <v>Grado</v>
          </cell>
        </row>
        <row r="6664">
          <cell r="B6664">
            <v>26817</v>
          </cell>
          <cell r="C6664" t="str">
            <v>Contactología</v>
          </cell>
          <cell r="D6664" t="str">
            <v>Graduado en Óptica y Optometría</v>
          </cell>
          <cell r="E6664">
            <v>16</v>
          </cell>
          <cell r="F6664">
            <v>297</v>
          </cell>
          <cell r="G6664" t="str">
            <v>Grado</v>
          </cell>
        </row>
        <row r="6665">
          <cell r="B6665">
            <v>26818</v>
          </cell>
          <cell r="C6665" t="str">
            <v>Tecnología óptica II</v>
          </cell>
          <cell r="D6665" t="str">
            <v>Graduado en Óptica y Optometría</v>
          </cell>
          <cell r="E6665">
            <v>6</v>
          </cell>
          <cell r="F6665">
            <v>297</v>
          </cell>
          <cell r="G6665" t="str">
            <v>Grado</v>
          </cell>
        </row>
        <row r="6666">
          <cell r="B6666">
            <v>26819</v>
          </cell>
          <cell r="C6666" t="str">
            <v>Terapia y rehabilitación visual</v>
          </cell>
          <cell r="D6666" t="str">
            <v>Graduado en Óptica y Optometría</v>
          </cell>
          <cell r="E6666">
            <v>6</v>
          </cell>
          <cell r="F6666">
            <v>297</v>
          </cell>
          <cell r="G6666" t="str">
            <v>Grado</v>
          </cell>
        </row>
        <row r="6667">
          <cell r="B6667">
            <v>26820</v>
          </cell>
          <cell r="C6667" t="str">
            <v>Tecnología óptica III</v>
          </cell>
          <cell r="D6667" t="str">
            <v>Graduado en Óptica y Optometría</v>
          </cell>
          <cell r="E6667">
            <v>6</v>
          </cell>
          <cell r="F6667">
            <v>297</v>
          </cell>
          <cell r="G6667" t="str">
            <v>Grado</v>
          </cell>
        </row>
        <row r="6668">
          <cell r="B6668">
            <v>26821</v>
          </cell>
          <cell r="C6668" t="str">
            <v>Actuación optométrica en cirugía oftálmica</v>
          </cell>
          <cell r="D6668" t="str">
            <v>Graduado en Óptica y Optometría</v>
          </cell>
          <cell r="E6668">
            <v>8</v>
          </cell>
          <cell r="F6668">
            <v>297</v>
          </cell>
          <cell r="G6668" t="str">
            <v>Grado</v>
          </cell>
        </row>
        <row r="6669">
          <cell r="B6669">
            <v>26822</v>
          </cell>
          <cell r="C6669" t="str">
            <v>Optometría pediátrica</v>
          </cell>
          <cell r="D6669" t="str">
            <v>Graduado en Óptica y Optometría</v>
          </cell>
          <cell r="E6669">
            <v>6</v>
          </cell>
          <cell r="F6669">
            <v>297</v>
          </cell>
          <cell r="G6669" t="str">
            <v>Grado</v>
          </cell>
        </row>
        <row r="6670">
          <cell r="B6670">
            <v>26823</v>
          </cell>
          <cell r="C6670" t="str">
            <v>Baja visión</v>
          </cell>
          <cell r="D6670" t="str">
            <v>Graduado en Óptica y Optometría</v>
          </cell>
          <cell r="E6670">
            <v>6</v>
          </cell>
          <cell r="F6670">
            <v>297</v>
          </cell>
          <cell r="G6670" t="str">
            <v>Grado</v>
          </cell>
        </row>
        <row r="6671">
          <cell r="B6671">
            <v>26824</v>
          </cell>
          <cell r="C6671" t="str">
            <v>Prácticas tuteladas</v>
          </cell>
          <cell r="D6671" t="str">
            <v>Graduado en Óptica y Optometría</v>
          </cell>
          <cell r="E6671">
            <v>18</v>
          </cell>
          <cell r="F6671">
            <v>297</v>
          </cell>
          <cell r="G6671" t="str">
            <v>Grado</v>
          </cell>
        </row>
        <row r="6672">
          <cell r="B6672">
            <v>26825</v>
          </cell>
          <cell r="C6672" t="str">
            <v>Trabajo fin de Grado</v>
          </cell>
          <cell r="D6672" t="str">
            <v>Graduado en Óptica y Optometría</v>
          </cell>
          <cell r="E6672">
            <v>10</v>
          </cell>
          <cell r="F6672">
            <v>297</v>
          </cell>
          <cell r="G6672" t="str">
            <v>Grado</v>
          </cell>
        </row>
        <row r="6673">
          <cell r="B6673">
            <v>26826</v>
          </cell>
          <cell r="C6673" t="str">
            <v>Ampliación de optometría geriátrica</v>
          </cell>
          <cell r="D6673" t="str">
            <v>Graduado en Óptica y Optometría</v>
          </cell>
          <cell r="E6673">
            <v>6</v>
          </cell>
          <cell r="F6673">
            <v>297</v>
          </cell>
          <cell r="G6673" t="str">
            <v>Grado</v>
          </cell>
        </row>
        <row r="6674">
          <cell r="B6674">
            <v>26827</v>
          </cell>
          <cell r="C6674" t="str">
            <v>Ampliación de patología y farmacología ocular</v>
          </cell>
          <cell r="D6674" t="str">
            <v>Graduado en Óptica y Optometría</v>
          </cell>
          <cell r="E6674">
            <v>6</v>
          </cell>
          <cell r="F6674">
            <v>297</v>
          </cell>
          <cell r="G6674" t="str">
            <v>Grado</v>
          </cell>
        </row>
        <row r="6675">
          <cell r="B6675">
            <v>26828</v>
          </cell>
          <cell r="C6675" t="str">
            <v>Audiometría y prótesis auditivas</v>
          </cell>
          <cell r="D6675" t="str">
            <v>Graduado en Óptica y Optometría</v>
          </cell>
          <cell r="E6675">
            <v>6</v>
          </cell>
          <cell r="F6675">
            <v>297</v>
          </cell>
          <cell r="G6675" t="str">
            <v>Grado</v>
          </cell>
        </row>
        <row r="6676">
          <cell r="B6676">
            <v>26829</v>
          </cell>
          <cell r="C6676" t="str">
            <v>Gestión, iniciativa empresarial y marketing</v>
          </cell>
          <cell r="D6676" t="str">
            <v>Graduado en Óptica y Optometría</v>
          </cell>
          <cell r="E6676">
            <v>6</v>
          </cell>
          <cell r="F6676">
            <v>297</v>
          </cell>
          <cell r="G6676" t="str">
            <v>Grado</v>
          </cell>
        </row>
        <row r="6677">
          <cell r="B6677">
            <v>26830</v>
          </cell>
          <cell r="C6677" t="str">
            <v>Herramientas gráficas y diseño óptico</v>
          </cell>
          <cell r="D6677" t="str">
            <v>Graduado en Óptica y Optometría</v>
          </cell>
          <cell r="E6677">
            <v>6</v>
          </cell>
          <cell r="F6677">
            <v>297</v>
          </cell>
          <cell r="G6677" t="str">
            <v>Grado</v>
          </cell>
        </row>
        <row r="6678">
          <cell r="B6678">
            <v>26831</v>
          </cell>
          <cell r="C6678" t="str">
            <v>Legislación sanitaria y deontología</v>
          </cell>
          <cell r="D6678" t="str">
            <v>Graduado en Óptica y Optometría</v>
          </cell>
          <cell r="E6678">
            <v>6</v>
          </cell>
          <cell r="F6678">
            <v>297</v>
          </cell>
          <cell r="G6678" t="str">
            <v>Grado</v>
          </cell>
        </row>
        <row r="6679">
          <cell r="B6679">
            <v>26832</v>
          </cell>
          <cell r="C6679" t="str">
            <v>Materiales para la industria óptica y oftálmica</v>
          </cell>
          <cell r="D6679" t="str">
            <v>Graduado en Óptica y Optometría</v>
          </cell>
          <cell r="E6679">
            <v>6</v>
          </cell>
          <cell r="F6679">
            <v>297</v>
          </cell>
          <cell r="G6679" t="str">
            <v>Grado</v>
          </cell>
        </row>
        <row r="6680">
          <cell r="B6680">
            <v>26833</v>
          </cell>
          <cell r="C6680" t="str">
            <v>Prevención ocular y ergonomía en el trabajo y el deporte</v>
          </cell>
          <cell r="D6680" t="str">
            <v>Graduado en Óptica y Optometría</v>
          </cell>
          <cell r="E6680">
            <v>6</v>
          </cell>
          <cell r="F6680">
            <v>297</v>
          </cell>
          <cell r="G6680" t="str">
            <v>Grado</v>
          </cell>
        </row>
        <row r="6681">
          <cell r="B6681">
            <v>26834</v>
          </cell>
          <cell r="C6681" t="str">
            <v>Radiometría, fotometría, color y fotografía</v>
          </cell>
          <cell r="D6681" t="str">
            <v>Graduado en Óptica y Optometría</v>
          </cell>
          <cell r="E6681">
            <v>6</v>
          </cell>
          <cell r="F6681">
            <v>297</v>
          </cell>
          <cell r="G6681" t="str">
            <v>Grado</v>
          </cell>
        </row>
        <row r="6682">
          <cell r="B6682">
            <v>26835</v>
          </cell>
          <cell r="C6682" t="str">
            <v>Recent Developments in Optics and Optometry</v>
          </cell>
          <cell r="D6682" t="str">
            <v>Graduado en Óptica y Optometría</v>
          </cell>
          <cell r="E6682">
            <v>6</v>
          </cell>
          <cell r="F6682">
            <v>297</v>
          </cell>
          <cell r="G6682" t="str">
            <v>Grado</v>
          </cell>
        </row>
        <row r="6683">
          <cell r="B6683">
            <v>26900</v>
          </cell>
          <cell r="C6683" t="str">
            <v>Fundamentos de física I</v>
          </cell>
          <cell r="D6683" t="str">
            <v>Graduado en Física</v>
          </cell>
          <cell r="E6683">
            <v>6</v>
          </cell>
          <cell r="F6683">
            <v>447</v>
          </cell>
          <cell r="G6683" t="str">
            <v>Grado</v>
          </cell>
        </row>
        <row r="6684">
          <cell r="B6684">
            <v>26901</v>
          </cell>
          <cell r="C6684" t="str">
            <v>Química</v>
          </cell>
          <cell r="D6684" t="str">
            <v>Graduado en Física</v>
          </cell>
          <cell r="E6684">
            <v>6</v>
          </cell>
          <cell r="F6684">
            <v>447</v>
          </cell>
          <cell r="G6684" t="str">
            <v>Grado</v>
          </cell>
        </row>
        <row r="6685">
          <cell r="B6685">
            <v>26902</v>
          </cell>
          <cell r="C6685" t="str">
            <v>Álgebra I</v>
          </cell>
          <cell r="D6685" t="str">
            <v>Graduado en Física</v>
          </cell>
          <cell r="E6685">
            <v>6</v>
          </cell>
          <cell r="F6685">
            <v>447</v>
          </cell>
          <cell r="G6685" t="str">
            <v>Grado</v>
          </cell>
        </row>
        <row r="6686">
          <cell r="B6686">
            <v>26903</v>
          </cell>
          <cell r="C6686" t="str">
            <v>Análisis matemático</v>
          </cell>
          <cell r="D6686" t="str">
            <v>Graduado en Física</v>
          </cell>
          <cell r="E6686">
            <v>6</v>
          </cell>
          <cell r="F6686">
            <v>447</v>
          </cell>
          <cell r="G6686" t="str">
            <v>Grado</v>
          </cell>
        </row>
        <row r="6687">
          <cell r="B6687">
            <v>26904</v>
          </cell>
          <cell r="C6687" t="str">
            <v>Informática</v>
          </cell>
          <cell r="D6687" t="str">
            <v>Graduado en Física</v>
          </cell>
          <cell r="E6687">
            <v>6</v>
          </cell>
          <cell r="F6687">
            <v>447</v>
          </cell>
          <cell r="G6687" t="str">
            <v>Grado</v>
          </cell>
        </row>
        <row r="6688">
          <cell r="B6688">
            <v>26905</v>
          </cell>
          <cell r="C6688" t="str">
            <v>Fundamentos de física II</v>
          </cell>
          <cell r="D6688" t="str">
            <v>Graduado en Física</v>
          </cell>
          <cell r="E6688">
            <v>6</v>
          </cell>
          <cell r="F6688">
            <v>447</v>
          </cell>
          <cell r="G6688" t="str">
            <v>Grado</v>
          </cell>
        </row>
        <row r="6689">
          <cell r="B6689">
            <v>26906</v>
          </cell>
          <cell r="C6689" t="str">
            <v>Laboratorio de física</v>
          </cell>
          <cell r="D6689" t="str">
            <v>Graduado en Física</v>
          </cell>
          <cell r="E6689">
            <v>6</v>
          </cell>
          <cell r="F6689">
            <v>447</v>
          </cell>
          <cell r="G6689" t="str">
            <v>Grado</v>
          </cell>
        </row>
        <row r="6690">
          <cell r="B6690">
            <v>26907</v>
          </cell>
          <cell r="C6690" t="str">
            <v>Álgebra II</v>
          </cell>
          <cell r="D6690" t="str">
            <v>Graduado en Física</v>
          </cell>
          <cell r="E6690">
            <v>6</v>
          </cell>
          <cell r="F6690">
            <v>447</v>
          </cell>
          <cell r="G6690" t="str">
            <v>Grado</v>
          </cell>
        </row>
        <row r="6691">
          <cell r="B6691">
            <v>26908</v>
          </cell>
          <cell r="C6691" t="str">
            <v>Cálculo diferencial</v>
          </cell>
          <cell r="D6691" t="str">
            <v>Graduado en Física</v>
          </cell>
          <cell r="E6691">
            <v>6</v>
          </cell>
          <cell r="F6691">
            <v>447</v>
          </cell>
          <cell r="G6691" t="str">
            <v>Grado</v>
          </cell>
        </row>
        <row r="6692">
          <cell r="B6692">
            <v>26909</v>
          </cell>
          <cell r="C6692" t="str">
            <v>Biología</v>
          </cell>
          <cell r="D6692" t="str">
            <v>Graduado en Física</v>
          </cell>
          <cell r="E6692">
            <v>6</v>
          </cell>
          <cell r="F6692">
            <v>447</v>
          </cell>
          <cell r="G6692" t="str">
            <v>Grado</v>
          </cell>
        </row>
        <row r="6693">
          <cell r="B6693">
            <v>26910</v>
          </cell>
          <cell r="C6693" t="str">
            <v>Geología</v>
          </cell>
          <cell r="D6693" t="str">
            <v>Graduado en Física</v>
          </cell>
          <cell r="E6693">
            <v>6</v>
          </cell>
          <cell r="F6693">
            <v>447</v>
          </cell>
          <cell r="G6693" t="str">
            <v>Grado</v>
          </cell>
        </row>
        <row r="6694">
          <cell r="B6694">
            <v>26911</v>
          </cell>
          <cell r="C6694" t="str">
            <v>Técnicas físicas I</v>
          </cell>
          <cell r="D6694" t="str">
            <v>Graduado en Física</v>
          </cell>
          <cell r="E6694">
            <v>8</v>
          </cell>
          <cell r="F6694">
            <v>447</v>
          </cell>
          <cell r="G6694" t="str">
            <v>Grado</v>
          </cell>
        </row>
        <row r="6695">
          <cell r="B6695">
            <v>26912</v>
          </cell>
          <cell r="C6695" t="str">
            <v>Mecánica clásica I</v>
          </cell>
          <cell r="D6695" t="str">
            <v>Graduado en Física</v>
          </cell>
          <cell r="E6695">
            <v>7</v>
          </cell>
          <cell r="F6695">
            <v>447</v>
          </cell>
          <cell r="G6695" t="str">
            <v>Grado</v>
          </cell>
        </row>
        <row r="6696">
          <cell r="B6696">
            <v>26913</v>
          </cell>
          <cell r="C6696" t="str">
            <v>Cálculo integral y geometría</v>
          </cell>
          <cell r="D6696" t="str">
            <v>Graduado en Física</v>
          </cell>
          <cell r="E6696">
            <v>6</v>
          </cell>
          <cell r="F6696">
            <v>447</v>
          </cell>
          <cell r="G6696" t="str">
            <v>Grado</v>
          </cell>
        </row>
        <row r="6697">
          <cell r="B6697">
            <v>26914</v>
          </cell>
          <cell r="C6697" t="str">
            <v>Ecuaciones diferenciales</v>
          </cell>
          <cell r="D6697" t="str">
            <v>Graduado en Física</v>
          </cell>
          <cell r="E6697">
            <v>6</v>
          </cell>
          <cell r="F6697">
            <v>447</v>
          </cell>
          <cell r="G6697" t="str">
            <v>Grado</v>
          </cell>
        </row>
        <row r="6698">
          <cell r="B6698">
            <v>26915</v>
          </cell>
          <cell r="C6698" t="str">
            <v>Electromagnetismo</v>
          </cell>
          <cell r="D6698" t="str">
            <v>Graduado en Física</v>
          </cell>
          <cell r="E6698">
            <v>8</v>
          </cell>
          <cell r="F6698">
            <v>447</v>
          </cell>
          <cell r="G6698" t="str">
            <v>Grado</v>
          </cell>
        </row>
        <row r="6699">
          <cell r="B6699">
            <v>26916</v>
          </cell>
          <cell r="C6699" t="str">
            <v>Mecánica clásica II</v>
          </cell>
          <cell r="D6699" t="str">
            <v>Graduado en Física</v>
          </cell>
          <cell r="E6699">
            <v>7</v>
          </cell>
          <cell r="F6699">
            <v>447</v>
          </cell>
          <cell r="G6699" t="str">
            <v>Grado</v>
          </cell>
        </row>
        <row r="6700">
          <cell r="B6700">
            <v>26917</v>
          </cell>
          <cell r="C6700" t="str">
            <v>Métodos matemáticos para la física</v>
          </cell>
          <cell r="D6700" t="str">
            <v>Graduado en Física</v>
          </cell>
          <cell r="E6700">
            <v>6</v>
          </cell>
          <cell r="F6700">
            <v>447</v>
          </cell>
          <cell r="G6700" t="str">
            <v>Grado</v>
          </cell>
        </row>
        <row r="6701">
          <cell r="B6701">
            <v>26918</v>
          </cell>
          <cell r="C6701" t="str">
            <v>Física computacional</v>
          </cell>
          <cell r="D6701" t="str">
            <v>Graduado en Física</v>
          </cell>
          <cell r="E6701">
            <v>6</v>
          </cell>
          <cell r="F6701">
            <v>447</v>
          </cell>
          <cell r="G6701" t="str">
            <v>Grado</v>
          </cell>
        </row>
        <row r="6702">
          <cell r="B6702">
            <v>26919</v>
          </cell>
          <cell r="C6702" t="str">
            <v>Ondas electromagnéticas</v>
          </cell>
          <cell r="D6702" t="str">
            <v>Graduado en Física</v>
          </cell>
          <cell r="E6702">
            <v>6</v>
          </cell>
          <cell r="F6702">
            <v>447</v>
          </cell>
          <cell r="G6702" t="str">
            <v>Grado</v>
          </cell>
        </row>
        <row r="6703">
          <cell r="B6703">
            <v>26920</v>
          </cell>
          <cell r="C6703" t="str">
            <v>Técnicas físicas II</v>
          </cell>
          <cell r="D6703" t="str">
            <v>Graduado en Física</v>
          </cell>
          <cell r="E6703">
            <v>10</v>
          </cell>
          <cell r="F6703">
            <v>447</v>
          </cell>
          <cell r="G6703" t="str">
            <v>Grado</v>
          </cell>
        </row>
        <row r="6704">
          <cell r="B6704">
            <v>26921</v>
          </cell>
          <cell r="C6704" t="str">
            <v>Física cuántica I</v>
          </cell>
          <cell r="D6704" t="str">
            <v>Graduado en Física</v>
          </cell>
          <cell r="E6704">
            <v>7</v>
          </cell>
          <cell r="F6704">
            <v>447</v>
          </cell>
          <cell r="G6704" t="str">
            <v>Grado</v>
          </cell>
        </row>
        <row r="6705">
          <cell r="B6705">
            <v>26922</v>
          </cell>
          <cell r="C6705" t="str">
            <v>Termodinámica</v>
          </cell>
          <cell r="D6705" t="str">
            <v>Graduado en Física</v>
          </cell>
          <cell r="E6705">
            <v>6</v>
          </cell>
          <cell r="F6705">
            <v>447</v>
          </cell>
          <cell r="G6705" t="str">
            <v>Grado</v>
          </cell>
        </row>
        <row r="6706">
          <cell r="B6706">
            <v>26923</v>
          </cell>
          <cell r="C6706" t="str">
            <v>Óptica</v>
          </cell>
          <cell r="D6706" t="str">
            <v>Graduado en Física</v>
          </cell>
          <cell r="E6706">
            <v>8</v>
          </cell>
          <cell r="F6706">
            <v>447</v>
          </cell>
          <cell r="G6706" t="str">
            <v>Grado</v>
          </cell>
        </row>
        <row r="6707">
          <cell r="B6707">
            <v>26924</v>
          </cell>
          <cell r="C6707" t="str">
            <v>Física cuántica II</v>
          </cell>
          <cell r="D6707" t="str">
            <v>Graduado en Física</v>
          </cell>
          <cell r="E6707">
            <v>8</v>
          </cell>
          <cell r="F6707">
            <v>447</v>
          </cell>
          <cell r="G6707" t="str">
            <v>Grado</v>
          </cell>
        </row>
        <row r="6708">
          <cell r="B6708">
            <v>26925</v>
          </cell>
          <cell r="C6708" t="str">
            <v>Física estadística</v>
          </cell>
          <cell r="D6708" t="str">
            <v>Graduado en Física</v>
          </cell>
          <cell r="E6708">
            <v>6</v>
          </cell>
          <cell r="F6708">
            <v>447</v>
          </cell>
          <cell r="G6708" t="str">
            <v>Grado</v>
          </cell>
        </row>
        <row r="6709">
          <cell r="B6709">
            <v>26926</v>
          </cell>
          <cell r="C6709" t="str">
            <v>Estado sólido I</v>
          </cell>
          <cell r="D6709" t="str">
            <v>Graduado en Física</v>
          </cell>
          <cell r="E6709">
            <v>6</v>
          </cell>
          <cell r="F6709">
            <v>447</v>
          </cell>
          <cell r="G6709" t="str">
            <v>Grado</v>
          </cell>
        </row>
        <row r="6710">
          <cell r="B6710">
            <v>26927</v>
          </cell>
          <cell r="C6710" t="str">
            <v>Técnicas físicas III</v>
          </cell>
          <cell r="D6710" t="str">
            <v>Graduado en Física</v>
          </cell>
          <cell r="E6710">
            <v>6</v>
          </cell>
          <cell r="F6710">
            <v>447</v>
          </cell>
          <cell r="G6710" t="str">
            <v>Grado</v>
          </cell>
        </row>
        <row r="6711">
          <cell r="B6711">
            <v>26928</v>
          </cell>
          <cell r="C6711" t="str">
            <v>Electrónica física</v>
          </cell>
          <cell r="D6711" t="str">
            <v>Graduado en Física</v>
          </cell>
          <cell r="E6711">
            <v>6</v>
          </cell>
          <cell r="F6711">
            <v>447</v>
          </cell>
          <cell r="G6711" t="str">
            <v>Grado</v>
          </cell>
        </row>
        <row r="6712">
          <cell r="B6712">
            <v>26929</v>
          </cell>
          <cell r="C6712" t="str">
            <v>Física nuclear y partículas</v>
          </cell>
          <cell r="D6712" t="str">
            <v>Graduado en Física</v>
          </cell>
          <cell r="E6712">
            <v>6</v>
          </cell>
          <cell r="F6712">
            <v>447</v>
          </cell>
          <cell r="G6712" t="str">
            <v>Grado</v>
          </cell>
        </row>
        <row r="6713">
          <cell r="B6713">
            <v>26930</v>
          </cell>
          <cell r="C6713" t="str">
            <v>Estado sólido II</v>
          </cell>
          <cell r="D6713" t="str">
            <v>Graduado en Física</v>
          </cell>
          <cell r="E6713">
            <v>6</v>
          </cell>
          <cell r="F6713">
            <v>447</v>
          </cell>
          <cell r="G6713" t="str">
            <v>Grado</v>
          </cell>
        </row>
        <row r="6714">
          <cell r="B6714">
            <v>26931</v>
          </cell>
          <cell r="C6714" t="str">
            <v>Trabajo fin de Grado</v>
          </cell>
          <cell r="D6714" t="str">
            <v>Graduado en Física</v>
          </cell>
          <cell r="E6714">
            <v>8</v>
          </cell>
          <cell r="F6714">
            <v>447</v>
          </cell>
          <cell r="G6714" t="str">
            <v>Grado</v>
          </cell>
        </row>
        <row r="6715">
          <cell r="B6715">
            <v>26932</v>
          </cell>
          <cell r="C6715" t="str">
            <v>Astronomía y astrofísica</v>
          </cell>
          <cell r="D6715" t="str">
            <v>Graduado en Física</v>
          </cell>
          <cell r="E6715">
            <v>5</v>
          </cell>
          <cell r="F6715">
            <v>447</v>
          </cell>
          <cell r="G6715" t="str">
            <v>Grado</v>
          </cell>
        </row>
        <row r="6716">
          <cell r="B6716">
            <v>26933</v>
          </cell>
          <cell r="C6716" t="str">
            <v>Caos y sistemas dinámicos no lineales</v>
          </cell>
          <cell r="D6716" t="str">
            <v>Graduado en Física</v>
          </cell>
          <cell r="E6716">
            <v>5</v>
          </cell>
          <cell r="F6716">
            <v>447</v>
          </cell>
          <cell r="G6716" t="str">
            <v>Grado</v>
          </cell>
        </row>
        <row r="6717">
          <cell r="B6717">
            <v>26934</v>
          </cell>
          <cell r="C6717" t="str">
            <v>Física de la atmósfera</v>
          </cell>
          <cell r="D6717" t="str">
            <v>Graduado en Física</v>
          </cell>
          <cell r="E6717">
            <v>5</v>
          </cell>
          <cell r="F6717">
            <v>447</v>
          </cell>
          <cell r="G6717" t="str">
            <v>Grado</v>
          </cell>
        </row>
        <row r="6718">
          <cell r="B6718">
            <v>26935</v>
          </cell>
          <cell r="C6718" t="str">
            <v>Física de fluidos</v>
          </cell>
          <cell r="D6718" t="str">
            <v>Graduado en Física</v>
          </cell>
          <cell r="E6718">
            <v>5</v>
          </cell>
          <cell r="F6718">
            <v>447</v>
          </cell>
          <cell r="G6718" t="str">
            <v>Grado</v>
          </cell>
        </row>
        <row r="6719">
          <cell r="B6719">
            <v>26936</v>
          </cell>
          <cell r="C6719" t="str">
            <v>Gestión empresarial y proyectos</v>
          </cell>
          <cell r="D6719" t="str">
            <v>Graduado en Física</v>
          </cell>
          <cell r="E6719">
            <v>5</v>
          </cell>
          <cell r="F6719">
            <v>447</v>
          </cell>
          <cell r="G6719" t="str">
            <v>Grado</v>
          </cell>
        </row>
        <row r="6720">
          <cell r="B6720">
            <v>26937</v>
          </cell>
          <cell r="C6720" t="str">
            <v>Gravitación y cosmología</v>
          </cell>
          <cell r="D6720" t="str">
            <v>Graduado en Física</v>
          </cell>
          <cell r="E6720">
            <v>5</v>
          </cell>
          <cell r="F6720">
            <v>447</v>
          </cell>
          <cell r="G6720" t="str">
            <v>Grado</v>
          </cell>
        </row>
        <row r="6721">
          <cell r="B6721">
            <v>26938</v>
          </cell>
          <cell r="C6721" t="str">
            <v>Historia de la ciencia</v>
          </cell>
          <cell r="D6721" t="str">
            <v>Graduado en Física</v>
          </cell>
          <cell r="E6721">
            <v>5</v>
          </cell>
          <cell r="F6721">
            <v>447</v>
          </cell>
          <cell r="G6721" t="str">
            <v>Grado</v>
          </cell>
        </row>
        <row r="6722">
          <cell r="B6722">
            <v>26939</v>
          </cell>
          <cell r="C6722" t="str">
            <v>Iluminación y colorimetría</v>
          </cell>
          <cell r="D6722" t="str">
            <v>Graduado en Física</v>
          </cell>
          <cell r="E6722">
            <v>5</v>
          </cell>
          <cell r="F6722">
            <v>447</v>
          </cell>
          <cell r="G6722" t="str">
            <v>Grado</v>
          </cell>
        </row>
        <row r="6723">
          <cell r="B6723">
            <v>26940</v>
          </cell>
          <cell r="C6723" t="str">
            <v>Láser y aplicaciones</v>
          </cell>
          <cell r="D6723" t="str">
            <v>Graduado en Física</v>
          </cell>
          <cell r="E6723">
            <v>5</v>
          </cell>
          <cell r="F6723">
            <v>447</v>
          </cell>
          <cell r="G6723" t="str">
            <v>Grado</v>
          </cell>
        </row>
        <row r="6724">
          <cell r="B6724">
            <v>26941</v>
          </cell>
          <cell r="C6724" t="str">
            <v>Micro y nano sistemas</v>
          </cell>
          <cell r="D6724" t="str">
            <v>Graduado en Física</v>
          </cell>
          <cell r="E6724">
            <v>5</v>
          </cell>
          <cell r="F6724">
            <v>447</v>
          </cell>
          <cell r="G6724" t="str">
            <v>Grado</v>
          </cell>
        </row>
        <row r="6725">
          <cell r="B6725">
            <v>26942</v>
          </cell>
          <cell r="C6725" t="str">
            <v>Microondas: propagación y antenas</v>
          </cell>
          <cell r="D6725" t="str">
            <v>Graduado en Física</v>
          </cell>
          <cell r="E6725">
            <v>5</v>
          </cell>
          <cell r="F6725">
            <v>447</v>
          </cell>
          <cell r="G6725" t="str">
            <v>Grado</v>
          </cell>
        </row>
        <row r="6726">
          <cell r="B6726">
            <v>26943</v>
          </cell>
          <cell r="C6726" t="str">
            <v>Prácticas externas</v>
          </cell>
          <cell r="D6726" t="str">
            <v>Graduado en Física</v>
          </cell>
          <cell r="E6726">
            <v>5</v>
          </cell>
          <cell r="F6726">
            <v>447</v>
          </cell>
          <cell r="G6726" t="str">
            <v>Grado</v>
          </cell>
        </row>
        <row r="6727">
          <cell r="B6727">
            <v>26944</v>
          </cell>
          <cell r="C6727" t="str">
            <v>Aplicaciones de la difracción y de la interferometría</v>
          </cell>
          <cell r="D6727" t="str">
            <v>Graduado en Física</v>
          </cell>
          <cell r="E6727">
            <v>5</v>
          </cell>
          <cell r="F6727">
            <v>447</v>
          </cell>
          <cell r="G6727" t="str">
            <v>Grado</v>
          </cell>
        </row>
        <row r="6728">
          <cell r="B6728">
            <v>26945</v>
          </cell>
          <cell r="C6728" t="str">
            <v>Dispositivos y sistemas fotónicos</v>
          </cell>
          <cell r="D6728" t="str">
            <v>Graduado en Física</v>
          </cell>
          <cell r="E6728">
            <v>5</v>
          </cell>
          <cell r="F6728">
            <v>447</v>
          </cell>
          <cell r="G6728" t="str">
            <v>Grado</v>
          </cell>
        </row>
        <row r="6729">
          <cell r="B6729">
            <v>26946</v>
          </cell>
          <cell r="C6729" t="str">
            <v>Dosimetría y radioprotección</v>
          </cell>
          <cell r="D6729" t="str">
            <v>Graduado en Física</v>
          </cell>
          <cell r="E6729">
            <v>5</v>
          </cell>
          <cell r="F6729">
            <v>447</v>
          </cell>
          <cell r="G6729" t="str">
            <v>Grado</v>
          </cell>
        </row>
        <row r="6730">
          <cell r="B6730">
            <v>26947</v>
          </cell>
          <cell r="C6730" t="str">
            <v>Espectroscopia</v>
          </cell>
          <cell r="D6730" t="str">
            <v>Graduado en Física</v>
          </cell>
          <cell r="E6730">
            <v>5</v>
          </cell>
          <cell r="F6730">
            <v>447</v>
          </cell>
          <cell r="G6730" t="str">
            <v>Grado</v>
          </cell>
        </row>
        <row r="6731">
          <cell r="B6731">
            <v>26948</v>
          </cell>
          <cell r="C6731" t="str">
            <v>Fenómenos críticos</v>
          </cell>
          <cell r="D6731" t="str">
            <v>Graduado en Física</v>
          </cell>
          <cell r="E6731">
            <v>5</v>
          </cell>
          <cell r="F6731">
            <v>447</v>
          </cell>
          <cell r="G6731" t="str">
            <v>Grado</v>
          </cell>
        </row>
        <row r="6732">
          <cell r="B6732">
            <v>26949</v>
          </cell>
          <cell r="C6732" t="str">
            <v>Física biológica</v>
          </cell>
          <cell r="D6732" t="str">
            <v>Graduado en Física</v>
          </cell>
          <cell r="E6732">
            <v>5</v>
          </cell>
          <cell r="F6732">
            <v>447</v>
          </cell>
          <cell r="G6732" t="str">
            <v>Grado</v>
          </cell>
        </row>
        <row r="6733">
          <cell r="B6733">
            <v>26950</v>
          </cell>
          <cell r="C6733" t="str">
            <v>Física de altas energías</v>
          </cell>
          <cell r="D6733" t="str">
            <v>Graduado en Física</v>
          </cell>
          <cell r="E6733">
            <v>5</v>
          </cell>
          <cell r="F6733">
            <v>447</v>
          </cell>
          <cell r="G6733" t="str">
            <v>Grado</v>
          </cell>
        </row>
        <row r="6734">
          <cell r="B6734">
            <v>26951</v>
          </cell>
          <cell r="C6734" t="str">
            <v>Física y tecnología nuclear</v>
          </cell>
          <cell r="D6734" t="str">
            <v>Graduado en Física</v>
          </cell>
          <cell r="E6734">
            <v>5</v>
          </cell>
          <cell r="F6734">
            <v>447</v>
          </cell>
          <cell r="G6734" t="str">
            <v>Grado</v>
          </cell>
        </row>
        <row r="6735">
          <cell r="B6735">
            <v>26952</v>
          </cell>
          <cell r="C6735" t="str">
            <v>Geofísica</v>
          </cell>
          <cell r="D6735" t="str">
            <v>Graduado en Física</v>
          </cell>
          <cell r="E6735">
            <v>5</v>
          </cell>
          <cell r="F6735">
            <v>447</v>
          </cell>
          <cell r="G6735" t="str">
            <v>Grado</v>
          </cell>
        </row>
        <row r="6736">
          <cell r="B6736">
            <v>26953</v>
          </cell>
          <cell r="C6736" t="str">
            <v>Mecánica cuántica</v>
          </cell>
          <cell r="D6736" t="str">
            <v>Graduado en Física</v>
          </cell>
          <cell r="E6736">
            <v>5</v>
          </cell>
          <cell r="F6736">
            <v>447</v>
          </cell>
          <cell r="G6736" t="str">
            <v>Grado</v>
          </cell>
        </row>
        <row r="6737">
          <cell r="B6737">
            <v>26954</v>
          </cell>
          <cell r="C6737" t="str">
            <v>Nanociencia</v>
          </cell>
          <cell r="D6737" t="str">
            <v>Graduado en Física</v>
          </cell>
          <cell r="E6737">
            <v>5</v>
          </cell>
          <cell r="F6737">
            <v>447</v>
          </cell>
          <cell r="G6737" t="str">
            <v>Grado</v>
          </cell>
        </row>
        <row r="6738">
          <cell r="B6738">
            <v>26955</v>
          </cell>
          <cell r="C6738" t="str">
            <v>Optoelectrónica</v>
          </cell>
          <cell r="D6738" t="str">
            <v>Graduado en Física</v>
          </cell>
          <cell r="E6738">
            <v>5</v>
          </cell>
          <cell r="F6738">
            <v>447</v>
          </cell>
          <cell r="G6738" t="str">
            <v>Grado</v>
          </cell>
        </row>
        <row r="6739">
          <cell r="B6739">
            <v>26956</v>
          </cell>
          <cell r="C6739" t="str">
            <v>Sistemas de detección de radiación</v>
          </cell>
          <cell r="D6739" t="str">
            <v>Graduado en Física</v>
          </cell>
          <cell r="E6739">
            <v>5</v>
          </cell>
          <cell r="F6739">
            <v>447</v>
          </cell>
          <cell r="G6739" t="str">
            <v>Grado</v>
          </cell>
        </row>
        <row r="6740">
          <cell r="B6740">
            <v>26957</v>
          </cell>
          <cell r="C6740" t="str">
            <v>Sistemas digitales</v>
          </cell>
          <cell r="D6740" t="str">
            <v>Graduado en Física</v>
          </cell>
          <cell r="E6740">
            <v>5</v>
          </cell>
          <cell r="F6740">
            <v>447</v>
          </cell>
          <cell r="G6740" t="str">
            <v>Grado</v>
          </cell>
        </row>
        <row r="6741">
          <cell r="B6741">
            <v>27000</v>
          </cell>
          <cell r="C6741" t="str">
            <v>Álgebra líneal</v>
          </cell>
          <cell r="D6741" t="str">
            <v>Graduado en Matemáticas</v>
          </cell>
          <cell r="E6741">
            <v>13.5</v>
          </cell>
          <cell r="F6741">
            <v>453</v>
          </cell>
          <cell r="G6741" t="str">
            <v>Grado</v>
          </cell>
        </row>
        <row r="6742">
          <cell r="B6742">
            <v>27001</v>
          </cell>
          <cell r="C6742" t="str">
            <v>Análisis matemático I</v>
          </cell>
          <cell r="D6742" t="str">
            <v>Graduado en Matemáticas</v>
          </cell>
          <cell r="E6742">
            <v>13.5</v>
          </cell>
          <cell r="F6742">
            <v>453</v>
          </cell>
          <cell r="G6742" t="str">
            <v>Grado</v>
          </cell>
        </row>
        <row r="6743">
          <cell r="B6743">
            <v>27002</v>
          </cell>
          <cell r="C6743" t="str">
            <v>Física general</v>
          </cell>
          <cell r="D6743" t="str">
            <v>Graduado en Matemáticas</v>
          </cell>
          <cell r="E6743">
            <v>12</v>
          </cell>
          <cell r="F6743">
            <v>453</v>
          </cell>
          <cell r="G6743" t="str">
            <v>Grado</v>
          </cell>
        </row>
        <row r="6744">
          <cell r="B6744">
            <v>27003</v>
          </cell>
          <cell r="C6744" t="str">
            <v>Informática I</v>
          </cell>
          <cell r="D6744" t="str">
            <v>Graduado en Matemáticas</v>
          </cell>
          <cell r="E6744">
            <v>9</v>
          </cell>
          <cell r="F6744">
            <v>453</v>
          </cell>
          <cell r="G6744" t="str">
            <v>Grado</v>
          </cell>
        </row>
        <row r="6745">
          <cell r="B6745">
            <v>27004</v>
          </cell>
          <cell r="C6745" t="str">
            <v>Números y conjuntos</v>
          </cell>
          <cell r="D6745" t="str">
            <v>Graduado en Matemáticas</v>
          </cell>
          <cell r="E6745">
            <v>6</v>
          </cell>
          <cell r="F6745">
            <v>453</v>
          </cell>
          <cell r="G6745" t="str">
            <v>Grado</v>
          </cell>
        </row>
        <row r="6746">
          <cell r="B6746">
            <v>27005</v>
          </cell>
          <cell r="C6746" t="str">
            <v>Grafos y combinatoria</v>
          </cell>
          <cell r="D6746" t="str">
            <v>Graduado en Matemáticas</v>
          </cell>
          <cell r="E6746">
            <v>6</v>
          </cell>
          <cell r="F6746">
            <v>453</v>
          </cell>
          <cell r="G6746" t="str">
            <v>Grado</v>
          </cell>
        </row>
        <row r="6747">
          <cell r="B6747">
            <v>27006</v>
          </cell>
          <cell r="C6747" t="str">
            <v>Análisis matemático II</v>
          </cell>
          <cell r="D6747" t="str">
            <v>Graduado en Matemáticas</v>
          </cell>
          <cell r="E6747">
            <v>15</v>
          </cell>
          <cell r="F6747">
            <v>453</v>
          </cell>
          <cell r="G6747" t="str">
            <v>Grado</v>
          </cell>
        </row>
        <row r="6748">
          <cell r="B6748">
            <v>27007</v>
          </cell>
          <cell r="C6748" t="str">
            <v>Análisis numérico I</v>
          </cell>
          <cell r="D6748" t="str">
            <v>Graduado en Matemáticas</v>
          </cell>
          <cell r="E6748">
            <v>9</v>
          </cell>
          <cell r="F6748">
            <v>453</v>
          </cell>
          <cell r="G6748" t="str">
            <v>Grado</v>
          </cell>
        </row>
        <row r="6749">
          <cell r="B6749">
            <v>27008</v>
          </cell>
          <cell r="C6749" t="str">
            <v>Topología general</v>
          </cell>
          <cell r="D6749" t="str">
            <v>Graduado en Matemáticas</v>
          </cell>
          <cell r="E6749">
            <v>9</v>
          </cell>
          <cell r="F6749">
            <v>453</v>
          </cell>
          <cell r="G6749" t="str">
            <v>Grado</v>
          </cell>
        </row>
        <row r="6750">
          <cell r="B6750">
            <v>27009</v>
          </cell>
          <cell r="C6750" t="str">
            <v>Ecuaciones diferenciales ordinarias</v>
          </cell>
          <cell r="D6750" t="str">
            <v>Graduado en Matemáticas</v>
          </cell>
          <cell r="E6750">
            <v>9</v>
          </cell>
          <cell r="F6750">
            <v>453</v>
          </cell>
          <cell r="G6750" t="str">
            <v>Grado</v>
          </cell>
        </row>
        <row r="6751">
          <cell r="B6751">
            <v>27010</v>
          </cell>
          <cell r="C6751" t="str">
            <v>Geometría lineal</v>
          </cell>
          <cell r="D6751" t="str">
            <v>Graduado en Matemáticas</v>
          </cell>
          <cell r="E6751">
            <v>6</v>
          </cell>
          <cell r="F6751">
            <v>453</v>
          </cell>
          <cell r="G6751" t="str">
            <v>Grado</v>
          </cell>
        </row>
        <row r="6752">
          <cell r="B6752">
            <v>27011</v>
          </cell>
          <cell r="C6752" t="str">
            <v>Estructuras algebraicas</v>
          </cell>
          <cell r="D6752" t="str">
            <v>Graduado en Matemáticas</v>
          </cell>
          <cell r="E6752">
            <v>6</v>
          </cell>
          <cell r="F6752">
            <v>453</v>
          </cell>
          <cell r="G6752" t="str">
            <v>Grado</v>
          </cell>
        </row>
        <row r="6753">
          <cell r="B6753">
            <v>27012</v>
          </cell>
          <cell r="C6753" t="str">
            <v>Introducción a la probabilidad y la estadística</v>
          </cell>
          <cell r="D6753" t="str">
            <v>Graduado en Matemáticas</v>
          </cell>
          <cell r="E6753">
            <v>6</v>
          </cell>
          <cell r="F6753">
            <v>453</v>
          </cell>
          <cell r="G6753" t="str">
            <v>Grado</v>
          </cell>
        </row>
        <row r="6754">
          <cell r="B6754">
            <v>27013</v>
          </cell>
          <cell r="C6754" t="str">
            <v>Geometría de curvas y superficies</v>
          </cell>
          <cell r="D6754" t="str">
            <v>Graduado en Matemáticas</v>
          </cell>
          <cell r="E6754">
            <v>10.5</v>
          </cell>
          <cell r="F6754">
            <v>453</v>
          </cell>
          <cell r="G6754" t="str">
            <v>Grado</v>
          </cell>
        </row>
        <row r="6755">
          <cell r="B6755">
            <v>27014</v>
          </cell>
          <cell r="C6755" t="str">
            <v>Variable compleja</v>
          </cell>
          <cell r="D6755" t="str">
            <v>Graduado en Matemáticas</v>
          </cell>
          <cell r="E6755">
            <v>9</v>
          </cell>
          <cell r="F6755">
            <v>453</v>
          </cell>
          <cell r="G6755" t="str">
            <v>Grado</v>
          </cell>
        </row>
        <row r="6756">
          <cell r="B6756">
            <v>27015</v>
          </cell>
          <cell r="C6756" t="str">
            <v>Análisis numérico II</v>
          </cell>
          <cell r="D6756" t="str">
            <v>Graduado en Matemáticas</v>
          </cell>
          <cell r="E6756">
            <v>9</v>
          </cell>
          <cell r="F6756">
            <v>453</v>
          </cell>
          <cell r="G6756" t="str">
            <v>Grado</v>
          </cell>
        </row>
        <row r="6757">
          <cell r="B6757">
            <v>27016</v>
          </cell>
          <cell r="C6757" t="str">
            <v>Cálculo de probabilidades</v>
          </cell>
          <cell r="D6757" t="str">
            <v>Graduado en Matemáticas</v>
          </cell>
          <cell r="E6757">
            <v>6</v>
          </cell>
          <cell r="F6757">
            <v>453</v>
          </cell>
          <cell r="G6757" t="str">
            <v>Grado</v>
          </cell>
        </row>
        <row r="6758">
          <cell r="B6758">
            <v>27017</v>
          </cell>
          <cell r="C6758" t="str">
            <v>Teoría de Galois</v>
          </cell>
          <cell r="D6758" t="str">
            <v>Graduado en Matemáticas</v>
          </cell>
          <cell r="E6758">
            <v>6</v>
          </cell>
          <cell r="F6758">
            <v>453</v>
          </cell>
          <cell r="G6758" t="str">
            <v>Grado</v>
          </cell>
        </row>
        <row r="6759">
          <cell r="B6759">
            <v>27018</v>
          </cell>
          <cell r="C6759" t="str">
            <v>Investigación operativa</v>
          </cell>
          <cell r="D6759" t="str">
            <v>Graduado en Matemáticas</v>
          </cell>
          <cell r="E6759">
            <v>6</v>
          </cell>
          <cell r="F6759">
            <v>453</v>
          </cell>
          <cell r="G6759" t="str">
            <v>Grado</v>
          </cell>
        </row>
        <row r="6760">
          <cell r="B6760">
            <v>27019</v>
          </cell>
          <cell r="C6760" t="str">
            <v>Estadística matemática</v>
          </cell>
          <cell r="D6760" t="str">
            <v>Graduado en Matemáticas</v>
          </cell>
          <cell r="E6760">
            <v>7.5</v>
          </cell>
          <cell r="F6760">
            <v>453</v>
          </cell>
          <cell r="G6760" t="str">
            <v>Grado</v>
          </cell>
        </row>
        <row r="6761">
          <cell r="B6761">
            <v>27020</v>
          </cell>
          <cell r="C6761" t="str">
            <v>Ecuaciones en derivadas parciales</v>
          </cell>
          <cell r="D6761" t="str">
            <v>Graduado en Matemáticas</v>
          </cell>
          <cell r="E6761">
            <v>6</v>
          </cell>
          <cell r="F6761">
            <v>453</v>
          </cell>
          <cell r="G6761" t="str">
            <v>Grado</v>
          </cell>
        </row>
        <row r="6762">
          <cell r="B6762">
            <v>27021</v>
          </cell>
          <cell r="C6762" t="str">
            <v>Integral de Lebesgue</v>
          </cell>
          <cell r="D6762" t="str">
            <v>Graduado en Matemáticas</v>
          </cell>
          <cell r="E6762">
            <v>6</v>
          </cell>
          <cell r="F6762">
            <v>453</v>
          </cell>
          <cell r="G6762" t="str">
            <v>Grado</v>
          </cell>
        </row>
        <row r="6763">
          <cell r="B6763">
            <v>27022</v>
          </cell>
          <cell r="C6763" t="str">
            <v>Modelización matemática</v>
          </cell>
          <cell r="D6763" t="str">
            <v>Graduado en Matemáticas</v>
          </cell>
          <cell r="E6763">
            <v>6</v>
          </cell>
          <cell r="F6763">
            <v>453</v>
          </cell>
          <cell r="G6763" t="str">
            <v>Grado</v>
          </cell>
        </row>
        <row r="6764">
          <cell r="B6764">
            <v>27023</v>
          </cell>
          <cell r="C6764" t="str">
            <v>Trabajo fin de Grado</v>
          </cell>
          <cell r="D6764" t="str">
            <v>Graduado en Matemáticas</v>
          </cell>
          <cell r="E6764">
            <v>10</v>
          </cell>
          <cell r="F6764">
            <v>453</v>
          </cell>
          <cell r="G6764" t="str">
            <v>Grado</v>
          </cell>
        </row>
        <row r="6765">
          <cell r="B6765">
            <v>27024</v>
          </cell>
          <cell r="C6765" t="str">
            <v>Informática II</v>
          </cell>
          <cell r="D6765" t="str">
            <v>Graduado en Matemáticas</v>
          </cell>
          <cell r="E6765">
            <v>6</v>
          </cell>
          <cell r="F6765">
            <v>453</v>
          </cell>
          <cell r="G6765" t="str">
            <v>Grado</v>
          </cell>
        </row>
        <row r="6766">
          <cell r="B6766">
            <v>27025</v>
          </cell>
          <cell r="C6766" t="str">
            <v>Bases de datos I</v>
          </cell>
          <cell r="D6766" t="str">
            <v>Graduado en Matemáticas</v>
          </cell>
          <cell r="E6766">
            <v>6</v>
          </cell>
          <cell r="F6766">
            <v>453</v>
          </cell>
          <cell r="G6766" t="str">
            <v>Grado</v>
          </cell>
        </row>
        <row r="6767">
          <cell r="B6767">
            <v>27026</v>
          </cell>
          <cell r="C6767" t="str">
            <v>Bases de datos II</v>
          </cell>
          <cell r="D6767" t="str">
            <v>Graduado en Matemáticas</v>
          </cell>
          <cell r="E6767">
            <v>6</v>
          </cell>
          <cell r="F6767">
            <v>453</v>
          </cell>
          <cell r="G6767" t="str">
            <v>Grado</v>
          </cell>
        </row>
        <row r="6768">
          <cell r="B6768">
            <v>27027</v>
          </cell>
          <cell r="C6768" t="str">
            <v>Optimización estocástica</v>
          </cell>
          <cell r="D6768" t="str">
            <v>Graduado en Matemáticas</v>
          </cell>
          <cell r="E6768">
            <v>6</v>
          </cell>
          <cell r="F6768">
            <v>453</v>
          </cell>
          <cell r="G6768" t="str">
            <v>Grado</v>
          </cell>
        </row>
        <row r="6769">
          <cell r="B6769">
            <v>27028</v>
          </cell>
          <cell r="C6769" t="str">
            <v>Teoría de juegos</v>
          </cell>
          <cell r="D6769" t="str">
            <v>Graduado en Matemáticas</v>
          </cell>
          <cell r="E6769">
            <v>6</v>
          </cell>
          <cell r="F6769">
            <v>453</v>
          </cell>
          <cell r="G6769" t="str">
            <v>Grado</v>
          </cell>
        </row>
        <row r="6770">
          <cell r="B6770">
            <v>27029</v>
          </cell>
          <cell r="C6770" t="str">
            <v>Simulación numérica en ecuaciones diferenciales ordinarias</v>
          </cell>
          <cell r="D6770" t="str">
            <v>Graduado en Matemáticas</v>
          </cell>
          <cell r="E6770">
            <v>6</v>
          </cell>
          <cell r="F6770">
            <v>453</v>
          </cell>
          <cell r="G6770" t="str">
            <v>Grado</v>
          </cell>
        </row>
        <row r="6771">
          <cell r="B6771">
            <v>27030</v>
          </cell>
          <cell r="C6771" t="str">
            <v>Tratamiento numérico de las ecuaciones en derivadas parciales</v>
          </cell>
          <cell r="D6771" t="str">
            <v>Graduado en Matemáticas</v>
          </cell>
          <cell r="E6771">
            <v>6</v>
          </cell>
          <cell r="F6771">
            <v>453</v>
          </cell>
          <cell r="G6771" t="str">
            <v>Grado</v>
          </cell>
        </row>
        <row r="6772">
          <cell r="B6772">
            <v>27031</v>
          </cell>
          <cell r="C6772" t="str">
            <v>Sistemas dinámicos</v>
          </cell>
          <cell r="D6772" t="str">
            <v>Graduado en Matemáticas</v>
          </cell>
          <cell r="E6772">
            <v>6</v>
          </cell>
          <cell r="F6772">
            <v>453</v>
          </cell>
          <cell r="G6772" t="str">
            <v>Grado</v>
          </cell>
        </row>
        <row r="6773">
          <cell r="B6773">
            <v>27032</v>
          </cell>
          <cell r="C6773" t="str">
            <v>Teoría de la probabilidad</v>
          </cell>
          <cell r="D6773" t="str">
            <v>Graduado en Matemáticas</v>
          </cell>
          <cell r="E6773">
            <v>6</v>
          </cell>
          <cell r="F6773">
            <v>453</v>
          </cell>
          <cell r="G6773" t="str">
            <v>Grado</v>
          </cell>
        </row>
        <row r="6774">
          <cell r="B6774">
            <v>27033</v>
          </cell>
          <cell r="C6774" t="str">
            <v>Técnicas de regresión</v>
          </cell>
          <cell r="D6774" t="str">
            <v>Graduado en Matemáticas</v>
          </cell>
          <cell r="E6774">
            <v>6</v>
          </cell>
          <cell r="F6774">
            <v>453</v>
          </cell>
          <cell r="G6774" t="str">
            <v>Grado</v>
          </cell>
        </row>
        <row r="6775">
          <cell r="B6775">
            <v>27034</v>
          </cell>
          <cell r="C6775" t="str">
            <v>Análisis funcional</v>
          </cell>
          <cell r="D6775" t="str">
            <v>Graduado en Matemáticas</v>
          </cell>
          <cell r="E6775">
            <v>6</v>
          </cell>
          <cell r="F6775">
            <v>453</v>
          </cell>
          <cell r="G6775" t="str">
            <v>Grado</v>
          </cell>
        </row>
        <row r="6776">
          <cell r="B6776">
            <v>27035</v>
          </cell>
          <cell r="C6776" t="str">
            <v>Análisis de Fourier</v>
          </cell>
          <cell r="D6776" t="str">
            <v>Graduado en Matemáticas</v>
          </cell>
          <cell r="E6776">
            <v>6</v>
          </cell>
          <cell r="F6776">
            <v>453</v>
          </cell>
          <cell r="G6776" t="str">
            <v>Grado</v>
          </cell>
        </row>
        <row r="6777">
          <cell r="B6777">
            <v>27036</v>
          </cell>
          <cell r="C6777" t="str">
            <v>Fundamentos de análisis matemático</v>
          </cell>
          <cell r="D6777" t="str">
            <v>Graduado en Matemáticas</v>
          </cell>
          <cell r="E6777">
            <v>6</v>
          </cell>
          <cell r="F6777">
            <v>453</v>
          </cell>
          <cell r="G6777" t="str">
            <v>Grado</v>
          </cell>
        </row>
        <row r="6778">
          <cell r="B6778">
            <v>27037</v>
          </cell>
          <cell r="C6778" t="str">
            <v>Astronomía matemática</v>
          </cell>
          <cell r="D6778" t="str">
            <v>Graduado en Matemáticas</v>
          </cell>
          <cell r="E6778">
            <v>6</v>
          </cell>
          <cell r="F6778">
            <v>453</v>
          </cell>
          <cell r="G6778" t="str">
            <v>Grado</v>
          </cell>
        </row>
        <row r="6779">
          <cell r="B6779">
            <v>27038</v>
          </cell>
          <cell r="C6779" t="str">
            <v>Mecánica celeste</v>
          </cell>
          <cell r="D6779" t="str">
            <v>Graduado en Matemáticas</v>
          </cell>
          <cell r="E6779">
            <v>6</v>
          </cell>
          <cell r="F6779">
            <v>453</v>
          </cell>
          <cell r="G6779" t="str">
            <v>Grado</v>
          </cell>
        </row>
        <row r="6780">
          <cell r="B6780">
            <v>27039</v>
          </cell>
          <cell r="C6780" t="str">
            <v>Historia de las matemáticas</v>
          </cell>
          <cell r="D6780" t="str">
            <v>Graduado en Matemáticas</v>
          </cell>
          <cell r="E6780">
            <v>6</v>
          </cell>
          <cell r="F6780">
            <v>453</v>
          </cell>
          <cell r="G6780" t="str">
            <v>Grado</v>
          </cell>
        </row>
        <row r="6781">
          <cell r="B6781">
            <v>27040</v>
          </cell>
          <cell r="C6781" t="str">
            <v>Topología de superficies</v>
          </cell>
          <cell r="D6781" t="str">
            <v>Graduado en Matemáticas</v>
          </cell>
          <cell r="E6781">
            <v>6</v>
          </cell>
          <cell r="F6781">
            <v>453</v>
          </cell>
          <cell r="G6781" t="str">
            <v>Grado</v>
          </cell>
        </row>
        <row r="6782">
          <cell r="B6782">
            <v>27041</v>
          </cell>
          <cell r="C6782" t="str">
            <v>Variedades diferenciables</v>
          </cell>
          <cell r="D6782" t="str">
            <v>Graduado en Matemáticas</v>
          </cell>
          <cell r="E6782">
            <v>6</v>
          </cell>
          <cell r="F6782">
            <v>453</v>
          </cell>
          <cell r="G6782" t="str">
            <v>Grado</v>
          </cell>
        </row>
        <row r="6783">
          <cell r="B6783">
            <v>27042</v>
          </cell>
          <cell r="C6783" t="str">
            <v>Geometría Riemanniana</v>
          </cell>
          <cell r="D6783" t="str">
            <v>Graduado en Matemáticas</v>
          </cell>
          <cell r="E6783">
            <v>6</v>
          </cell>
          <cell r="F6783">
            <v>453</v>
          </cell>
          <cell r="G6783" t="str">
            <v>Grado</v>
          </cell>
        </row>
        <row r="6784">
          <cell r="B6784">
            <v>27043</v>
          </cell>
          <cell r="C6784" t="str">
            <v>Curvas algebráicas</v>
          </cell>
          <cell r="D6784" t="str">
            <v>Graduado en Matemáticas</v>
          </cell>
          <cell r="E6784">
            <v>6</v>
          </cell>
          <cell r="F6784">
            <v>453</v>
          </cell>
          <cell r="G6784" t="str">
            <v>Grado</v>
          </cell>
        </row>
        <row r="6785">
          <cell r="B6785">
            <v>27044</v>
          </cell>
          <cell r="C6785" t="str">
            <v>Teoría de la representación</v>
          </cell>
          <cell r="D6785" t="str">
            <v>Graduado en Matemáticas</v>
          </cell>
          <cell r="E6785">
            <v>6</v>
          </cell>
          <cell r="F6785">
            <v>453</v>
          </cell>
          <cell r="G6785" t="str">
            <v>Grado</v>
          </cell>
        </row>
        <row r="6786">
          <cell r="B6786">
            <v>27045</v>
          </cell>
          <cell r="C6786" t="str">
            <v>Álgebra aplicada y computacional</v>
          </cell>
          <cell r="D6786" t="str">
            <v>Graduado en Matemáticas</v>
          </cell>
          <cell r="E6786">
            <v>6</v>
          </cell>
          <cell r="F6786">
            <v>453</v>
          </cell>
          <cell r="G6786" t="str">
            <v>Grado</v>
          </cell>
        </row>
        <row r="6787">
          <cell r="B6787">
            <v>27046</v>
          </cell>
          <cell r="C6787" t="str">
            <v>Trabajo fin de Grado (Álgebra, geometría y topología)</v>
          </cell>
          <cell r="D6787" t="str">
            <v>Graduado en Matemáticas</v>
          </cell>
          <cell r="E6787">
            <v>10</v>
          </cell>
          <cell r="F6787">
            <v>453</v>
          </cell>
          <cell r="G6787" t="str">
            <v>Grado</v>
          </cell>
        </row>
        <row r="6788">
          <cell r="B6788">
            <v>27047</v>
          </cell>
          <cell r="C6788" t="str">
            <v>Trabajo fin de Grado (Análisis matemático)</v>
          </cell>
          <cell r="D6788" t="str">
            <v>Graduado en Matemáticas</v>
          </cell>
          <cell r="E6788">
            <v>10</v>
          </cell>
          <cell r="F6788">
            <v>453</v>
          </cell>
          <cell r="G6788" t="str">
            <v>Grado</v>
          </cell>
        </row>
        <row r="6789">
          <cell r="B6789">
            <v>27048</v>
          </cell>
          <cell r="C6789" t="str">
            <v>Trabajo fin de Grado (Astrodinámica)</v>
          </cell>
          <cell r="D6789" t="str">
            <v>Graduado en Matemáticas</v>
          </cell>
          <cell r="E6789">
            <v>10</v>
          </cell>
          <cell r="F6789">
            <v>453</v>
          </cell>
          <cell r="G6789" t="str">
            <v>Grado</v>
          </cell>
        </row>
        <row r="6790">
          <cell r="B6790">
            <v>27049</v>
          </cell>
          <cell r="C6790" t="str">
            <v>Trabajo fin de Grado (Estadística)</v>
          </cell>
          <cell r="D6790" t="str">
            <v>Graduado en Matemáticas</v>
          </cell>
          <cell r="E6790">
            <v>10</v>
          </cell>
          <cell r="F6790">
            <v>453</v>
          </cell>
          <cell r="G6790" t="str">
            <v>Grado</v>
          </cell>
        </row>
        <row r="6791">
          <cell r="B6791">
            <v>27050</v>
          </cell>
          <cell r="C6791" t="str">
            <v>Trabajo fin de Grado (Informática y cálculo científico)</v>
          </cell>
          <cell r="D6791" t="str">
            <v>Graduado en Matemáticas</v>
          </cell>
          <cell r="E6791">
            <v>10</v>
          </cell>
          <cell r="F6791">
            <v>453</v>
          </cell>
          <cell r="G6791" t="str">
            <v>Grado</v>
          </cell>
        </row>
        <row r="6792">
          <cell r="B6792">
            <v>27051</v>
          </cell>
          <cell r="C6792" t="str">
            <v>Trabajo fin de Grado (Matemática aplicada)</v>
          </cell>
          <cell r="D6792" t="str">
            <v>Graduado en Matemáticas</v>
          </cell>
          <cell r="E6792">
            <v>10</v>
          </cell>
          <cell r="F6792">
            <v>453</v>
          </cell>
          <cell r="G6792" t="str">
            <v>Grado</v>
          </cell>
        </row>
        <row r="6793">
          <cell r="B6793">
            <v>27052</v>
          </cell>
          <cell r="C6793" t="str">
            <v>Linear Geometry</v>
          </cell>
          <cell r="D6793" t="str">
            <v>Graduado en Matemáticas</v>
          </cell>
          <cell r="E6793">
            <v>6</v>
          </cell>
          <cell r="F6793">
            <v>453</v>
          </cell>
          <cell r="G6793" t="str">
            <v>Grado</v>
          </cell>
        </row>
        <row r="6794">
          <cell r="B6794">
            <v>27100</v>
          </cell>
          <cell r="C6794" t="str">
            <v>Química general</v>
          </cell>
          <cell r="D6794" t="str">
            <v>Graduado en Biotecnología</v>
          </cell>
          <cell r="E6794">
            <v>12</v>
          </cell>
          <cell r="F6794">
            <v>446</v>
          </cell>
          <cell r="G6794" t="str">
            <v>Grado</v>
          </cell>
        </row>
        <row r="6795">
          <cell r="B6795">
            <v>27101</v>
          </cell>
          <cell r="C6795" t="str">
            <v>Matemáticas</v>
          </cell>
          <cell r="D6795" t="str">
            <v>Graduado en Biotecnología</v>
          </cell>
          <cell r="E6795">
            <v>9</v>
          </cell>
          <cell r="F6795">
            <v>446</v>
          </cell>
          <cell r="G6795" t="str">
            <v>Grado</v>
          </cell>
        </row>
        <row r="6796">
          <cell r="B6796">
            <v>27102</v>
          </cell>
          <cell r="C6796" t="str">
            <v>Física</v>
          </cell>
          <cell r="D6796" t="str">
            <v>Graduado en Biotecnología</v>
          </cell>
          <cell r="E6796">
            <v>9</v>
          </cell>
          <cell r="F6796">
            <v>446</v>
          </cell>
          <cell r="G6796" t="str">
            <v>Grado</v>
          </cell>
        </row>
        <row r="6797">
          <cell r="B6797">
            <v>27103</v>
          </cell>
          <cell r="C6797" t="str">
            <v>Biología general</v>
          </cell>
          <cell r="D6797" t="str">
            <v>Graduado en Biotecnología</v>
          </cell>
          <cell r="E6797">
            <v>12</v>
          </cell>
          <cell r="F6797">
            <v>446</v>
          </cell>
          <cell r="G6797" t="str">
            <v>Grado</v>
          </cell>
        </row>
        <row r="6798">
          <cell r="B6798">
            <v>27104</v>
          </cell>
          <cell r="C6798" t="str">
            <v>Fisiologia</v>
          </cell>
          <cell r="D6798" t="str">
            <v>Graduado en Biotecnología</v>
          </cell>
          <cell r="E6798">
            <v>6</v>
          </cell>
          <cell r="F6798">
            <v>446</v>
          </cell>
          <cell r="G6798" t="str">
            <v>Grado</v>
          </cell>
        </row>
        <row r="6799">
          <cell r="B6799">
            <v>27105</v>
          </cell>
          <cell r="C6799" t="str">
            <v>Genética</v>
          </cell>
          <cell r="D6799" t="str">
            <v>Graduado en Biotecnología</v>
          </cell>
          <cell r="E6799">
            <v>6</v>
          </cell>
          <cell r="F6799">
            <v>446</v>
          </cell>
          <cell r="G6799" t="str">
            <v>Grado</v>
          </cell>
        </row>
        <row r="6800">
          <cell r="B6800">
            <v>27106</v>
          </cell>
          <cell r="C6800" t="str">
            <v>Estadística</v>
          </cell>
          <cell r="D6800" t="str">
            <v>Graduado en Biotecnología</v>
          </cell>
          <cell r="E6800">
            <v>6</v>
          </cell>
          <cell r="F6800">
            <v>446</v>
          </cell>
          <cell r="G6800" t="str">
            <v>Grado</v>
          </cell>
        </row>
        <row r="6801">
          <cell r="B6801">
            <v>27107</v>
          </cell>
          <cell r="C6801" t="str">
            <v>Técnicas instrumentales en biotecnología</v>
          </cell>
          <cell r="D6801" t="str">
            <v>Graduado en Biotecnología</v>
          </cell>
          <cell r="E6801">
            <v>9</v>
          </cell>
          <cell r="F6801">
            <v>446</v>
          </cell>
          <cell r="G6801" t="str">
            <v>Grado</v>
          </cell>
        </row>
        <row r="6802">
          <cell r="B6802">
            <v>27108</v>
          </cell>
          <cell r="C6802" t="str">
            <v>Bioquímica</v>
          </cell>
          <cell r="D6802" t="str">
            <v>Graduado en Biotecnología</v>
          </cell>
          <cell r="E6802">
            <v>12</v>
          </cell>
          <cell r="F6802">
            <v>446</v>
          </cell>
          <cell r="G6802" t="str">
            <v>Grado</v>
          </cell>
        </row>
        <row r="6803">
          <cell r="B6803">
            <v>27109</v>
          </cell>
          <cell r="C6803" t="str">
            <v>Microbiología</v>
          </cell>
          <cell r="D6803" t="str">
            <v>Graduado en Biotecnología</v>
          </cell>
          <cell r="E6803">
            <v>9</v>
          </cell>
          <cell r="F6803">
            <v>446</v>
          </cell>
          <cell r="G6803" t="str">
            <v>Grado</v>
          </cell>
        </row>
        <row r="6804">
          <cell r="B6804">
            <v>27110</v>
          </cell>
          <cell r="C6804" t="str">
            <v>Química física</v>
          </cell>
          <cell r="D6804" t="str">
            <v>Graduado en Biotecnología</v>
          </cell>
          <cell r="E6804">
            <v>6</v>
          </cell>
          <cell r="F6804">
            <v>446</v>
          </cell>
          <cell r="G6804" t="str">
            <v>Grado</v>
          </cell>
        </row>
        <row r="6805">
          <cell r="B6805">
            <v>27111</v>
          </cell>
          <cell r="C6805" t="str">
            <v>Química orgánica</v>
          </cell>
          <cell r="D6805" t="str">
            <v>Graduado en Biotecnología</v>
          </cell>
          <cell r="E6805">
            <v>6</v>
          </cell>
          <cell r="F6805">
            <v>446</v>
          </cell>
          <cell r="G6805" t="str">
            <v>Grado</v>
          </cell>
        </row>
        <row r="6806">
          <cell r="B6806">
            <v>27112</v>
          </cell>
          <cell r="C6806" t="str">
            <v>Inmunología</v>
          </cell>
          <cell r="D6806" t="str">
            <v>Graduado en Biotecnología</v>
          </cell>
          <cell r="E6806">
            <v>6</v>
          </cell>
          <cell r="F6806">
            <v>446</v>
          </cell>
          <cell r="G6806" t="str">
            <v>Grado</v>
          </cell>
        </row>
        <row r="6807">
          <cell r="B6807">
            <v>27113</v>
          </cell>
          <cell r="C6807" t="str">
            <v>Estructuras de macromoléculas</v>
          </cell>
          <cell r="D6807" t="str">
            <v>Graduado en Biotecnología</v>
          </cell>
          <cell r="E6807">
            <v>6</v>
          </cell>
          <cell r="F6807">
            <v>446</v>
          </cell>
          <cell r="G6807" t="str">
            <v>Grado</v>
          </cell>
        </row>
        <row r="6808">
          <cell r="B6808">
            <v>27114</v>
          </cell>
          <cell r="C6808" t="str">
            <v>Fisiología vegetal</v>
          </cell>
          <cell r="D6808" t="str">
            <v>Graduado en Biotecnología</v>
          </cell>
          <cell r="E6808">
            <v>6</v>
          </cell>
          <cell r="F6808">
            <v>446</v>
          </cell>
          <cell r="G6808" t="str">
            <v>Grado</v>
          </cell>
        </row>
        <row r="6809">
          <cell r="B6809">
            <v>27115</v>
          </cell>
          <cell r="C6809" t="str">
            <v>Ingeniería química</v>
          </cell>
          <cell r="D6809" t="str">
            <v>Graduado en Biotecnología</v>
          </cell>
          <cell r="E6809">
            <v>9</v>
          </cell>
          <cell r="F6809">
            <v>446</v>
          </cell>
          <cell r="G6809" t="str">
            <v>Grado</v>
          </cell>
        </row>
        <row r="6810">
          <cell r="B6810">
            <v>27116</v>
          </cell>
          <cell r="C6810" t="str">
            <v>Biotecnología clínica</v>
          </cell>
          <cell r="D6810" t="str">
            <v>Graduado en Biotecnología</v>
          </cell>
          <cell r="E6810">
            <v>9</v>
          </cell>
          <cell r="F6810">
            <v>446</v>
          </cell>
          <cell r="G6810" t="str">
            <v>Grado</v>
          </cell>
        </row>
        <row r="6811">
          <cell r="B6811">
            <v>27117</v>
          </cell>
          <cell r="C6811" t="str">
            <v>Biología molecular</v>
          </cell>
          <cell r="D6811" t="str">
            <v>Graduado en Biotecnología</v>
          </cell>
          <cell r="E6811">
            <v>6</v>
          </cell>
          <cell r="F6811">
            <v>446</v>
          </cell>
          <cell r="G6811" t="str">
            <v>Grado</v>
          </cell>
        </row>
        <row r="6812">
          <cell r="B6812">
            <v>27118</v>
          </cell>
          <cell r="C6812" t="str">
            <v>Cultivos celulares</v>
          </cell>
          <cell r="D6812" t="str">
            <v>Graduado en Biotecnología</v>
          </cell>
          <cell r="E6812">
            <v>6</v>
          </cell>
          <cell r="F6812">
            <v>446</v>
          </cell>
          <cell r="G6812" t="str">
            <v>Grado</v>
          </cell>
        </row>
        <row r="6813">
          <cell r="B6813">
            <v>27119</v>
          </cell>
          <cell r="C6813" t="str">
            <v>Introducción a los sistemas de gestión</v>
          </cell>
          <cell r="D6813" t="str">
            <v>Graduado en Biotecnología</v>
          </cell>
          <cell r="E6813">
            <v>6</v>
          </cell>
          <cell r="F6813">
            <v>446</v>
          </cell>
          <cell r="G6813" t="str">
            <v>Grado</v>
          </cell>
        </row>
        <row r="6814">
          <cell r="B6814">
            <v>27120</v>
          </cell>
          <cell r="C6814" t="str">
            <v>Aspectos sociales y legales</v>
          </cell>
          <cell r="D6814" t="str">
            <v>Graduado en Biotecnología</v>
          </cell>
          <cell r="E6814">
            <v>6</v>
          </cell>
          <cell r="F6814">
            <v>446</v>
          </cell>
          <cell r="G6814" t="str">
            <v>Grado</v>
          </cell>
        </row>
        <row r="6815">
          <cell r="B6815">
            <v>27121</v>
          </cell>
          <cell r="C6815" t="str">
            <v>Ingeniería genética</v>
          </cell>
          <cell r="D6815" t="str">
            <v>Graduado en Biotecnología</v>
          </cell>
          <cell r="E6815">
            <v>6</v>
          </cell>
          <cell r="F6815">
            <v>446</v>
          </cell>
          <cell r="G6815" t="str">
            <v>Grado</v>
          </cell>
        </row>
        <row r="6816">
          <cell r="B6816">
            <v>27122</v>
          </cell>
          <cell r="C6816" t="str">
            <v>Introducción a la biología de sistemas</v>
          </cell>
          <cell r="D6816" t="str">
            <v>Graduado en Biotecnología</v>
          </cell>
          <cell r="E6816">
            <v>6</v>
          </cell>
          <cell r="F6816">
            <v>446</v>
          </cell>
          <cell r="G6816" t="str">
            <v>Grado</v>
          </cell>
        </row>
        <row r="6817">
          <cell r="B6817">
            <v>27123</v>
          </cell>
          <cell r="C6817" t="str">
            <v>Bioinformática</v>
          </cell>
          <cell r="D6817" t="str">
            <v>Graduado en Biotecnología</v>
          </cell>
          <cell r="E6817">
            <v>6</v>
          </cell>
          <cell r="F6817">
            <v>446</v>
          </cell>
          <cell r="G6817" t="str">
            <v>Grado</v>
          </cell>
        </row>
        <row r="6818">
          <cell r="B6818">
            <v>27124</v>
          </cell>
          <cell r="C6818" t="str">
            <v>Biorreactores</v>
          </cell>
          <cell r="D6818" t="str">
            <v>Graduado en Biotecnología</v>
          </cell>
          <cell r="E6818">
            <v>6</v>
          </cell>
          <cell r="F6818">
            <v>446</v>
          </cell>
          <cell r="G6818" t="str">
            <v>Grado</v>
          </cell>
        </row>
        <row r="6819">
          <cell r="B6819">
            <v>27125</v>
          </cell>
          <cell r="C6819" t="str">
            <v>Biotecnología vegetal</v>
          </cell>
          <cell r="D6819" t="str">
            <v>Graduado en Biotecnología</v>
          </cell>
          <cell r="E6819">
            <v>6</v>
          </cell>
          <cell r="F6819">
            <v>446</v>
          </cell>
          <cell r="G6819" t="str">
            <v>Grado</v>
          </cell>
        </row>
        <row r="6820">
          <cell r="B6820">
            <v>27126</v>
          </cell>
          <cell r="C6820" t="str">
            <v>Biotecnología del medio ambiente</v>
          </cell>
          <cell r="D6820" t="str">
            <v>Graduado en Biotecnología</v>
          </cell>
          <cell r="E6820">
            <v>6</v>
          </cell>
          <cell r="F6820">
            <v>446</v>
          </cell>
          <cell r="G6820" t="str">
            <v>Grado</v>
          </cell>
        </row>
        <row r="6821">
          <cell r="B6821">
            <v>27127</v>
          </cell>
          <cell r="C6821" t="str">
            <v>Biotecnología animal</v>
          </cell>
          <cell r="D6821" t="str">
            <v>Graduado en Biotecnología</v>
          </cell>
          <cell r="E6821">
            <v>6</v>
          </cell>
          <cell r="F6821">
            <v>446</v>
          </cell>
          <cell r="G6821" t="str">
            <v>Grado</v>
          </cell>
        </row>
        <row r="6822">
          <cell r="B6822">
            <v>27128</v>
          </cell>
          <cell r="C6822" t="str">
            <v>Biotecnología microbiana</v>
          </cell>
          <cell r="D6822" t="str">
            <v>Graduado en Biotecnología</v>
          </cell>
          <cell r="E6822">
            <v>6</v>
          </cell>
          <cell r="F6822">
            <v>446</v>
          </cell>
          <cell r="G6822" t="str">
            <v>Grado</v>
          </cell>
        </row>
        <row r="6823">
          <cell r="B6823">
            <v>27129</v>
          </cell>
          <cell r="C6823" t="str">
            <v>Trabajo fin de Grado</v>
          </cell>
          <cell r="D6823" t="str">
            <v>Graduado en Biotecnología</v>
          </cell>
          <cell r="E6823">
            <v>10</v>
          </cell>
          <cell r="F6823">
            <v>446</v>
          </cell>
          <cell r="G6823" t="str">
            <v>Grado</v>
          </cell>
        </row>
        <row r="6824">
          <cell r="B6824">
            <v>27130</v>
          </cell>
          <cell r="C6824" t="str">
            <v>Biocatálisis y biotransformaciones</v>
          </cell>
          <cell r="D6824" t="str">
            <v>Graduado en Biotecnología</v>
          </cell>
          <cell r="E6824">
            <v>6</v>
          </cell>
          <cell r="F6824">
            <v>446</v>
          </cell>
          <cell r="G6824" t="str">
            <v>Grado</v>
          </cell>
        </row>
        <row r="6825">
          <cell r="B6825">
            <v>27131</v>
          </cell>
          <cell r="C6825" t="str">
            <v>Biofísica</v>
          </cell>
          <cell r="D6825" t="str">
            <v>Graduado en Biotecnología</v>
          </cell>
          <cell r="E6825">
            <v>6</v>
          </cell>
          <cell r="F6825">
            <v>446</v>
          </cell>
          <cell r="G6825" t="str">
            <v>Grado</v>
          </cell>
        </row>
        <row r="6826">
          <cell r="B6826">
            <v>27132</v>
          </cell>
          <cell r="C6826" t="str">
            <v>Bioquímica de la nutrición</v>
          </cell>
          <cell r="D6826" t="str">
            <v>Graduado en Biotecnología</v>
          </cell>
          <cell r="E6826">
            <v>6</v>
          </cell>
          <cell r="F6826">
            <v>446</v>
          </cell>
          <cell r="G6826" t="str">
            <v>Grado</v>
          </cell>
        </row>
        <row r="6827">
          <cell r="B6827">
            <v>27133</v>
          </cell>
          <cell r="C6827" t="str">
            <v>Bioquímica y microbiología enológicas</v>
          </cell>
          <cell r="D6827" t="str">
            <v>Graduado en Biotecnología</v>
          </cell>
          <cell r="E6827">
            <v>6</v>
          </cell>
          <cell r="F6827">
            <v>446</v>
          </cell>
          <cell r="G6827" t="str">
            <v>Grado</v>
          </cell>
        </row>
        <row r="6828">
          <cell r="B6828">
            <v>27134</v>
          </cell>
          <cell r="C6828" t="str">
            <v>Biotecnología alimentaria</v>
          </cell>
          <cell r="D6828" t="str">
            <v>Graduado en Biotecnología</v>
          </cell>
          <cell r="E6828">
            <v>6</v>
          </cell>
          <cell r="F6828">
            <v>446</v>
          </cell>
          <cell r="G6828" t="str">
            <v>Grado</v>
          </cell>
        </row>
        <row r="6829">
          <cell r="B6829">
            <v>27135</v>
          </cell>
          <cell r="C6829" t="str">
            <v>Biotecnología aplicada a la inmunología y a la microbiología</v>
          </cell>
          <cell r="D6829" t="str">
            <v>Graduado en Biotecnología</v>
          </cell>
          <cell r="E6829">
            <v>6</v>
          </cell>
          <cell r="F6829">
            <v>446</v>
          </cell>
          <cell r="G6829" t="str">
            <v>Grado</v>
          </cell>
        </row>
        <row r="6830">
          <cell r="B6830">
            <v>27136</v>
          </cell>
          <cell r="C6830" t="str">
            <v>Biotecnología veterinaria</v>
          </cell>
          <cell r="D6830" t="str">
            <v>Graduado en Biotecnología</v>
          </cell>
          <cell r="E6830">
            <v>6</v>
          </cell>
          <cell r="F6830">
            <v>446</v>
          </cell>
          <cell r="G6830" t="str">
            <v>Grado</v>
          </cell>
        </row>
        <row r="6831">
          <cell r="B6831">
            <v>27137</v>
          </cell>
          <cell r="C6831" t="str">
            <v>Farmacología</v>
          </cell>
          <cell r="D6831" t="str">
            <v>Graduado en Biotecnología</v>
          </cell>
          <cell r="E6831">
            <v>6</v>
          </cell>
          <cell r="F6831">
            <v>446</v>
          </cell>
          <cell r="G6831" t="str">
            <v>Grado</v>
          </cell>
        </row>
        <row r="6832">
          <cell r="B6832">
            <v>27138</v>
          </cell>
          <cell r="C6832" t="str">
            <v>Nuevas fronteras en biotecnología</v>
          </cell>
          <cell r="D6832" t="str">
            <v>Graduado en Biotecnología</v>
          </cell>
          <cell r="E6832">
            <v>6</v>
          </cell>
          <cell r="F6832">
            <v>446</v>
          </cell>
          <cell r="G6832" t="str">
            <v>Grado</v>
          </cell>
        </row>
        <row r="6833">
          <cell r="B6833">
            <v>27140</v>
          </cell>
          <cell r="C6833" t="str">
            <v>Química bioinorgánica</v>
          </cell>
          <cell r="D6833" t="str">
            <v>Graduado en Biotecnología</v>
          </cell>
          <cell r="E6833">
            <v>6</v>
          </cell>
          <cell r="F6833">
            <v>446</v>
          </cell>
          <cell r="G6833" t="str">
            <v>Grado</v>
          </cell>
        </row>
        <row r="6834">
          <cell r="B6834">
            <v>27141</v>
          </cell>
          <cell r="C6834" t="str">
            <v>Química bioorgánica</v>
          </cell>
          <cell r="D6834" t="str">
            <v>Graduado en Biotecnología</v>
          </cell>
          <cell r="E6834">
            <v>6</v>
          </cell>
          <cell r="F6834">
            <v>446</v>
          </cell>
          <cell r="G6834" t="str">
            <v>Grado</v>
          </cell>
        </row>
        <row r="6835">
          <cell r="B6835">
            <v>27142</v>
          </cell>
          <cell r="C6835" t="str">
            <v>Prácticas externas</v>
          </cell>
          <cell r="D6835" t="str">
            <v>Graduado en Biotecnología</v>
          </cell>
          <cell r="E6835">
            <v>1</v>
          </cell>
          <cell r="F6835">
            <v>446</v>
          </cell>
          <cell r="G6835" t="str">
            <v>Grado</v>
          </cell>
        </row>
        <row r="6836">
          <cell r="B6836">
            <v>27143</v>
          </cell>
          <cell r="C6836" t="str">
            <v>Prácticas externas</v>
          </cell>
          <cell r="D6836" t="str">
            <v>Graduado en Biotecnología</v>
          </cell>
          <cell r="E6836">
            <v>2</v>
          </cell>
          <cell r="F6836">
            <v>446</v>
          </cell>
          <cell r="G6836" t="str">
            <v>Grado</v>
          </cell>
        </row>
        <row r="6837">
          <cell r="B6837">
            <v>27144</v>
          </cell>
          <cell r="C6837" t="str">
            <v>Prácticas externas</v>
          </cell>
          <cell r="D6837" t="str">
            <v>Graduado en Biotecnología</v>
          </cell>
          <cell r="E6837">
            <v>3</v>
          </cell>
          <cell r="F6837">
            <v>446</v>
          </cell>
          <cell r="G6837" t="str">
            <v>Grado</v>
          </cell>
        </row>
        <row r="6838">
          <cell r="B6838">
            <v>27145</v>
          </cell>
          <cell r="C6838" t="str">
            <v>Prácticas externas</v>
          </cell>
          <cell r="D6838" t="str">
            <v>Graduado en Biotecnología</v>
          </cell>
          <cell r="E6838">
            <v>4</v>
          </cell>
          <cell r="F6838">
            <v>446</v>
          </cell>
          <cell r="G6838" t="str">
            <v>Grado</v>
          </cell>
        </row>
        <row r="6839">
          <cell r="B6839">
            <v>27146</v>
          </cell>
          <cell r="C6839" t="str">
            <v>Prácticas externas</v>
          </cell>
          <cell r="D6839" t="str">
            <v>Graduado en Biotecnología</v>
          </cell>
          <cell r="E6839">
            <v>5</v>
          </cell>
          <cell r="F6839">
            <v>446</v>
          </cell>
          <cell r="G6839" t="str">
            <v>Grado</v>
          </cell>
        </row>
        <row r="6840">
          <cell r="B6840">
            <v>27147</v>
          </cell>
          <cell r="C6840" t="str">
            <v>Prácticas externas</v>
          </cell>
          <cell r="D6840" t="str">
            <v>Graduado en Biotecnología</v>
          </cell>
          <cell r="E6840">
            <v>6</v>
          </cell>
          <cell r="F6840">
            <v>446</v>
          </cell>
          <cell r="G6840" t="str">
            <v>Grado</v>
          </cell>
        </row>
        <row r="6841">
          <cell r="B6841">
            <v>27148</v>
          </cell>
          <cell r="C6841" t="str">
            <v>Base molecular de la comunicación celular y el cáncer</v>
          </cell>
          <cell r="D6841" t="str">
            <v>Graduado en Biotecnología</v>
          </cell>
          <cell r="E6841">
            <v>6</v>
          </cell>
          <cell r="F6841">
            <v>446</v>
          </cell>
          <cell r="G6841" t="str">
            <v>Grado</v>
          </cell>
        </row>
        <row r="6842">
          <cell r="B6842">
            <v>27200</v>
          </cell>
          <cell r="C6842" t="str">
            <v>Química General</v>
          </cell>
          <cell r="D6842" t="str">
            <v>Graduado en Química</v>
          </cell>
          <cell r="E6842">
            <v>15</v>
          </cell>
          <cell r="F6842">
            <v>452</v>
          </cell>
          <cell r="G6842" t="str">
            <v>Grado</v>
          </cell>
        </row>
        <row r="6843">
          <cell r="B6843">
            <v>27201</v>
          </cell>
          <cell r="C6843" t="str">
            <v>Introducción al laboratorio químico</v>
          </cell>
          <cell r="D6843" t="str">
            <v>Graduado en Química</v>
          </cell>
          <cell r="E6843">
            <v>9</v>
          </cell>
          <cell r="F6843">
            <v>452</v>
          </cell>
          <cell r="G6843" t="str">
            <v>Grado</v>
          </cell>
        </row>
        <row r="6844">
          <cell r="B6844">
            <v>27202</v>
          </cell>
          <cell r="C6844" t="str">
            <v>Matemáticas</v>
          </cell>
          <cell r="D6844" t="str">
            <v>Graduado en Química</v>
          </cell>
          <cell r="E6844">
            <v>12</v>
          </cell>
          <cell r="F6844">
            <v>452</v>
          </cell>
          <cell r="G6844" t="str">
            <v>Grado</v>
          </cell>
        </row>
        <row r="6845">
          <cell r="B6845">
            <v>27203</v>
          </cell>
          <cell r="C6845" t="str">
            <v>Física</v>
          </cell>
          <cell r="D6845" t="str">
            <v>Graduado en Química</v>
          </cell>
          <cell r="E6845">
            <v>12</v>
          </cell>
          <cell r="F6845">
            <v>452</v>
          </cell>
          <cell r="G6845" t="str">
            <v>Grado</v>
          </cell>
        </row>
        <row r="6846">
          <cell r="B6846">
            <v>27204</v>
          </cell>
          <cell r="C6846" t="str">
            <v>Biología</v>
          </cell>
          <cell r="D6846" t="str">
            <v>Graduado en Química</v>
          </cell>
          <cell r="E6846">
            <v>6</v>
          </cell>
          <cell r="F6846">
            <v>452</v>
          </cell>
          <cell r="G6846" t="str">
            <v>Grado</v>
          </cell>
        </row>
        <row r="6847">
          <cell r="B6847">
            <v>27205</v>
          </cell>
          <cell r="C6847" t="str">
            <v>Geología</v>
          </cell>
          <cell r="D6847" t="str">
            <v>Graduado en Química</v>
          </cell>
          <cell r="E6847">
            <v>6</v>
          </cell>
          <cell r="F6847">
            <v>452</v>
          </cell>
          <cell r="G6847" t="str">
            <v>Grado</v>
          </cell>
        </row>
        <row r="6848">
          <cell r="B6848">
            <v>27206</v>
          </cell>
          <cell r="C6848" t="str">
            <v>Química analítica I</v>
          </cell>
          <cell r="D6848" t="str">
            <v>Graduado en Química</v>
          </cell>
          <cell r="E6848">
            <v>9</v>
          </cell>
          <cell r="F6848">
            <v>452</v>
          </cell>
          <cell r="G6848" t="str">
            <v>Grado</v>
          </cell>
        </row>
        <row r="6849">
          <cell r="B6849">
            <v>27207</v>
          </cell>
          <cell r="C6849" t="str">
            <v>Química física I</v>
          </cell>
          <cell r="D6849" t="str">
            <v>Graduado en Química</v>
          </cell>
          <cell r="E6849">
            <v>10</v>
          </cell>
          <cell r="F6849">
            <v>452</v>
          </cell>
          <cell r="G6849" t="str">
            <v>Grado</v>
          </cell>
        </row>
        <row r="6850">
          <cell r="B6850">
            <v>27208</v>
          </cell>
          <cell r="C6850" t="str">
            <v>Química inorgánica I</v>
          </cell>
          <cell r="D6850" t="str">
            <v>Graduado en Química</v>
          </cell>
          <cell r="E6850">
            <v>9</v>
          </cell>
          <cell r="F6850">
            <v>452</v>
          </cell>
          <cell r="G6850" t="str">
            <v>Grado</v>
          </cell>
        </row>
        <row r="6851">
          <cell r="B6851">
            <v>27209</v>
          </cell>
          <cell r="C6851" t="str">
            <v>Química orgánica I</v>
          </cell>
          <cell r="D6851" t="str">
            <v>Graduado en Química</v>
          </cell>
          <cell r="E6851">
            <v>9</v>
          </cell>
          <cell r="F6851">
            <v>452</v>
          </cell>
          <cell r="G6851" t="str">
            <v>Grado</v>
          </cell>
        </row>
        <row r="6852">
          <cell r="B6852">
            <v>27210</v>
          </cell>
          <cell r="C6852" t="str">
            <v>Laboratorio de química</v>
          </cell>
          <cell r="D6852" t="str">
            <v>Graduado en Química</v>
          </cell>
          <cell r="E6852">
            <v>12</v>
          </cell>
          <cell r="F6852">
            <v>452</v>
          </cell>
          <cell r="G6852" t="str">
            <v>Grado</v>
          </cell>
        </row>
        <row r="6853">
          <cell r="B6853">
            <v>27211</v>
          </cell>
          <cell r="C6853" t="str">
            <v>Estadística e informática</v>
          </cell>
          <cell r="D6853" t="str">
            <v>Graduado en Química</v>
          </cell>
          <cell r="E6853">
            <v>6</v>
          </cell>
          <cell r="F6853">
            <v>452</v>
          </cell>
          <cell r="G6853" t="str">
            <v>Grado</v>
          </cell>
        </row>
        <row r="6854">
          <cell r="B6854">
            <v>27212</v>
          </cell>
          <cell r="C6854" t="str">
            <v>Química analítica II</v>
          </cell>
          <cell r="D6854" t="str">
            <v>Graduado en Química</v>
          </cell>
          <cell r="E6854">
            <v>12</v>
          </cell>
          <cell r="F6854">
            <v>452</v>
          </cell>
          <cell r="G6854" t="str">
            <v>Grado</v>
          </cell>
        </row>
        <row r="6855">
          <cell r="B6855">
            <v>27213</v>
          </cell>
          <cell r="C6855" t="str">
            <v>Química física II</v>
          </cell>
          <cell r="D6855" t="str">
            <v>Graduado en Química</v>
          </cell>
          <cell r="E6855">
            <v>11</v>
          </cell>
          <cell r="F6855">
            <v>452</v>
          </cell>
          <cell r="G6855" t="str">
            <v>Grado</v>
          </cell>
        </row>
        <row r="6856">
          <cell r="B6856">
            <v>27214</v>
          </cell>
          <cell r="C6856" t="str">
            <v>Química inorgánica II</v>
          </cell>
          <cell r="D6856" t="str">
            <v>Graduado en Química</v>
          </cell>
          <cell r="E6856">
            <v>12</v>
          </cell>
          <cell r="F6856">
            <v>452</v>
          </cell>
          <cell r="G6856" t="str">
            <v>Grado</v>
          </cell>
        </row>
        <row r="6857">
          <cell r="B6857">
            <v>27215</v>
          </cell>
          <cell r="C6857" t="str">
            <v>Química orgánica II</v>
          </cell>
          <cell r="D6857" t="str">
            <v>Graduado en Química</v>
          </cell>
          <cell r="E6857">
            <v>12</v>
          </cell>
          <cell r="F6857">
            <v>452</v>
          </cell>
          <cell r="G6857" t="str">
            <v>Grado</v>
          </cell>
        </row>
        <row r="6858">
          <cell r="B6858">
            <v>27216</v>
          </cell>
          <cell r="C6858" t="str">
            <v>Fundamentos de ingeniería química</v>
          </cell>
          <cell r="D6858" t="str">
            <v>Graduado en Química</v>
          </cell>
          <cell r="E6858">
            <v>6</v>
          </cell>
          <cell r="F6858">
            <v>452</v>
          </cell>
          <cell r="G6858" t="str">
            <v>Grado</v>
          </cell>
        </row>
        <row r="6859">
          <cell r="B6859">
            <v>27217</v>
          </cell>
          <cell r="C6859" t="str">
            <v>Bioquímica</v>
          </cell>
          <cell r="D6859" t="str">
            <v>Graduado en Química</v>
          </cell>
          <cell r="E6859">
            <v>7</v>
          </cell>
          <cell r="F6859">
            <v>452</v>
          </cell>
          <cell r="G6859" t="str">
            <v>Grado</v>
          </cell>
        </row>
        <row r="6860">
          <cell r="B6860">
            <v>27218</v>
          </cell>
          <cell r="C6860" t="str">
            <v>Ciencia de materiales</v>
          </cell>
          <cell r="D6860" t="str">
            <v>Graduado en Química</v>
          </cell>
          <cell r="E6860">
            <v>7</v>
          </cell>
          <cell r="F6860">
            <v>452</v>
          </cell>
          <cell r="G6860" t="str">
            <v>Grado</v>
          </cell>
        </row>
        <row r="6861">
          <cell r="B6861">
            <v>27219</v>
          </cell>
          <cell r="C6861" t="str">
            <v>Determinación estructural</v>
          </cell>
          <cell r="D6861" t="str">
            <v>Graduado en Química</v>
          </cell>
          <cell r="E6861">
            <v>6</v>
          </cell>
          <cell r="F6861">
            <v>452</v>
          </cell>
          <cell r="G6861" t="str">
            <v>Grado</v>
          </cell>
        </row>
        <row r="6862">
          <cell r="B6862">
            <v>27220</v>
          </cell>
          <cell r="C6862" t="str">
            <v>Metodología y control de calidad en el laboratorio</v>
          </cell>
          <cell r="D6862" t="str">
            <v>Graduado en Química</v>
          </cell>
          <cell r="E6862">
            <v>6</v>
          </cell>
          <cell r="F6862">
            <v>452</v>
          </cell>
          <cell r="G6862" t="str">
            <v>Grado</v>
          </cell>
        </row>
        <row r="6863">
          <cell r="B6863">
            <v>27221</v>
          </cell>
          <cell r="C6863" t="str">
            <v>Espectroscopia y propiedades moleculares</v>
          </cell>
          <cell r="D6863" t="str">
            <v>Graduado en Química</v>
          </cell>
          <cell r="E6863">
            <v>6</v>
          </cell>
          <cell r="F6863">
            <v>452</v>
          </cell>
          <cell r="G6863" t="str">
            <v>Grado</v>
          </cell>
        </row>
        <row r="6864">
          <cell r="B6864">
            <v>27222</v>
          </cell>
          <cell r="C6864" t="str">
            <v>Procesos, higiene y seguridad en la industria química</v>
          </cell>
          <cell r="D6864" t="str">
            <v>Graduado en Química</v>
          </cell>
          <cell r="E6864">
            <v>6</v>
          </cell>
          <cell r="F6864">
            <v>452</v>
          </cell>
          <cell r="G6864" t="str">
            <v>Grado</v>
          </cell>
        </row>
        <row r="6865">
          <cell r="B6865">
            <v>27223</v>
          </cell>
          <cell r="C6865" t="str">
            <v>Trabajo fin de Grado</v>
          </cell>
          <cell r="D6865" t="str">
            <v>Graduado en Química</v>
          </cell>
          <cell r="E6865">
            <v>9</v>
          </cell>
          <cell r="F6865">
            <v>452</v>
          </cell>
          <cell r="G6865" t="str">
            <v>Grado</v>
          </cell>
        </row>
        <row r="6866">
          <cell r="B6866">
            <v>27224</v>
          </cell>
          <cell r="C6866" t="str">
            <v>Historia de la ciencia</v>
          </cell>
          <cell r="D6866" t="str">
            <v>Graduado en Química</v>
          </cell>
          <cell r="E6866">
            <v>3</v>
          </cell>
          <cell r="F6866">
            <v>452</v>
          </cell>
          <cell r="G6866" t="str">
            <v>Grado</v>
          </cell>
        </row>
        <row r="6867">
          <cell r="B6867">
            <v>27225</v>
          </cell>
          <cell r="C6867" t="str">
            <v>Introducción a los sistemas de gestión</v>
          </cell>
          <cell r="D6867" t="str">
            <v>Graduado en Química</v>
          </cell>
          <cell r="E6867">
            <v>3</v>
          </cell>
          <cell r="F6867">
            <v>452</v>
          </cell>
          <cell r="G6867" t="str">
            <v>Grado</v>
          </cell>
        </row>
        <row r="6868">
          <cell r="B6868">
            <v>27226</v>
          </cell>
          <cell r="C6868" t="str">
            <v>Análisis medioambiental y de tóxicos</v>
          </cell>
          <cell r="D6868" t="str">
            <v>Graduado en Química</v>
          </cell>
          <cell r="E6868">
            <v>5</v>
          </cell>
          <cell r="F6868">
            <v>452</v>
          </cell>
          <cell r="G6868" t="str">
            <v>Grado</v>
          </cell>
        </row>
        <row r="6869">
          <cell r="B6869">
            <v>27227</v>
          </cell>
          <cell r="C6869" t="str">
            <v>Análisis no destructivo de materiales sólidos</v>
          </cell>
          <cell r="D6869" t="str">
            <v>Graduado en Química</v>
          </cell>
          <cell r="E6869">
            <v>5</v>
          </cell>
          <cell r="F6869">
            <v>452</v>
          </cell>
          <cell r="G6869" t="str">
            <v>Grado</v>
          </cell>
        </row>
        <row r="6870">
          <cell r="B6870">
            <v>27228</v>
          </cell>
          <cell r="C6870" t="str">
            <v>Métodos analíticos de respuesta rápida</v>
          </cell>
          <cell r="D6870" t="str">
            <v>Graduado en Química</v>
          </cell>
          <cell r="E6870">
            <v>5</v>
          </cell>
          <cell r="F6870">
            <v>452</v>
          </cell>
          <cell r="G6870" t="str">
            <v>Grado</v>
          </cell>
        </row>
        <row r="6871">
          <cell r="B6871">
            <v>27229</v>
          </cell>
          <cell r="C6871" t="str">
            <v>Fotoquímica y química física del medio ambiente</v>
          </cell>
          <cell r="D6871" t="str">
            <v>Graduado en Química</v>
          </cell>
          <cell r="E6871">
            <v>5</v>
          </cell>
          <cell r="F6871">
            <v>452</v>
          </cell>
          <cell r="G6871" t="str">
            <v>Grado</v>
          </cell>
        </row>
        <row r="6872">
          <cell r="B6872">
            <v>27230</v>
          </cell>
          <cell r="C6872" t="str">
            <v>Introducción al modelado molecular</v>
          </cell>
          <cell r="D6872" t="str">
            <v>Graduado en Química</v>
          </cell>
          <cell r="E6872">
            <v>5</v>
          </cell>
          <cell r="F6872">
            <v>452</v>
          </cell>
          <cell r="G6872" t="str">
            <v>Grado</v>
          </cell>
        </row>
        <row r="6873">
          <cell r="B6873">
            <v>27231</v>
          </cell>
          <cell r="C6873" t="str">
            <v>Química nuclear. Propiedades fisico-químicas de los fármacos y radiofarmacia</v>
          </cell>
          <cell r="D6873" t="str">
            <v>Graduado en Química</v>
          </cell>
          <cell r="E6873">
            <v>5</v>
          </cell>
          <cell r="F6873">
            <v>452</v>
          </cell>
          <cell r="G6873" t="str">
            <v>Grado</v>
          </cell>
        </row>
        <row r="6874">
          <cell r="B6874">
            <v>27232</v>
          </cell>
          <cell r="C6874" t="str">
            <v>Catálisis homogénea</v>
          </cell>
          <cell r="D6874" t="str">
            <v>Graduado en Química</v>
          </cell>
          <cell r="E6874">
            <v>5</v>
          </cell>
          <cell r="F6874">
            <v>452</v>
          </cell>
          <cell r="G6874" t="str">
            <v>Grado</v>
          </cell>
        </row>
        <row r="6875">
          <cell r="B6875">
            <v>27233</v>
          </cell>
          <cell r="C6875" t="str">
            <v>Química inorgánica ambiental</v>
          </cell>
          <cell r="D6875" t="str">
            <v>Graduado en Química</v>
          </cell>
          <cell r="E6875">
            <v>5</v>
          </cell>
          <cell r="F6875">
            <v>452</v>
          </cell>
          <cell r="G6875" t="str">
            <v>Grado</v>
          </cell>
        </row>
        <row r="6876">
          <cell r="B6876">
            <v>27234</v>
          </cell>
          <cell r="C6876" t="str">
            <v>Química organometálica</v>
          </cell>
          <cell r="D6876" t="str">
            <v>Graduado en Química</v>
          </cell>
          <cell r="E6876">
            <v>5</v>
          </cell>
          <cell r="F6876">
            <v>452</v>
          </cell>
          <cell r="G6876" t="str">
            <v>Grado</v>
          </cell>
        </row>
        <row r="6877">
          <cell r="B6877">
            <v>27235</v>
          </cell>
          <cell r="C6877" t="str">
            <v>Ampliación de química orgánica</v>
          </cell>
          <cell r="D6877" t="str">
            <v>Graduado en Química</v>
          </cell>
          <cell r="E6877">
            <v>5</v>
          </cell>
          <cell r="F6877">
            <v>452</v>
          </cell>
          <cell r="G6877" t="str">
            <v>Grado</v>
          </cell>
        </row>
        <row r="6878">
          <cell r="B6878">
            <v>27236</v>
          </cell>
          <cell r="C6878" t="str">
            <v>Caracterización y técnicas instrumentales en química orgánica</v>
          </cell>
          <cell r="D6878" t="str">
            <v>Graduado en Química</v>
          </cell>
          <cell r="E6878">
            <v>5</v>
          </cell>
          <cell r="F6878">
            <v>452</v>
          </cell>
          <cell r="G6878" t="str">
            <v>Grado</v>
          </cell>
        </row>
        <row r="6879">
          <cell r="B6879">
            <v>27237</v>
          </cell>
          <cell r="C6879" t="str">
            <v>Química orgánica industrial</v>
          </cell>
          <cell r="D6879" t="str">
            <v>Graduado en Química</v>
          </cell>
          <cell r="E6879">
            <v>5</v>
          </cell>
          <cell r="F6879">
            <v>452</v>
          </cell>
          <cell r="G6879" t="str">
            <v>Grado</v>
          </cell>
        </row>
        <row r="6880">
          <cell r="B6880">
            <v>27238</v>
          </cell>
          <cell r="C6880" t="str">
            <v>Bioquímica y microbiología industriales</v>
          </cell>
          <cell r="D6880" t="str">
            <v>Graduado en Química</v>
          </cell>
          <cell r="E6880">
            <v>5</v>
          </cell>
          <cell r="F6880">
            <v>452</v>
          </cell>
          <cell r="G6880" t="str">
            <v>Grado</v>
          </cell>
        </row>
        <row r="6881">
          <cell r="B6881">
            <v>27239</v>
          </cell>
          <cell r="C6881" t="str">
            <v>Tecnologías del medio ambiente</v>
          </cell>
          <cell r="D6881" t="str">
            <v>Graduado en Química</v>
          </cell>
          <cell r="E6881">
            <v>5</v>
          </cell>
          <cell r="F6881">
            <v>452</v>
          </cell>
          <cell r="G6881" t="str">
            <v>Grado</v>
          </cell>
        </row>
        <row r="6882">
          <cell r="B6882">
            <v>27240</v>
          </cell>
          <cell r="C6882" t="str">
            <v>Actividad biológica de los compuestos químicos</v>
          </cell>
          <cell r="D6882" t="str">
            <v>Graduado en Química</v>
          </cell>
          <cell r="E6882">
            <v>5</v>
          </cell>
          <cell r="F6882">
            <v>452</v>
          </cell>
          <cell r="G6882" t="str">
            <v>Grado</v>
          </cell>
        </row>
        <row r="6883">
          <cell r="B6883">
            <v>27241</v>
          </cell>
          <cell r="C6883" t="str">
            <v>Prácticas externas</v>
          </cell>
          <cell r="D6883" t="str">
            <v>Graduado en Química</v>
          </cell>
          <cell r="E6883">
            <v>1</v>
          </cell>
          <cell r="F6883">
            <v>452</v>
          </cell>
          <cell r="G6883" t="str">
            <v>Grado</v>
          </cell>
        </row>
        <row r="6884">
          <cell r="B6884">
            <v>27242</v>
          </cell>
          <cell r="C6884" t="str">
            <v>Prácticas externas</v>
          </cell>
          <cell r="D6884" t="str">
            <v>Graduado en Química</v>
          </cell>
          <cell r="E6884">
            <v>2</v>
          </cell>
          <cell r="F6884">
            <v>452</v>
          </cell>
          <cell r="G6884" t="str">
            <v>Grado</v>
          </cell>
        </row>
        <row r="6885">
          <cell r="B6885">
            <v>27243</v>
          </cell>
          <cell r="C6885" t="str">
            <v>Prácticas externas</v>
          </cell>
          <cell r="D6885" t="str">
            <v>Graduado en Química</v>
          </cell>
          <cell r="E6885">
            <v>3</v>
          </cell>
          <cell r="F6885">
            <v>452</v>
          </cell>
          <cell r="G6885" t="str">
            <v>Grado</v>
          </cell>
        </row>
        <row r="6886">
          <cell r="B6886">
            <v>27244</v>
          </cell>
          <cell r="C6886" t="str">
            <v>Prácticas externas</v>
          </cell>
          <cell r="D6886" t="str">
            <v>Graduado en Química</v>
          </cell>
          <cell r="E6886">
            <v>4</v>
          </cell>
          <cell r="F6886">
            <v>452</v>
          </cell>
          <cell r="G6886" t="str">
            <v>Grado</v>
          </cell>
        </row>
        <row r="6887">
          <cell r="B6887">
            <v>27245</v>
          </cell>
          <cell r="C6887" t="str">
            <v>Prácticas externas</v>
          </cell>
          <cell r="D6887" t="str">
            <v>Graduado en Química</v>
          </cell>
          <cell r="E6887">
            <v>5</v>
          </cell>
          <cell r="F6887">
            <v>452</v>
          </cell>
          <cell r="G6887" t="str">
            <v>Grado</v>
          </cell>
        </row>
        <row r="6888">
          <cell r="B6888">
            <v>27300</v>
          </cell>
          <cell r="C6888" t="str">
            <v>Fundamentos de administración y dirección de empresas</v>
          </cell>
          <cell r="D6888" t="str">
            <v>Graduado en Administración y Dirección de Empresas</v>
          </cell>
          <cell r="E6888">
            <v>6</v>
          </cell>
          <cell r="F6888">
            <v>458</v>
          </cell>
          <cell r="G6888" t="str">
            <v>Grado</v>
          </cell>
        </row>
        <row r="6889">
          <cell r="B6889">
            <v>27301</v>
          </cell>
          <cell r="C6889" t="str">
            <v>Contabilidad financiera I</v>
          </cell>
          <cell r="D6889" t="str">
            <v>Graduado en Administración y Dirección de Empresas</v>
          </cell>
          <cell r="E6889">
            <v>6</v>
          </cell>
          <cell r="F6889">
            <v>458</v>
          </cell>
          <cell r="G6889" t="str">
            <v>Grado</v>
          </cell>
        </row>
        <row r="6890">
          <cell r="B6890">
            <v>27302</v>
          </cell>
          <cell r="C6890" t="str">
            <v>Matemáticas I</v>
          </cell>
          <cell r="D6890" t="str">
            <v>Graduado en Administración y Dirección de Empresas</v>
          </cell>
          <cell r="E6890">
            <v>6</v>
          </cell>
          <cell r="F6890">
            <v>458</v>
          </cell>
          <cell r="G6890" t="str">
            <v>Grado</v>
          </cell>
        </row>
        <row r="6891">
          <cell r="B6891">
            <v>27303</v>
          </cell>
          <cell r="C6891" t="str">
            <v>Introducción al márketing</v>
          </cell>
          <cell r="D6891" t="str">
            <v>Graduado en Administración y Dirección de Empresas</v>
          </cell>
          <cell r="E6891">
            <v>6</v>
          </cell>
          <cell r="F6891">
            <v>458</v>
          </cell>
          <cell r="G6891" t="str">
            <v>Grado</v>
          </cell>
        </row>
        <row r="6892">
          <cell r="B6892">
            <v>27304</v>
          </cell>
          <cell r="C6892" t="str">
            <v>Introducción al derecho</v>
          </cell>
          <cell r="D6892" t="str">
            <v>Graduado en Administración y Dirección de Empresas</v>
          </cell>
          <cell r="E6892">
            <v>6</v>
          </cell>
          <cell r="F6892">
            <v>458</v>
          </cell>
          <cell r="G6892" t="str">
            <v>Grado</v>
          </cell>
        </row>
        <row r="6893">
          <cell r="B6893">
            <v>27305</v>
          </cell>
          <cell r="C6893" t="str">
            <v>Historia económica y economía mundial</v>
          </cell>
          <cell r="D6893" t="str">
            <v>Graduado en Administración y Dirección de Empresas</v>
          </cell>
          <cell r="E6893">
            <v>6</v>
          </cell>
          <cell r="F6893">
            <v>458</v>
          </cell>
          <cell r="G6893" t="str">
            <v>Grado</v>
          </cell>
        </row>
        <row r="6894">
          <cell r="B6894">
            <v>27306</v>
          </cell>
          <cell r="C6894" t="str">
            <v>Contabilidad financiera II</v>
          </cell>
          <cell r="D6894" t="str">
            <v>Graduado en Administración y Dirección de Empresas</v>
          </cell>
          <cell r="E6894">
            <v>6</v>
          </cell>
          <cell r="F6894">
            <v>458</v>
          </cell>
          <cell r="G6894" t="str">
            <v>Grado</v>
          </cell>
        </row>
        <row r="6895">
          <cell r="B6895">
            <v>27307</v>
          </cell>
          <cell r="C6895" t="str">
            <v>Microeconomía I</v>
          </cell>
          <cell r="D6895" t="str">
            <v>Graduado en Administración y Dirección de Empresas</v>
          </cell>
          <cell r="E6895">
            <v>6</v>
          </cell>
          <cell r="F6895">
            <v>458</v>
          </cell>
          <cell r="G6895" t="str">
            <v>Grado</v>
          </cell>
        </row>
        <row r="6896">
          <cell r="B6896">
            <v>27308</v>
          </cell>
          <cell r="C6896" t="str">
            <v>Matemáticas II</v>
          </cell>
          <cell r="D6896" t="str">
            <v>Graduado en Administración y Dirección de Empresas</v>
          </cell>
          <cell r="E6896">
            <v>6</v>
          </cell>
          <cell r="F6896">
            <v>458</v>
          </cell>
          <cell r="G6896" t="str">
            <v>Grado</v>
          </cell>
        </row>
        <row r="6897">
          <cell r="B6897">
            <v>27309</v>
          </cell>
          <cell r="C6897" t="str">
            <v>Estadística I</v>
          </cell>
          <cell r="D6897" t="str">
            <v>Graduado en Administración y Dirección de Empresas</v>
          </cell>
          <cell r="E6897">
            <v>6</v>
          </cell>
          <cell r="F6897">
            <v>458</v>
          </cell>
          <cell r="G6897" t="str">
            <v>Grado</v>
          </cell>
        </row>
        <row r="6898">
          <cell r="B6898">
            <v>27310</v>
          </cell>
          <cell r="C6898" t="str">
            <v>Estadística II</v>
          </cell>
          <cell r="D6898" t="str">
            <v>Graduado en Administración y Dirección de Empresas</v>
          </cell>
          <cell r="E6898">
            <v>6</v>
          </cell>
          <cell r="F6898">
            <v>458</v>
          </cell>
          <cell r="G6898" t="str">
            <v>Grado</v>
          </cell>
        </row>
        <row r="6899">
          <cell r="B6899">
            <v>27311</v>
          </cell>
          <cell r="C6899" t="str">
            <v>Fiscalidad de la empresa</v>
          </cell>
          <cell r="D6899" t="str">
            <v>Graduado en Administración y Dirección de Empresas</v>
          </cell>
          <cell r="E6899">
            <v>6</v>
          </cell>
          <cell r="F6899">
            <v>458</v>
          </cell>
          <cell r="G6899" t="str">
            <v>Grado</v>
          </cell>
        </row>
        <row r="6900">
          <cell r="B6900">
            <v>27312</v>
          </cell>
          <cell r="C6900" t="str">
            <v>Macroeconomía I</v>
          </cell>
          <cell r="D6900" t="str">
            <v>Graduado en Administración y Dirección de Empresas</v>
          </cell>
          <cell r="E6900">
            <v>6</v>
          </cell>
          <cell r="F6900">
            <v>458</v>
          </cell>
          <cell r="G6900" t="str">
            <v>Grado</v>
          </cell>
        </row>
        <row r="6901">
          <cell r="B6901">
            <v>27313</v>
          </cell>
          <cell r="C6901" t="str">
            <v>Microeconomia II</v>
          </cell>
          <cell r="D6901" t="str">
            <v>Graduado en Administración y Dirección de Empresas</v>
          </cell>
          <cell r="E6901">
            <v>6</v>
          </cell>
          <cell r="F6901">
            <v>458</v>
          </cell>
          <cell r="G6901" t="str">
            <v>Grado</v>
          </cell>
        </row>
        <row r="6902">
          <cell r="B6902">
            <v>27314</v>
          </cell>
          <cell r="C6902" t="str">
            <v>Organización y gestión interna</v>
          </cell>
          <cell r="D6902" t="str">
            <v>Graduado en Administración y Dirección de Empresas</v>
          </cell>
          <cell r="E6902">
            <v>6</v>
          </cell>
          <cell r="F6902">
            <v>458</v>
          </cell>
          <cell r="G6902" t="str">
            <v>Grado</v>
          </cell>
        </row>
        <row r="6903">
          <cell r="B6903">
            <v>27315</v>
          </cell>
          <cell r="C6903" t="str">
            <v>Análisis y valoración de las operaciones financieras</v>
          </cell>
          <cell r="D6903" t="str">
            <v>Graduado en Administración y Dirección de Empresas</v>
          </cell>
          <cell r="E6903">
            <v>6</v>
          </cell>
          <cell r="F6903">
            <v>458</v>
          </cell>
          <cell r="G6903" t="str">
            <v>Grado</v>
          </cell>
        </row>
        <row r="6904">
          <cell r="B6904">
            <v>27316</v>
          </cell>
          <cell r="C6904" t="str">
            <v>Economía española</v>
          </cell>
          <cell r="D6904" t="str">
            <v>Graduado en Administración y Dirección de Empresas</v>
          </cell>
          <cell r="E6904">
            <v>6</v>
          </cell>
          <cell r="F6904">
            <v>458</v>
          </cell>
          <cell r="G6904" t="str">
            <v>Grado</v>
          </cell>
        </row>
        <row r="6905">
          <cell r="B6905">
            <v>27317</v>
          </cell>
          <cell r="C6905" t="str">
            <v>Estados financieros</v>
          </cell>
          <cell r="D6905" t="str">
            <v>Graduado en Administración y Dirección de Empresas</v>
          </cell>
          <cell r="E6905">
            <v>6</v>
          </cell>
          <cell r="F6905">
            <v>458</v>
          </cell>
          <cell r="G6905" t="str">
            <v>Grado</v>
          </cell>
        </row>
        <row r="6906">
          <cell r="B6906">
            <v>27318</v>
          </cell>
          <cell r="C6906" t="str">
            <v>Introducción a la investigación de mercados</v>
          </cell>
          <cell r="D6906" t="str">
            <v>Graduado en Administración y Dirección de Empresas</v>
          </cell>
          <cell r="E6906">
            <v>6</v>
          </cell>
          <cell r="F6906">
            <v>458</v>
          </cell>
          <cell r="G6906" t="str">
            <v>Grado</v>
          </cell>
        </row>
        <row r="6907">
          <cell r="B6907">
            <v>27319</v>
          </cell>
          <cell r="C6907" t="str">
            <v>Macroeconomía II</v>
          </cell>
          <cell r="D6907" t="str">
            <v>Graduado en Administración y Dirección de Empresas</v>
          </cell>
          <cell r="E6907">
            <v>6</v>
          </cell>
          <cell r="F6907">
            <v>458</v>
          </cell>
          <cell r="G6907" t="str">
            <v>Grado</v>
          </cell>
        </row>
        <row r="6908">
          <cell r="B6908">
            <v>27320</v>
          </cell>
          <cell r="C6908" t="str">
            <v>Análisis de estados financieros</v>
          </cell>
          <cell r="D6908" t="str">
            <v>Graduado en Administración y Dirección de Empresas</v>
          </cell>
          <cell r="E6908">
            <v>6</v>
          </cell>
          <cell r="F6908">
            <v>458</v>
          </cell>
          <cell r="G6908" t="str">
            <v>Grado</v>
          </cell>
        </row>
        <row r="6909">
          <cell r="B6909">
            <v>27321</v>
          </cell>
          <cell r="C6909" t="str">
            <v>Dirección comercial I</v>
          </cell>
          <cell r="D6909" t="str">
            <v>Graduado en Administración y Dirección de Empresas</v>
          </cell>
          <cell r="E6909">
            <v>6</v>
          </cell>
          <cell r="F6909">
            <v>458</v>
          </cell>
          <cell r="G6909" t="str">
            <v>Grado</v>
          </cell>
        </row>
        <row r="6910">
          <cell r="B6910">
            <v>27322</v>
          </cell>
          <cell r="C6910" t="str">
            <v>Dirección estratégica</v>
          </cell>
          <cell r="D6910" t="str">
            <v>Graduado en Administración y Dirección de Empresas</v>
          </cell>
          <cell r="E6910">
            <v>6</v>
          </cell>
          <cell r="F6910">
            <v>458</v>
          </cell>
          <cell r="G6910" t="str">
            <v>Grado</v>
          </cell>
        </row>
        <row r="6911">
          <cell r="B6911">
            <v>27323</v>
          </cell>
          <cell r="C6911" t="str">
            <v>Dirección financiera</v>
          </cell>
          <cell r="D6911" t="str">
            <v>Graduado en Administración y Dirección de Empresas</v>
          </cell>
          <cell r="E6911">
            <v>6</v>
          </cell>
          <cell r="F6911">
            <v>458</v>
          </cell>
          <cell r="G6911" t="str">
            <v>Grado</v>
          </cell>
        </row>
        <row r="6912">
          <cell r="B6912">
            <v>27324</v>
          </cell>
          <cell r="C6912" t="str">
            <v>Econometría</v>
          </cell>
          <cell r="D6912" t="str">
            <v>Graduado en Administración y Dirección de Empresas</v>
          </cell>
          <cell r="E6912">
            <v>6</v>
          </cell>
          <cell r="F6912">
            <v>458</v>
          </cell>
          <cell r="G6912" t="str">
            <v>Grado</v>
          </cell>
        </row>
        <row r="6913">
          <cell r="B6913">
            <v>27325</v>
          </cell>
          <cell r="C6913" t="str">
            <v>Contabilidad directiva</v>
          </cell>
          <cell r="D6913" t="str">
            <v>Graduado en Administración y Dirección de Empresas</v>
          </cell>
          <cell r="E6913">
            <v>6</v>
          </cell>
          <cell r="F6913">
            <v>458</v>
          </cell>
          <cell r="G6913" t="str">
            <v>Grado</v>
          </cell>
        </row>
        <row r="6914">
          <cell r="B6914">
            <v>27326</v>
          </cell>
          <cell r="C6914" t="str">
            <v>Dirección de la producción</v>
          </cell>
          <cell r="D6914" t="str">
            <v>Graduado en Administración y Dirección de Empresas</v>
          </cell>
          <cell r="E6914">
            <v>6</v>
          </cell>
          <cell r="F6914">
            <v>458</v>
          </cell>
          <cell r="G6914" t="str">
            <v>Grado</v>
          </cell>
        </row>
        <row r="6915">
          <cell r="B6915">
            <v>27327</v>
          </cell>
          <cell r="C6915" t="str">
            <v>Dirección de recursos humanos</v>
          </cell>
          <cell r="D6915" t="str">
            <v>Graduado en Administración y Dirección de Empresas</v>
          </cell>
          <cell r="E6915">
            <v>6</v>
          </cell>
          <cell r="F6915">
            <v>458</v>
          </cell>
          <cell r="G6915" t="str">
            <v>Grado</v>
          </cell>
        </row>
        <row r="6916">
          <cell r="B6916">
            <v>27328</v>
          </cell>
          <cell r="C6916" t="str">
            <v>Gestión de riesgos financieros</v>
          </cell>
          <cell r="D6916" t="str">
            <v>Graduado en Administración y Dirección de Empresas</v>
          </cell>
          <cell r="E6916">
            <v>6</v>
          </cell>
          <cell r="F6916">
            <v>458</v>
          </cell>
          <cell r="G6916" t="str">
            <v>Grado</v>
          </cell>
        </row>
        <row r="6917">
          <cell r="B6917">
            <v>27329</v>
          </cell>
          <cell r="C6917" t="str">
            <v>Política de la empresa</v>
          </cell>
          <cell r="D6917" t="str">
            <v>Graduado en Administración y Dirección de Empresas</v>
          </cell>
          <cell r="E6917">
            <v>6</v>
          </cell>
          <cell r="F6917">
            <v>458</v>
          </cell>
          <cell r="G6917" t="str">
            <v>Grado</v>
          </cell>
        </row>
        <row r="6918">
          <cell r="B6918">
            <v>27330</v>
          </cell>
          <cell r="C6918" t="str">
            <v>Contabilidad de combinaciones de negocios</v>
          </cell>
          <cell r="D6918" t="str">
            <v>Graduado en Administración y Dirección de Empresas</v>
          </cell>
          <cell r="E6918">
            <v>6</v>
          </cell>
          <cell r="F6918">
            <v>458</v>
          </cell>
          <cell r="G6918" t="str">
            <v>Grado</v>
          </cell>
        </row>
        <row r="6919">
          <cell r="B6919">
            <v>27331</v>
          </cell>
          <cell r="C6919" t="str">
            <v>Trabajo fin de Grado</v>
          </cell>
          <cell r="D6919" t="str">
            <v>Graduado en Administración y Dirección de Empresas</v>
          </cell>
          <cell r="E6919">
            <v>6</v>
          </cell>
          <cell r="F6919">
            <v>458</v>
          </cell>
          <cell r="G6919" t="str">
            <v>Grado</v>
          </cell>
        </row>
        <row r="6920">
          <cell r="B6920">
            <v>27332</v>
          </cell>
          <cell r="C6920" t="str">
            <v>Aplicaciones econometricas de la empresa</v>
          </cell>
          <cell r="D6920" t="str">
            <v>Graduado en Administración y Dirección de Empresas</v>
          </cell>
          <cell r="E6920">
            <v>5</v>
          </cell>
          <cell r="F6920">
            <v>458</v>
          </cell>
          <cell r="G6920" t="str">
            <v>Grado</v>
          </cell>
        </row>
        <row r="6921">
          <cell r="B6921">
            <v>27333</v>
          </cell>
          <cell r="C6921" t="str">
            <v>Contabilidad pública</v>
          </cell>
          <cell r="D6921" t="str">
            <v>Graduado en Administración y Dirección de Empresas</v>
          </cell>
          <cell r="E6921">
            <v>6</v>
          </cell>
          <cell r="F6921">
            <v>458</v>
          </cell>
          <cell r="G6921" t="str">
            <v>Grado</v>
          </cell>
        </row>
        <row r="6922">
          <cell r="B6922">
            <v>27334</v>
          </cell>
          <cell r="C6922" t="str">
            <v>Decisiones comerciales</v>
          </cell>
          <cell r="D6922" t="str">
            <v>Graduado en Administración y Dirección de Empresas</v>
          </cell>
          <cell r="E6922">
            <v>5</v>
          </cell>
          <cell r="F6922">
            <v>458</v>
          </cell>
          <cell r="G6922" t="str">
            <v>Grado</v>
          </cell>
        </row>
        <row r="6923">
          <cell r="B6923">
            <v>27335</v>
          </cell>
          <cell r="C6923" t="str">
            <v>Derecho mercantíl</v>
          </cell>
          <cell r="D6923" t="str">
            <v>Graduado en Administración y Dirección de Empresas</v>
          </cell>
          <cell r="E6923">
            <v>3</v>
          </cell>
          <cell r="F6923">
            <v>458</v>
          </cell>
          <cell r="G6923" t="str">
            <v>Grado</v>
          </cell>
        </row>
        <row r="6924">
          <cell r="B6924">
            <v>27336</v>
          </cell>
          <cell r="C6924" t="str">
            <v>Dirección de entidades de economía social</v>
          </cell>
          <cell r="D6924" t="str">
            <v>Graduado en Administración y Dirección de Empresas</v>
          </cell>
          <cell r="E6924">
            <v>5</v>
          </cell>
          <cell r="F6924">
            <v>458</v>
          </cell>
          <cell r="G6924" t="str">
            <v>Grado</v>
          </cell>
        </row>
        <row r="6925">
          <cell r="B6925">
            <v>27337</v>
          </cell>
          <cell r="C6925" t="str">
            <v>Dirección de la empresa internacional</v>
          </cell>
          <cell r="D6925" t="str">
            <v>Graduado en Administración y Dirección de Empresas</v>
          </cell>
          <cell r="E6925">
            <v>6</v>
          </cell>
          <cell r="F6925">
            <v>458</v>
          </cell>
          <cell r="G6925" t="str">
            <v>Grado</v>
          </cell>
        </row>
        <row r="6926">
          <cell r="B6926">
            <v>27338</v>
          </cell>
          <cell r="C6926" t="str">
            <v>Innovación y cambio tecnológico de la empresa</v>
          </cell>
          <cell r="D6926" t="str">
            <v>Graduado en Administración y Dirección de Empresas</v>
          </cell>
          <cell r="E6926">
            <v>5</v>
          </cell>
          <cell r="F6926">
            <v>458</v>
          </cell>
          <cell r="G6926" t="str">
            <v>Grado</v>
          </cell>
        </row>
        <row r="6927">
          <cell r="B6927">
            <v>27339</v>
          </cell>
          <cell r="C6927" t="str">
            <v>Investigación operativa</v>
          </cell>
          <cell r="D6927" t="str">
            <v>Graduado en Administración y Dirección de Empresas</v>
          </cell>
          <cell r="E6927">
            <v>5</v>
          </cell>
          <cell r="F6927">
            <v>458</v>
          </cell>
          <cell r="G6927" t="str">
            <v>Grado</v>
          </cell>
        </row>
        <row r="6928">
          <cell r="B6928">
            <v>27340</v>
          </cell>
          <cell r="C6928" t="str">
            <v>Logística y cadena de suministro</v>
          </cell>
          <cell r="D6928" t="str">
            <v>Graduado en Administración y Dirección de Empresas</v>
          </cell>
          <cell r="E6928">
            <v>5</v>
          </cell>
          <cell r="F6928">
            <v>458</v>
          </cell>
          <cell r="G6928" t="str">
            <v>Grado</v>
          </cell>
        </row>
        <row r="6929">
          <cell r="B6929">
            <v>27341</v>
          </cell>
          <cell r="C6929" t="str">
            <v>Mercados financieros</v>
          </cell>
          <cell r="D6929" t="str">
            <v>Graduado en Administración y Dirección de Empresas</v>
          </cell>
          <cell r="E6929">
            <v>6</v>
          </cell>
          <cell r="F6929">
            <v>458</v>
          </cell>
          <cell r="G6929" t="str">
            <v>Grado</v>
          </cell>
        </row>
        <row r="6930">
          <cell r="B6930">
            <v>27342</v>
          </cell>
          <cell r="C6930" t="str">
            <v>Control de gestión</v>
          </cell>
          <cell r="D6930" t="str">
            <v>Graduado en Administración y Dirección de Empresas</v>
          </cell>
          <cell r="E6930">
            <v>6</v>
          </cell>
          <cell r="F6930">
            <v>458</v>
          </cell>
          <cell r="G6930" t="str">
            <v>Grado</v>
          </cell>
        </row>
        <row r="6931">
          <cell r="B6931">
            <v>27343</v>
          </cell>
          <cell r="C6931" t="str">
            <v>Las Tic´s en la empresa</v>
          </cell>
          <cell r="D6931" t="str">
            <v>Graduado en Administración y Dirección de Empresas</v>
          </cell>
          <cell r="E6931">
            <v>3</v>
          </cell>
          <cell r="F6931">
            <v>458</v>
          </cell>
          <cell r="G6931" t="str">
            <v>Grado</v>
          </cell>
        </row>
        <row r="6932">
          <cell r="B6932">
            <v>27344</v>
          </cell>
          <cell r="C6932" t="str">
            <v>Lengua extranjera empresarial (Inglés)</v>
          </cell>
          <cell r="D6932" t="str">
            <v>Graduado en Administración y Dirección de Empresas</v>
          </cell>
          <cell r="E6932">
            <v>5</v>
          </cell>
          <cell r="F6932">
            <v>458</v>
          </cell>
          <cell r="G6932" t="str">
            <v>Grado</v>
          </cell>
        </row>
        <row r="6933">
          <cell r="B6933">
            <v>27345</v>
          </cell>
          <cell r="C6933" t="str">
            <v>Lengua extranjera empresarial (Francés)</v>
          </cell>
          <cell r="D6933" t="str">
            <v>Graduado en Administración y Dirección de Empresas</v>
          </cell>
          <cell r="E6933">
            <v>5</v>
          </cell>
          <cell r="F6933">
            <v>458</v>
          </cell>
          <cell r="G6933" t="str">
            <v>Grado</v>
          </cell>
        </row>
        <row r="6934">
          <cell r="B6934">
            <v>27346</v>
          </cell>
          <cell r="C6934" t="str">
            <v>Lengua extranjera empresarial (Alemán)</v>
          </cell>
          <cell r="D6934" t="str">
            <v>Graduado en Administración y Dirección de Empresas</v>
          </cell>
          <cell r="E6934">
            <v>5</v>
          </cell>
          <cell r="F6934">
            <v>458</v>
          </cell>
          <cell r="G6934" t="str">
            <v>Grado</v>
          </cell>
        </row>
        <row r="6935">
          <cell r="B6935">
            <v>27347</v>
          </cell>
          <cell r="C6935" t="str">
            <v>Prácticas en empresa I</v>
          </cell>
          <cell r="D6935" t="str">
            <v>Graduado en Administración y Dirección de Empresas</v>
          </cell>
          <cell r="E6935">
            <v>6</v>
          </cell>
          <cell r="F6935">
            <v>458</v>
          </cell>
          <cell r="G6935" t="str">
            <v>Grado</v>
          </cell>
        </row>
        <row r="6936">
          <cell r="B6936">
            <v>27348</v>
          </cell>
          <cell r="C6936" t="str">
            <v>Creación y gestión de pymes</v>
          </cell>
          <cell r="D6936" t="str">
            <v>Graduado en Administración y Dirección de Empresas</v>
          </cell>
          <cell r="E6936">
            <v>5</v>
          </cell>
          <cell r="F6936">
            <v>458</v>
          </cell>
          <cell r="G6936" t="str">
            <v>Grado</v>
          </cell>
        </row>
        <row r="6937">
          <cell r="B6937">
            <v>27349</v>
          </cell>
          <cell r="C6937" t="str">
            <v>Dirección comercial II</v>
          </cell>
          <cell r="D6937" t="str">
            <v>Graduado en Administración y Dirección de Empresas</v>
          </cell>
          <cell r="E6937">
            <v>6</v>
          </cell>
          <cell r="F6937">
            <v>458</v>
          </cell>
          <cell r="G6937" t="str">
            <v>Grado</v>
          </cell>
        </row>
        <row r="6938">
          <cell r="B6938">
            <v>27350</v>
          </cell>
          <cell r="C6938" t="str">
            <v>Dirección financiera internacional</v>
          </cell>
          <cell r="D6938" t="str">
            <v>Graduado en Administración y Dirección de Empresas</v>
          </cell>
          <cell r="E6938">
            <v>6</v>
          </cell>
          <cell r="F6938">
            <v>458</v>
          </cell>
          <cell r="G6938" t="str">
            <v>Grado</v>
          </cell>
        </row>
        <row r="6939">
          <cell r="B6939">
            <v>27351</v>
          </cell>
          <cell r="C6939" t="str">
            <v>Gestión de tesorería</v>
          </cell>
          <cell r="D6939" t="str">
            <v>Graduado en Administración y Dirección de Empresas</v>
          </cell>
          <cell r="E6939">
            <v>6</v>
          </cell>
          <cell r="F6939">
            <v>458</v>
          </cell>
          <cell r="G6939" t="str">
            <v>Grado</v>
          </cell>
        </row>
        <row r="6940">
          <cell r="B6940">
            <v>27352</v>
          </cell>
          <cell r="C6940" t="str">
            <v>Gestión integrada y creación de valor</v>
          </cell>
          <cell r="D6940" t="str">
            <v>Graduado en Administración y Dirección de Empresas</v>
          </cell>
          <cell r="E6940">
            <v>6</v>
          </cell>
          <cell r="F6940">
            <v>458</v>
          </cell>
          <cell r="G6940" t="str">
            <v>Grado</v>
          </cell>
        </row>
        <row r="6941">
          <cell r="B6941">
            <v>27353</v>
          </cell>
          <cell r="C6941" t="str">
            <v>Gestión medioambiental</v>
          </cell>
          <cell r="D6941" t="str">
            <v>Graduado en Administración y Dirección de Empresas</v>
          </cell>
          <cell r="E6941">
            <v>5</v>
          </cell>
          <cell r="F6941">
            <v>458</v>
          </cell>
          <cell r="G6941" t="str">
            <v>Grado</v>
          </cell>
        </row>
        <row r="6942">
          <cell r="B6942">
            <v>27354</v>
          </cell>
          <cell r="C6942" t="str">
            <v>Información financiera internacional</v>
          </cell>
          <cell r="D6942" t="str">
            <v>Graduado en Administración y Dirección de Empresas</v>
          </cell>
          <cell r="E6942">
            <v>6</v>
          </cell>
          <cell r="F6942">
            <v>458</v>
          </cell>
          <cell r="G6942" t="str">
            <v>Grado</v>
          </cell>
        </row>
        <row r="6943">
          <cell r="B6943">
            <v>27355</v>
          </cell>
          <cell r="C6943" t="str">
            <v>Modelos de excelencia y calidad en la gestión</v>
          </cell>
          <cell r="D6943" t="str">
            <v>Graduado en Administración y Dirección de Empresas</v>
          </cell>
          <cell r="E6943">
            <v>5</v>
          </cell>
          <cell r="F6943">
            <v>458</v>
          </cell>
          <cell r="G6943" t="str">
            <v>Grado</v>
          </cell>
        </row>
        <row r="6944">
          <cell r="B6944">
            <v>27356</v>
          </cell>
          <cell r="C6944" t="str">
            <v>Política económica</v>
          </cell>
          <cell r="D6944" t="str">
            <v>Graduado en Administración y Dirección de Empresas</v>
          </cell>
          <cell r="E6944">
            <v>5</v>
          </cell>
          <cell r="F6944">
            <v>458</v>
          </cell>
          <cell r="G6944" t="str">
            <v>Grado</v>
          </cell>
        </row>
        <row r="6945">
          <cell r="B6945">
            <v>27357</v>
          </cell>
          <cell r="C6945" t="str">
            <v>Régimen laboral de la empresa</v>
          </cell>
          <cell r="D6945" t="str">
            <v>Graduado en Administración y Dirección de Empresas</v>
          </cell>
          <cell r="E6945">
            <v>3</v>
          </cell>
          <cell r="F6945">
            <v>458</v>
          </cell>
          <cell r="G6945" t="str">
            <v>Grado</v>
          </cell>
        </row>
        <row r="6946">
          <cell r="B6946">
            <v>27358</v>
          </cell>
          <cell r="C6946" t="str">
            <v>Sociología de las organizaciones</v>
          </cell>
          <cell r="D6946" t="str">
            <v>Graduado en Administración y Dirección de Empresas</v>
          </cell>
          <cell r="E6946">
            <v>6</v>
          </cell>
          <cell r="F6946">
            <v>458</v>
          </cell>
          <cell r="G6946" t="str">
            <v>Grado</v>
          </cell>
        </row>
        <row r="6947">
          <cell r="B6947">
            <v>27359</v>
          </cell>
          <cell r="C6947" t="str">
            <v>Prácticas en empresa II</v>
          </cell>
          <cell r="D6947" t="str">
            <v>Graduado en Administración y Dirección de Empresas</v>
          </cell>
          <cell r="E6947">
            <v>6</v>
          </cell>
          <cell r="F6947">
            <v>458</v>
          </cell>
          <cell r="G6947" t="str">
            <v>Grado</v>
          </cell>
        </row>
        <row r="6948">
          <cell r="B6948">
            <v>27360</v>
          </cell>
          <cell r="C6948" t="str">
            <v>Prácticas en empresa</v>
          </cell>
          <cell r="D6948" t="str">
            <v>Graduado en Administración y Dirección de Empresas</v>
          </cell>
          <cell r="E6948">
            <v>12</v>
          </cell>
          <cell r="F6948">
            <v>458</v>
          </cell>
          <cell r="G6948" t="str">
            <v>Grado</v>
          </cell>
        </row>
        <row r="6949">
          <cell r="B6949">
            <v>27400</v>
          </cell>
          <cell r="C6949" t="str">
            <v>Principios de economía</v>
          </cell>
          <cell r="D6949" t="str">
            <v>Graduado en Economía</v>
          </cell>
          <cell r="E6949">
            <v>6</v>
          </cell>
          <cell r="F6949">
            <v>417</v>
          </cell>
          <cell r="G6949" t="str">
            <v>Grado</v>
          </cell>
        </row>
        <row r="6950">
          <cell r="B6950">
            <v>27401</v>
          </cell>
          <cell r="C6950" t="str">
            <v>Economía de la empresa</v>
          </cell>
          <cell r="D6950" t="str">
            <v>Graduado en Economía</v>
          </cell>
          <cell r="E6950">
            <v>6</v>
          </cell>
          <cell r="F6950">
            <v>417</v>
          </cell>
          <cell r="G6950" t="str">
            <v>Grado</v>
          </cell>
        </row>
        <row r="6951">
          <cell r="B6951">
            <v>27402</v>
          </cell>
          <cell r="C6951" t="str">
            <v>Matemáticas I</v>
          </cell>
          <cell r="D6951" t="str">
            <v>Graduado en Economía</v>
          </cell>
          <cell r="E6951">
            <v>6</v>
          </cell>
          <cell r="F6951">
            <v>417</v>
          </cell>
          <cell r="G6951" t="str">
            <v>Grado</v>
          </cell>
        </row>
        <row r="6952">
          <cell r="B6952">
            <v>27403</v>
          </cell>
          <cell r="C6952" t="str">
            <v>Estadística I</v>
          </cell>
          <cell r="D6952" t="str">
            <v>Graduado en Economía</v>
          </cell>
          <cell r="E6952">
            <v>6</v>
          </cell>
          <cell r="F6952">
            <v>417</v>
          </cell>
          <cell r="G6952" t="str">
            <v>Grado</v>
          </cell>
        </row>
        <row r="6953">
          <cell r="B6953">
            <v>27404</v>
          </cell>
          <cell r="C6953" t="str">
            <v>Principios de derecho y derecho mercantil</v>
          </cell>
          <cell r="D6953" t="str">
            <v>Graduado en Economía</v>
          </cell>
          <cell r="E6953">
            <v>6</v>
          </cell>
          <cell r="F6953">
            <v>417</v>
          </cell>
          <cell r="G6953" t="str">
            <v>Grado</v>
          </cell>
        </row>
        <row r="6954">
          <cell r="B6954">
            <v>27405</v>
          </cell>
          <cell r="C6954" t="str">
            <v>Introducción a la economía aplicada</v>
          </cell>
          <cell r="D6954" t="str">
            <v>Graduado en Economía</v>
          </cell>
          <cell r="E6954">
            <v>6</v>
          </cell>
          <cell r="F6954">
            <v>417</v>
          </cell>
          <cell r="G6954" t="str">
            <v>Grado</v>
          </cell>
        </row>
        <row r="6955">
          <cell r="B6955">
            <v>27406</v>
          </cell>
          <cell r="C6955" t="str">
            <v>Historia económica mundial</v>
          </cell>
          <cell r="D6955" t="str">
            <v>Graduado en Economía</v>
          </cell>
          <cell r="E6955">
            <v>6</v>
          </cell>
          <cell r="F6955">
            <v>417</v>
          </cell>
          <cell r="G6955" t="str">
            <v>Grado</v>
          </cell>
        </row>
        <row r="6956">
          <cell r="B6956">
            <v>27407</v>
          </cell>
          <cell r="C6956" t="str">
            <v>Introducción a las finanzas</v>
          </cell>
          <cell r="D6956" t="str">
            <v>Graduado en Economía</v>
          </cell>
          <cell r="E6956">
            <v>6</v>
          </cell>
          <cell r="F6956">
            <v>417</v>
          </cell>
          <cell r="G6956" t="str">
            <v>Grado</v>
          </cell>
        </row>
        <row r="6957">
          <cell r="B6957">
            <v>27408</v>
          </cell>
          <cell r="C6957" t="str">
            <v>Matemáticas II</v>
          </cell>
          <cell r="D6957" t="str">
            <v>Graduado en Economía</v>
          </cell>
          <cell r="E6957">
            <v>6</v>
          </cell>
          <cell r="F6957">
            <v>417</v>
          </cell>
          <cell r="G6957" t="str">
            <v>Grado</v>
          </cell>
        </row>
        <row r="6958">
          <cell r="B6958">
            <v>27409</v>
          </cell>
          <cell r="C6958" t="str">
            <v>Fundamentos de márketing</v>
          </cell>
          <cell r="D6958" t="str">
            <v>Graduado en Economía</v>
          </cell>
          <cell r="E6958">
            <v>6</v>
          </cell>
          <cell r="F6958">
            <v>417</v>
          </cell>
          <cell r="G6958" t="str">
            <v>Grado</v>
          </cell>
        </row>
        <row r="6959">
          <cell r="B6959">
            <v>27410</v>
          </cell>
          <cell r="C6959" t="str">
            <v>Microeconomia I</v>
          </cell>
          <cell r="D6959" t="str">
            <v>Graduado en Economía</v>
          </cell>
          <cell r="E6959">
            <v>6</v>
          </cell>
          <cell r="F6959">
            <v>417</v>
          </cell>
          <cell r="G6959" t="str">
            <v>Grado</v>
          </cell>
        </row>
        <row r="6960">
          <cell r="B6960">
            <v>27411</v>
          </cell>
          <cell r="C6960" t="str">
            <v>Macroeconomia I</v>
          </cell>
          <cell r="D6960" t="str">
            <v>Graduado en Economía</v>
          </cell>
          <cell r="E6960">
            <v>6</v>
          </cell>
          <cell r="F6960">
            <v>417</v>
          </cell>
          <cell r="G6960" t="str">
            <v>Grado</v>
          </cell>
        </row>
        <row r="6961">
          <cell r="B6961">
            <v>27412</v>
          </cell>
          <cell r="C6961" t="str">
            <v>Economía mundial</v>
          </cell>
          <cell r="D6961" t="str">
            <v>Graduado en Economía</v>
          </cell>
          <cell r="E6961">
            <v>6</v>
          </cell>
          <cell r="F6961">
            <v>417</v>
          </cell>
          <cell r="G6961" t="str">
            <v>Grado</v>
          </cell>
        </row>
        <row r="6962">
          <cell r="B6962">
            <v>27413</v>
          </cell>
          <cell r="C6962" t="str">
            <v>Historia económica de España</v>
          </cell>
          <cell r="D6962" t="str">
            <v>Graduado en Economía</v>
          </cell>
          <cell r="E6962">
            <v>6</v>
          </cell>
          <cell r="F6962">
            <v>417</v>
          </cell>
          <cell r="G6962" t="str">
            <v>Grado</v>
          </cell>
        </row>
        <row r="6963">
          <cell r="B6963">
            <v>27414</v>
          </cell>
          <cell r="C6963" t="str">
            <v>Introducción a la contabilidad</v>
          </cell>
          <cell r="D6963" t="str">
            <v>Graduado en Economía</v>
          </cell>
          <cell r="E6963">
            <v>6</v>
          </cell>
          <cell r="F6963">
            <v>417</v>
          </cell>
          <cell r="G6963" t="str">
            <v>Grado</v>
          </cell>
        </row>
        <row r="6964">
          <cell r="B6964">
            <v>27415</v>
          </cell>
          <cell r="C6964" t="str">
            <v>Microeconomia II</v>
          </cell>
          <cell r="D6964" t="str">
            <v>Graduado en Economía</v>
          </cell>
          <cell r="E6964">
            <v>6</v>
          </cell>
          <cell r="F6964">
            <v>417</v>
          </cell>
          <cell r="G6964" t="str">
            <v>Grado</v>
          </cell>
        </row>
        <row r="6965">
          <cell r="B6965">
            <v>27416</v>
          </cell>
          <cell r="C6965" t="str">
            <v>Macroeconomía II</v>
          </cell>
          <cell r="D6965" t="str">
            <v>Graduado en Economía</v>
          </cell>
          <cell r="E6965">
            <v>6</v>
          </cell>
          <cell r="F6965">
            <v>417</v>
          </cell>
          <cell r="G6965" t="str">
            <v>Grado</v>
          </cell>
        </row>
        <row r="6966">
          <cell r="B6966">
            <v>27417</v>
          </cell>
          <cell r="C6966" t="str">
            <v>Economía española</v>
          </cell>
          <cell r="D6966" t="str">
            <v>Graduado en Economía</v>
          </cell>
          <cell r="E6966">
            <v>6</v>
          </cell>
          <cell r="F6966">
            <v>417</v>
          </cell>
          <cell r="G6966" t="str">
            <v>Grado</v>
          </cell>
        </row>
        <row r="6967">
          <cell r="B6967">
            <v>27418</v>
          </cell>
          <cell r="C6967" t="str">
            <v>Economía pública I</v>
          </cell>
          <cell r="D6967" t="str">
            <v>Graduado en Economía</v>
          </cell>
          <cell r="E6967">
            <v>6</v>
          </cell>
          <cell r="F6967">
            <v>417</v>
          </cell>
          <cell r="G6967" t="str">
            <v>Grado</v>
          </cell>
        </row>
        <row r="6968">
          <cell r="B6968">
            <v>27419</v>
          </cell>
          <cell r="C6968" t="str">
            <v>Estadística II</v>
          </cell>
          <cell r="D6968" t="str">
            <v>Graduado en Economía</v>
          </cell>
          <cell r="E6968">
            <v>6</v>
          </cell>
          <cell r="F6968">
            <v>417</v>
          </cell>
          <cell r="G6968" t="str">
            <v>Grado</v>
          </cell>
        </row>
        <row r="6969">
          <cell r="B6969">
            <v>27420</v>
          </cell>
          <cell r="C6969" t="str">
            <v>Microeconomía III</v>
          </cell>
          <cell r="D6969" t="str">
            <v>Graduado en Economía</v>
          </cell>
          <cell r="E6969">
            <v>6</v>
          </cell>
          <cell r="F6969">
            <v>417</v>
          </cell>
          <cell r="G6969" t="str">
            <v>Grado</v>
          </cell>
        </row>
        <row r="6970">
          <cell r="B6970">
            <v>27421</v>
          </cell>
          <cell r="C6970" t="str">
            <v>Economía pública II</v>
          </cell>
          <cell r="D6970" t="str">
            <v>Graduado en Economía</v>
          </cell>
          <cell r="E6970">
            <v>6</v>
          </cell>
          <cell r="F6970">
            <v>417</v>
          </cell>
          <cell r="G6970" t="str">
            <v>Grado</v>
          </cell>
        </row>
        <row r="6971">
          <cell r="B6971">
            <v>27422</v>
          </cell>
          <cell r="C6971" t="str">
            <v>Política económica I</v>
          </cell>
          <cell r="D6971" t="str">
            <v>Graduado en Economía</v>
          </cell>
          <cell r="E6971">
            <v>6</v>
          </cell>
          <cell r="F6971">
            <v>417</v>
          </cell>
          <cell r="G6971" t="str">
            <v>Grado</v>
          </cell>
        </row>
        <row r="6972">
          <cell r="B6972">
            <v>27423</v>
          </cell>
          <cell r="C6972" t="str">
            <v>Econometría I</v>
          </cell>
          <cell r="D6972" t="str">
            <v>Graduado en Economía</v>
          </cell>
          <cell r="E6972">
            <v>6</v>
          </cell>
          <cell r="F6972">
            <v>417</v>
          </cell>
          <cell r="G6972" t="str">
            <v>Grado</v>
          </cell>
        </row>
        <row r="6973">
          <cell r="B6973">
            <v>27424</v>
          </cell>
          <cell r="C6973" t="str">
            <v>Microeconomia IV</v>
          </cell>
          <cell r="D6973" t="str">
            <v>Graduado en Economía</v>
          </cell>
          <cell r="E6973">
            <v>6</v>
          </cell>
          <cell r="F6973">
            <v>417</v>
          </cell>
          <cell r="G6973" t="str">
            <v>Grado</v>
          </cell>
        </row>
        <row r="6974">
          <cell r="B6974">
            <v>27425</v>
          </cell>
          <cell r="C6974" t="str">
            <v>Sistema fiscal español I</v>
          </cell>
          <cell r="D6974" t="str">
            <v>Graduado en Economía</v>
          </cell>
          <cell r="E6974">
            <v>6</v>
          </cell>
          <cell r="F6974">
            <v>417</v>
          </cell>
          <cell r="G6974" t="str">
            <v>Grado</v>
          </cell>
        </row>
        <row r="6975">
          <cell r="B6975">
            <v>27426</v>
          </cell>
          <cell r="C6975" t="str">
            <v>Política económica II</v>
          </cell>
          <cell r="D6975" t="str">
            <v>Graduado en Economía</v>
          </cell>
          <cell r="E6975">
            <v>6</v>
          </cell>
          <cell r="F6975">
            <v>417</v>
          </cell>
          <cell r="G6975" t="str">
            <v>Grado</v>
          </cell>
        </row>
        <row r="6976">
          <cell r="B6976">
            <v>27427</v>
          </cell>
          <cell r="C6976" t="str">
            <v>Econometría II</v>
          </cell>
          <cell r="D6976" t="str">
            <v>Graduado en Economía</v>
          </cell>
          <cell r="E6976">
            <v>6</v>
          </cell>
          <cell r="F6976">
            <v>417</v>
          </cell>
          <cell r="G6976" t="str">
            <v>Grado</v>
          </cell>
        </row>
        <row r="6977">
          <cell r="B6977">
            <v>27428</v>
          </cell>
          <cell r="C6977" t="str">
            <v>Macroeconomía III</v>
          </cell>
          <cell r="D6977" t="str">
            <v>Graduado en Economía</v>
          </cell>
          <cell r="E6977">
            <v>6</v>
          </cell>
          <cell r="F6977">
            <v>417</v>
          </cell>
          <cell r="G6977" t="str">
            <v>Grado</v>
          </cell>
        </row>
        <row r="6978">
          <cell r="B6978">
            <v>27429</v>
          </cell>
          <cell r="C6978" t="str">
            <v>Econometría III</v>
          </cell>
          <cell r="D6978" t="str">
            <v>Graduado en Economía</v>
          </cell>
          <cell r="E6978">
            <v>6</v>
          </cell>
          <cell r="F6978">
            <v>417</v>
          </cell>
          <cell r="G6978" t="str">
            <v>Grado</v>
          </cell>
        </row>
        <row r="6979">
          <cell r="B6979">
            <v>27430</v>
          </cell>
          <cell r="C6979" t="str">
            <v>Macroeconomia IV</v>
          </cell>
          <cell r="D6979" t="str">
            <v>Graduado en Economía</v>
          </cell>
          <cell r="E6979">
            <v>6</v>
          </cell>
          <cell r="F6979">
            <v>417</v>
          </cell>
          <cell r="G6979" t="str">
            <v>Grado</v>
          </cell>
        </row>
        <row r="6980">
          <cell r="B6980">
            <v>27431</v>
          </cell>
          <cell r="C6980" t="str">
            <v>Trabajo fin de Grado</v>
          </cell>
          <cell r="D6980" t="str">
            <v>Graduado en Economía</v>
          </cell>
          <cell r="E6980">
            <v>6</v>
          </cell>
          <cell r="F6980">
            <v>417</v>
          </cell>
          <cell r="G6980" t="str">
            <v>Grado</v>
          </cell>
        </row>
        <row r="6981">
          <cell r="B6981">
            <v>27432</v>
          </cell>
          <cell r="C6981" t="str">
            <v>Economia laboral</v>
          </cell>
          <cell r="D6981" t="str">
            <v>Graduado en Economía</v>
          </cell>
          <cell r="E6981">
            <v>6</v>
          </cell>
          <cell r="F6981">
            <v>417</v>
          </cell>
          <cell r="G6981" t="str">
            <v>Grado</v>
          </cell>
        </row>
        <row r="6982">
          <cell r="B6982">
            <v>27433</v>
          </cell>
          <cell r="C6982" t="str">
            <v>Comercio internacional</v>
          </cell>
          <cell r="D6982" t="str">
            <v>Graduado en Economía</v>
          </cell>
          <cell r="E6982">
            <v>6</v>
          </cell>
          <cell r="F6982">
            <v>417</v>
          </cell>
          <cell r="G6982" t="str">
            <v>Grado</v>
          </cell>
        </row>
        <row r="6983">
          <cell r="B6983">
            <v>27434</v>
          </cell>
          <cell r="C6983" t="str">
            <v>Contabilidad de las administraciones públicas</v>
          </cell>
          <cell r="D6983" t="str">
            <v>Graduado en Economía</v>
          </cell>
          <cell r="E6983">
            <v>6</v>
          </cell>
          <cell r="F6983">
            <v>417</v>
          </cell>
          <cell r="G6983" t="str">
            <v>Grado</v>
          </cell>
        </row>
        <row r="6984">
          <cell r="B6984">
            <v>27435</v>
          </cell>
          <cell r="C6984" t="str">
            <v>Decisión y juegos</v>
          </cell>
          <cell r="D6984" t="str">
            <v>Graduado en Economía</v>
          </cell>
          <cell r="E6984">
            <v>6</v>
          </cell>
          <cell r="F6984">
            <v>417</v>
          </cell>
          <cell r="G6984" t="str">
            <v>Grado</v>
          </cell>
        </row>
        <row r="6985">
          <cell r="B6985">
            <v>27436</v>
          </cell>
          <cell r="C6985" t="str">
            <v>Presupuesto y gasto público</v>
          </cell>
          <cell r="D6985" t="str">
            <v>Graduado en Economía</v>
          </cell>
          <cell r="E6985">
            <v>6</v>
          </cell>
          <cell r="F6985">
            <v>417</v>
          </cell>
          <cell r="G6985" t="str">
            <v>Grado</v>
          </cell>
        </row>
        <row r="6986">
          <cell r="B6986">
            <v>27437</v>
          </cell>
          <cell r="C6986" t="str">
            <v>Economia de las organizaciones</v>
          </cell>
          <cell r="D6986" t="str">
            <v>Graduado en Economía</v>
          </cell>
          <cell r="E6986">
            <v>6</v>
          </cell>
          <cell r="F6986">
            <v>417</v>
          </cell>
          <cell r="G6986" t="str">
            <v>Grado</v>
          </cell>
        </row>
        <row r="6987">
          <cell r="B6987">
            <v>27438</v>
          </cell>
          <cell r="C6987" t="str">
            <v>Globalización, desarrollo e historia</v>
          </cell>
          <cell r="D6987" t="str">
            <v>Graduado en Economía</v>
          </cell>
          <cell r="E6987">
            <v>5</v>
          </cell>
          <cell r="F6987">
            <v>417</v>
          </cell>
          <cell r="G6987" t="str">
            <v>Grado</v>
          </cell>
        </row>
        <row r="6988">
          <cell r="B6988">
            <v>27439</v>
          </cell>
          <cell r="C6988" t="str">
            <v>Hacienda autonómica y local</v>
          </cell>
          <cell r="D6988" t="str">
            <v>Graduado en Economía</v>
          </cell>
          <cell r="E6988">
            <v>3</v>
          </cell>
          <cell r="F6988">
            <v>417</v>
          </cell>
          <cell r="G6988" t="str">
            <v>Grado</v>
          </cell>
        </row>
        <row r="6989">
          <cell r="B6989">
            <v>27440</v>
          </cell>
          <cell r="C6989" t="str">
            <v>Dirección de márketing</v>
          </cell>
          <cell r="D6989" t="str">
            <v>Graduado en Economía</v>
          </cell>
          <cell r="E6989">
            <v>5</v>
          </cell>
          <cell r="F6989">
            <v>417</v>
          </cell>
          <cell r="G6989" t="str">
            <v>Grado</v>
          </cell>
        </row>
        <row r="6990">
          <cell r="B6990">
            <v>27441</v>
          </cell>
          <cell r="C6990" t="str">
            <v>Análisis contable</v>
          </cell>
          <cell r="D6990" t="str">
            <v>Graduado en Economía</v>
          </cell>
          <cell r="E6990">
            <v>5</v>
          </cell>
          <cell r="F6990">
            <v>417</v>
          </cell>
          <cell r="G6990" t="str">
            <v>Grado</v>
          </cell>
        </row>
        <row r="6991">
          <cell r="B6991">
            <v>27442</v>
          </cell>
          <cell r="C6991" t="str">
            <v>Derecho público de la economía</v>
          </cell>
          <cell r="D6991" t="str">
            <v>Graduado en Economía</v>
          </cell>
          <cell r="E6991">
            <v>5</v>
          </cell>
          <cell r="F6991">
            <v>417</v>
          </cell>
          <cell r="G6991" t="str">
            <v>Grado</v>
          </cell>
        </row>
        <row r="6992">
          <cell r="B6992">
            <v>27443</v>
          </cell>
          <cell r="C6992" t="str">
            <v>Aplicaciones econométricas</v>
          </cell>
          <cell r="D6992" t="str">
            <v>Graduado en Economía</v>
          </cell>
          <cell r="E6992">
            <v>3</v>
          </cell>
          <cell r="F6992">
            <v>417</v>
          </cell>
          <cell r="G6992" t="str">
            <v>Grado</v>
          </cell>
        </row>
        <row r="6993">
          <cell r="B6993">
            <v>27444</v>
          </cell>
          <cell r="C6993" t="str">
            <v>Pensamiento económico</v>
          </cell>
          <cell r="D6993" t="str">
            <v>Graduado en Economía</v>
          </cell>
          <cell r="E6993">
            <v>5</v>
          </cell>
          <cell r="F6993">
            <v>417</v>
          </cell>
          <cell r="G6993" t="str">
            <v>Grado</v>
          </cell>
        </row>
        <row r="6994">
          <cell r="B6994">
            <v>27445</v>
          </cell>
          <cell r="C6994" t="str">
            <v>Sistema fiscal español II</v>
          </cell>
          <cell r="D6994" t="str">
            <v>Graduado en Economía</v>
          </cell>
          <cell r="E6994">
            <v>3</v>
          </cell>
          <cell r="F6994">
            <v>417</v>
          </cell>
          <cell r="G6994" t="str">
            <v>Grado</v>
          </cell>
        </row>
        <row r="6995">
          <cell r="B6995">
            <v>27446</v>
          </cell>
          <cell r="C6995" t="str">
            <v>Economía regional</v>
          </cell>
          <cell r="D6995" t="str">
            <v>Graduado en Economía</v>
          </cell>
          <cell r="E6995">
            <v>3</v>
          </cell>
          <cell r="F6995">
            <v>417</v>
          </cell>
          <cell r="G6995" t="str">
            <v>Grado</v>
          </cell>
        </row>
        <row r="6996">
          <cell r="B6996">
            <v>27447</v>
          </cell>
          <cell r="C6996" t="str">
            <v>Sistemas informáticos de ayuda a la decisión</v>
          </cell>
          <cell r="D6996" t="str">
            <v>Graduado en Economía</v>
          </cell>
          <cell r="E6996">
            <v>3</v>
          </cell>
          <cell r="F6996">
            <v>417</v>
          </cell>
          <cell r="G6996" t="str">
            <v>Grado</v>
          </cell>
        </row>
        <row r="6997">
          <cell r="B6997">
            <v>27448</v>
          </cell>
          <cell r="C6997" t="str">
            <v>Sistema monetario internacional</v>
          </cell>
          <cell r="D6997" t="str">
            <v>Graduado en Economía</v>
          </cell>
          <cell r="E6997">
            <v>5</v>
          </cell>
          <cell r="F6997">
            <v>417</v>
          </cell>
          <cell r="G6997" t="str">
            <v>Grado</v>
          </cell>
        </row>
        <row r="6998">
          <cell r="B6998">
            <v>27449</v>
          </cell>
          <cell r="C6998" t="str">
            <v>Innovación, crecimiento y sostenibilidad</v>
          </cell>
          <cell r="D6998" t="str">
            <v>Graduado en Economía</v>
          </cell>
          <cell r="E6998">
            <v>5</v>
          </cell>
          <cell r="F6998">
            <v>417</v>
          </cell>
          <cell r="G6998" t="str">
            <v>Grado</v>
          </cell>
        </row>
        <row r="6999">
          <cell r="B6999">
            <v>27450</v>
          </cell>
          <cell r="C6999" t="str">
            <v>Banca y mercados financieros</v>
          </cell>
          <cell r="D6999" t="str">
            <v>Graduado en Economía</v>
          </cell>
          <cell r="E6999">
            <v>5</v>
          </cell>
          <cell r="F6999">
            <v>417</v>
          </cell>
          <cell r="G6999" t="str">
            <v>Grado</v>
          </cell>
        </row>
        <row r="7000">
          <cell r="B7000">
            <v>27451</v>
          </cell>
          <cell r="C7000" t="str">
            <v>Sociología</v>
          </cell>
          <cell r="D7000" t="str">
            <v>Graduado en Economía</v>
          </cell>
          <cell r="E7000">
            <v>5</v>
          </cell>
          <cell r="F7000">
            <v>417</v>
          </cell>
          <cell r="G7000" t="str">
            <v>Grado</v>
          </cell>
        </row>
        <row r="7001">
          <cell r="B7001">
            <v>27452</v>
          </cell>
          <cell r="C7001" t="str">
            <v>Inglés para economistas</v>
          </cell>
          <cell r="D7001" t="str">
            <v>Graduado en Economía</v>
          </cell>
          <cell r="E7001">
            <v>5</v>
          </cell>
          <cell r="F7001">
            <v>417</v>
          </cell>
          <cell r="G7001" t="str">
            <v>Grado</v>
          </cell>
        </row>
        <row r="7002">
          <cell r="B7002">
            <v>27453</v>
          </cell>
          <cell r="C7002" t="str">
            <v>Coyuntura económica</v>
          </cell>
          <cell r="D7002" t="str">
            <v>Graduado en Economía</v>
          </cell>
          <cell r="E7002">
            <v>5</v>
          </cell>
          <cell r="F7002">
            <v>417</v>
          </cell>
          <cell r="G7002" t="str">
            <v>Grado</v>
          </cell>
        </row>
        <row r="7003">
          <cell r="B7003">
            <v>27454</v>
          </cell>
          <cell r="C7003" t="str">
            <v>Técnicas de predicción</v>
          </cell>
          <cell r="D7003" t="str">
            <v>Graduado en Economía</v>
          </cell>
          <cell r="E7003">
            <v>3</v>
          </cell>
          <cell r="F7003">
            <v>417</v>
          </cell>
          <cell r="G7003" t="str">
            <v>Grado</v>
          </cell>
        </row>
        <row r="7004">
          <cell r="B7004">
            <v>27455</v>
          </cell>
          <cell r="C7004" t="str">
            <v>Gestión pública</v>
          </cell>
          <cell r="D7004" t="str">
            <v>Graduado en Economía</v>
          </cell>
          <cell r="E7004">
            <v>3</v>
          </cell>
          <cell r="F7004">
            <v>417</v>
          </cell>
          <cell r="G7004" t="str">
            <v>Grado</v>
          </cell>
        </row>
        <row r="7005">
          <cell r="B7005">
            <v>27456</v>
          </cell>
          <cell r="C7005" t="str">
            <v>Gobierno electrónico y decisiones públicas</v>
          </cell>
          <cell r="D7005" t="str">
            <v>Graduado en Economía</v>
          </cell>
          <cell r="E7005">
            <v>3</v>
          </cell>
          <cell r="F7005">
            <v>417</v>
          </cell>
          <cell r="G7005" t="str">
            <v>Grado</v>
          </cell>
        </row>
        <row r="7006">
          <cell r="B7006">
            <v>27457</v>
          </cell>
          <cell r="C7006" t="str">
            <v>Prácticas en empresa I</v>
          </cell>
          <cell r="D7006" t="str">
            <v>Graduado en Economía</v>
          </cell>
          <cell r="E7006">
            <v>6</v>
          </cell>
          <cell r="F7006">
            <v>417</v>
          </cell>
          <cell r="G7006" t="str">
            <v>Grado</v>
          </cell>
        </row>
        <row r="7007">
          <cell r="B7007">
            <v>27458</v>
          </cell>
          <cell r="C7007" t="str">
            <v>Prácticas en empresa II</v>
          </cell>
          <cell r="D7007" t="str">
            <v>Graduado en Economía</v>
          </cell>
          <cell r="E7007">
            <v>6</v>
          </cell>
          <cell r="F7007">
            <v>417</v>
          </cell>
          <cell r="G7007" t="str">
            <v>Grado</v>
          </cell>
        </row>
        <row r="7008">
          <cell r="B7008">
            <v>27500</v>
          </cell>
          <cell r="C7008" t="str">
            <v>Fundamentos de administración de empresas</v>
          </cell>
          <cell r="D7008" t="str">
            <v>Graduado en Finanzas y Contabilidad</v>
          </cell>
          <cell r="E7008">
            <v>6</v>
          </cell>
          <cell r="F7008">
            <v>449</v>
          </cell>
          <cell r="G7008" t="str">
            <v>Grado</v>
          </cell>
        </row>
        <row r="7009">
          <cell r="B7009">
            <v>27501</v>
          </cell>
          <cell r="C7009" t="str">
            <v>Contabilidad financiera I</v>
          </cell>
          <cell r="D7009" t="str">
            <v>Graduado en Finanzas y Contabilidad</v>
          </cell>
          <cell r="E7009">
            <v>6</v>
          </cell>
          <cell r="F7009">
            <v>449</v>
          </cell>
          <cell r="G7009" t="str">
            <v>Grado</v>
          </cell>
        </row>
        <row r="7010">
          <cell r="B7010">
            <v>27502</v>
          </cell>
          <cell r="C7010" t="str">
            <v>Matemáticas I</v>
          </cell>
          <cell r="D7010" t="str">
            <v>Graduado en Finanzas y Contabilidad</v>
          </cell>
          <cell r="E7010">
            <v>6</v>
          </cell>
          <cell r="F7010">
            <v>449</v>
          </cell>
          <cell r="G7010" t="str">
            <v>Grado</v>
          </cell>
        </row>
        <row r="7011">
          <cell r="B7011">
            <v>27503</v>
          </cell>
          <cell r="C7011" t="str">
            <v>Introducción al márketing</v>
          </cell>
          <cell r="D7011" t="str">
            <v>Graduado en Finanzas y Contabilidad</v>
          </cell>
          <cell r="E7011">
            <v>6</v>
          </cell>
          <cell r="F7011">
            <v>449</v>
          </cell>
          <cell r="G7011" t="str">
            <v>Grado</v>
          </cell>
        </row>
        <row r="7012">
          <cell r="B7012">
            <v>27504</v>
          </cell>
          <cell r="C7012" t="str">
            <v>Introducción al derecho</v>
          </cell>
          <cell r="D7012" t="str">
            <v>Graduado en Finanzas y Contabilidad</v>
          </cell>
          <cell r="E7012">
            <v>6</v>
          </cell>
          <cell r="F7012">
            <v>449</v>
          </cell>
          <cell r="G7012" t="str">
            <v>Grado</v>
          </cell>
        </row>
        <row r="7013">
          <cell r="B7013">
            <v>27505</v>
          </cell>
          <cell r="C7013" t="str">
            <v>Historia económica y economía mundial</v>
          </cell>
          <cell r="D7013" t="str">
            <v>Graduado en Finanzas y Contabilidad</v>
          </cell>
          <cell r="E7013">
            <v>6</v>
          </cell>
          <cell r="F7013">
            <v>449</v>
          </cell>
          <cell r="G7013" t="str">
            <v>Grado</v>
          </cell>
        </row>
        <row r="7014">
          <cell r="B7014">
            <v>27506</v>
          </cell>
          <cell r="C7014" t="str">
            <v>Contabilidad financiera II</v>
          </cell>
          <cell r="D7014" t="str">
            <v>Graduado en Finanzas y Contabilidad</v>
          </cell>
          <cell r="E7014">
            <v>6</v>
          </cell>
          <cell r="F7014">
            <v>449</v>
          </cell>
          <cell r="G7014" t="str">
            <v>Grado</v>
          </cell>
        </row>
        <row r="7015">
          <cell r="B7015">
            <v>27507</v>
          </cell>
          <cell r="C7015" t="str">
            <v>Microeconomía I</v>
          </cell>
          <cell r="D7015" t="str">
            <v>Graduado en Finanzas y Contabilidad</v>
          </cell>
          <cell r="E7015">
            <v>6</v>
          </cell>
          <cell r="F7015">
            <v>449</v>
          </cell>
          <cell r="G7015" t="str">
            <v>Grado</v>
          </cell>
        </row>
        <row r="7016">
          <cell r="B7016">
            <v>27508</v>
          </cell>
          <cell r="C7016" t="str">
            <v>Matemáticas II</v>
          </cell>
          <cell r="D7016" t="str">
            <v>Graduado en Finanzas y Contabilidad</v>
          </cell>
          <cell r="E7016">
            <v>6</v>
          </cell>
          <cell r="F7016">
            <v>449</v>
          </cell>
          <cell r="G7016" t="str">
            <v>Grado</v>
          </cell>
        </row>
        <row r="7017">
          <cell r="B7017">
            <v>27509</v>
          </cell>
          <cell r="C7017" t="str">
            <v>Estadística I</v>
          </cell>
          <cell r="D7017" t="str">
            <v>Graduado en Finanzas y Contabilidad</v>
          </cell>
          <cell r="E7017">
            <v>6</v>
          </cell>
          <cell r="F7017">
            <v>449</v>
          </cell>
          <cell r="G7017" t="str">
            <v>Grado</v>
          </cell>
        </row>
        <row r="7018">
          <cell r="B7018">
            <v>27510</v>
          </cell>
          <cell r="C7018" t="str">
            <v>Estadística II</v>
          </cell>
          <cell r="D7018" t="str">
            <v>Graduado en Finanzas y Contabilidad</v>
          </cell>
          <cell r="E7018">
            <v>6</v>
          </cell>
          <cell r="F7018">
            <v>449</v>
          </cell>
          <cell r="G7018" t="str">
            <v>Grado</v>
          </cell>
        </row>
        <row r="7019">
          <cell r="B7019">
            <v>27511</v>
          </cell>
          <cell r="C7019" t="str">
            <v>Fiscalidad de la empresa</v>
          </cell>
          <cell r="D7019" t="str">
            <v>Graduado en Finanzas y Contabilidad</v>
          </cell>
          <cell r="E7019">
            <v>6</v>
          </cell>
          <cell r="F7019">
            <v>449</v>
          </cell>
          <cell r="G7019" t="str">
            <v>Grado</v>
          </cell>
        </row>
        <row r="7020">
          <cell r="B7020">
            <v>27512</v>
          </cell>
          <cell r="C7020" t="str">
            <v>Macroeconomia I</v>
          </cell>
          <cell r="D7020" t="str">
            <v>Graduado en Finanzas y Contabilidad</v>
          </cell>
          <cell r="E7020">
            <v>6</v>
          </cell>
          <cell r="F7020">
            <v>449</v>
          </cell>
          <cell r="G7020" t="str">
            <v>Grado</v>
          </cell>
        </row>
        <row r="7021">
          <cell r="B7021">
            <v>27513</v>
          </cell>
          <cell r="C7021" t="str">
            <v>Microeconomia II</v>
          </cell>
          <cell r="D7021" t="str">
            <v>Graduado en Finanzas y Contabilidad</v>
          </cell>
          <cell r="E7021">
            <v>6</v>
          </cell>
          <cell r="F7021">
            <v>449</v>
          </cell>
          <cell r="G7021" t="str">
            <v>Grado</v>
          </cell>
        </row>
        <row r="7022">
          <cell r="B7022">
            <v>27514</v>
          </cell>
          <cell r="C7022" t="str">
            <v>Organización y gestión interna</v>
          </cell>
          <cell r="D7022" t="str">
            <v>Graduado en Finanzas y Contabilidad</v>
          </cell>
          <cell r="E7022">
            <v>6</v>
          </cell>
          <cell r="F7022">
            <v>449</v>
          </cell>
          <cell r="G7022" t="str">
            <v>Grado</v>
          </cell>
        </row>
        <row r="7023">
          <cell r="B7023">
            <v>27515</v>
          </cell>
          <cell r="C7023" t="str">
            <v>Análisis y valoración de las operaciones financieras</v>
          </cell>
          <cell r="D7023" t="str">
            <v>Graduado en Finanzas y Contabilidad</v>
          </cell>
          <cell r="E7023">
            <v>6</v>
          </cell>
          <cell r="F7023">
            <v>449</v>
          </cell>
          <cell r="G7023" t="str">
            <v>Grado</v>
          </cell>
        </row>
        <row r="7024">
          <cell r="B7024">
            <v>27516</v>
          </cell>
          <cell r="C7024" t="str">
            <v>Economia española</v>
          </cell>
          <cell r="D7024" t="str">
            <v>Graduado en Finanzas y Contabilidad</v>
          </cell>
          <cell r="E7024">
            <v>6</v>
          </cell>
          <cell r="F7024">
            <v>449</v>
          </cell>
          <cell r="G7024" t="str">
            <v>Grado</v>
          </cell>
        </row>
        <row r="7025">
          <cell r="B7025">
            <v>27517</v>
          </cell>
          <cell r="C7025" t="str">
            <v>Estados financieros</v>
          </cell>
          <cell r="D7025" t="str">
            <v>Graduado en Finanzas y Contabilidad</v>
          </cell>
          <cell r="E7025">
            <v>6</v>
          </cell>
          <cell r="F7025">
            <v>449</v>
          </cell>
          <cell r="G7025" t="str">
            <v>Grado</v>
          </cell>
        </row>
        <row r="7026">
          <cell r="B7026">
            <v>27518</v>
          </cell>
          <cell r="C7026" t="str">
            <v>Introducción a la investigación de mercados</v>
          </cell>
          <cell r="D7026" t="str">
            <v>Graduado en Finanzas y Contabilidad</v>
          </cell>
          <cell r="E7026">
            <v>6</v>
          </cell>
          <cell r="F7026">
            <v>449</v>
          </cell>
          <cell r="G7026" t="str">
            <v>Grado</v>
          </cell>
        </row>
        <row r="7027">
          <cell r="B7027">
            <v>27519</v>
          </cell>
          <cell r="C7027" t="str">
            <v>Macroeconomía II</v>
          </cell>
          <cell r="D7027" t="str">
            <v>Graduado en Finanzas y Contabilidad</v>
          </cell>
          <cell r="E7027">
            <v>6</v>
          </cell>
          <cell r="F7027">
            <v>449</v>
          </cell>
          <cell r="G7027" t="str">
            <v>Grado</v>
          </cell>
        </row>
        <row r="7028">
          <cell r="B7028">
            <v>27520</v>
          </cell>
          <cell r="C7028" t="str">
            <v>Análisis financiero</v>
          </cell>
          <cell r="D7028" t="str">
            <v>Graduado en Finanzas y Contabilidad</v>
          </cell>
          <cell r="E7028">
            <v>6</v>
          </cell>
          <cell r="F7028">
            <v>449</v>
          </cell>
          <cell r="G7028" t="str">
            <v>Grado</v>
          </cell>
        </row>
        <row r="7029">
          <cell r="B7029">
            <v>27521</v>
          </cell>
          <cell r="C7029" t="str">
            <v>Planificación estratégica</v>
          </cell>
          <cell r="D7029" t="str">
            <v>Graduado en Finanzas y Contabilidad</v>
          </cell>
          <cell r="E7029">
            <v>6</v>
          </cell>
          <cell r="F7029">
            <v>449</v>
          </cell>
          <cell r="G7029" t="str">
            <v>Grado</v>
          </cell>
        </row>
        <row r="7030">
          <cell r="B7030">
            <v>27522</v>
          </cell>
          <cell r="C7030" t="str">
            <v>Análisis econométrico</v>
          </cell>
          <cell r="D7030" t="str">
            <v>Graduado en Finanzas y Contabilidad</v>
          </cell>
          <cell r="E7030">
            <v>6</v>
          </cell>
          <cell r="F7030">
            <v>449</v>
          </cell>
          <cell r="G7030" t="str">
            <v>Grado</v>
          </cell>
        </row>
        <row r="7031">
          <cell r="B7031">
            <v>27523</v>
          </cell>
          <cell r="C7031" t="str">
            <v>Renta fija y derivados</v>
          </cell>
          <cell r="D7031" t="str">
            <v>Graduado en Finanzas y Contabilidad</v>
          </cell>
          <cell r="E7031">
            <v>6</v>
          </cell>
          <cell r="F7031">
            <v>449</v>
          </cell>
          <cell r="G7031" t="str">
            <v>Grado</v>
          </cell>
        </row>
        <row r="7032">
          <cell r="B7032">
            <v>27524</v>
          </cell>
          <cell r="C7032" t="str">
            <v>Gestión financiera</v>
          </cell>
          <cell r="D7032" t="str">
            <v>Graduado en Finanzas y Contabilidad</v>
          </cell>
          <cell r="E7032">
            <v>6</v>
          </cell>
          <cell r="F7032">
            <v>449</v>
          </cell>
          <cell r="G7032" t="str">
            <v>Grado</v>
          </cell>
        </row>
        <row r="7033">
          <cell r="B7033">
            <v>27525</v>
          </cell>
          <cell r="C7033" t="str">
            <v>Consolidación de estados financieros</v>
          </cell>
          <cell r="D7033" t="str">
            <v>Graduado en Finanzas y Contabilidad</v>
          </cell>
          <cell r="E7033">
            <v>6</v>
          </cell>
          <cell r="F7033">
            <v>449</v>
          </cell>
          <cell r="G7033" t="str">
            <v>Grado</v>
          </cell>
        </row>
        <row r="7034">
          <cell r="B7034">
            <v>27526</v>
          </cell>
          <cell r="C7034" t="str">
            <v>Contabilidad analítica</v>
          </cell>
          <cell r="D7034" t="str">
            <v>Graduado en Finanzas y Contabilidad</v>
          </cell>
          <cell r="E7034">
            <v>6</v>
          </cell>
          <cell r="F7034">
            <v>449</v>
          </cell>
          <cell r="G7034" t="str">
            <v>Grado</v>
          </cell>
        </row>
        <row r="7035">
          <cell r="B7035">
            <v>27527</v>
          </cell>
          <cell r="C7035" t="str">
            <v>Planificación fiscal de la empresa</v>
          </cell>
          <cell r="D7035" t="str">
            <v>Graduado en Finanzas y Contabilidad</v>
          </cell>
          <cell r="E7035">
            <v>6</v>
          </cell>
          <cell r="F7035">
            <v>449</v>
          </cell>
          <cell r="G7035" t="str">
            <v>Grado</v>
          </cell>
        </row>
        <row r="7036">
          <cell r="B7036">
            <v>27528</v>
          </cell>
          <cell r="C7036" t="str">
            <v>Bolsa y análisis bursátil</v>
          </cell>
          <cell r="D7036" t="str">
            <v>Graduado en Finanzas y Contabilidad</v>
          </cell>
          <cell r="E7036">
            <v>6</v>
          </cell>
          <cell r="F7036">
            <v>449</v>
          </cell>
          <cell r="G7036" t="str">
            <v>Grado</v>
          </cell>
        </row>
        <row r="7037">
          <cell r="B7037">
            <v>27529</v>
          </cell>
          <cell r="C7037" t="str">
            <v>Valoración de empresas</v>
          </cell>
          <cell r="D7037" t="str">
            <v>Graduado en Finanzas y Contabilidad</v>
          </cell>
          <cell r="E7037">
            <v>6</v>
          </cell>
          <cell r="F7037">
            <v>449</v>
          </cell>
          <cell r="G7037" t="str">
            <v>Grado</v>
          </cell>
        </row>
        <row r="7038">
          <cell r="B7038">
            <v>27530</v>
          </cell>
          <cell r="C7038" t="str">
            <v>Auditoría de estados financieros</v>
          </cell>
          <cell r="D7038" t="str">
            <v>Graduado en Finanzas y Contabilidad</v>
          </cell>
          <cell r="E7038">
            <v>6</v>
          </cell>
          <cell r="F7038">
            <v>449</v>
          </cell>
          <cell r="G7038" t="str">
            <v>Grado</v>
          </cell>
        </row>
        <row r="7039">
          <cell r="B7039">
            <v>27531</v>
          </cell>
          <cell r="C7039" t="str">
            <v>Trabajo fin de Grado</v>
          </cell>
          <cell r="D7039" t="str">
            <v>Graduado en Finanzas y Contabilidad</v>
          </cell>
          <cell r="E7039">
            <v>6</v>
          </cell>
          <cell r="F7039">
            <v>449</v>
          </cell>
          <cell r="G7039" t="str">
            <v>Grado</v>
          </cell>
        </row>
        <row r="7040">
          <cell r="B7040">
            <v>27532</v>
          </cell>
          <cell r="C7040" t="str">
            <v>Sistemas informativos contables</v>
          </cell>
          <cell r="D7040" t="str">
            <v>Graduado en Finanzas y Contabilidad</v>
          </cell>
          <cell r="E7040">
            <v>6</v>
          </cell>
          <cell r="F7040">
            <v>449</v>
          </cell>
          <cell r="G7040" t="str">
            <v>Grado</v>
          </cell>
        </row>
        <row r="7041">
          <cell r="B7041">
            <v>27533</v>
          </cell>
          <cell r="C7041" t="str">
            <v>Entidades bancarias y sus operaciones</v>
          </cell>
          <cell r="D7041" t="str">
            <v>Graduado en Finanzas y Contabilidad</v>
          </cell>
          <cell r="E7041">
            <v>6</v>
          </cell>
          <cell r="F7041">
            <v>449</v>
          </cell>
          <cell r="G7041" t="str">
            <v>Grado</v>
          </cell>
        </row>
        <row r="7042">
          <cell r="B7042">
            <v>27534</v>
          </cell>
          <cell r="C7042" t="str">
            <v>Gestión de procesos productivos</v>
          </cell>
          <cell r="D7042" t="str">
            <v>Graduado en Finanzas y Contabilidad</v>
          </cell>
          <cell r="E7042">
            <v>6</v>
          </cell>
          <cell r="F7042">
            <v>449</v>
          </cell>
          <cell r="G7042" t="str">
            <v>Grado</v>
          </cell>
        </row>
        <row r="7043">
          <cell r="B7043">
            <v>27535</v>
          </cell>
          <cell r="C7043" t="str">
            <v>Gobierno corporativo y RSC</v>
          </cell>
          <cell r="D7043" t="str">
            <v>Graduado en Finanzas y Contabilidad</v>
          </cell>
          <cell r="E7043">
            <v>6</v>
          </cell>
          <cell r="F7043">
            <v>449</v>
          </cell>
          <cell r="G7043" t="str">
            <v>Grado</v>
          </cell>
        </row>
        <row r="7044">
          <cell r="B7044">
            <v>27536</v>
          </cell>
          <cell r="C7044" t="str">
            <v>Sistemas decisionales</v>
          </cell>
          <cell r="D7044" t="str">
            <v>Graduado en Finanzas y Contabilidad</v>
          </cell>
          <cell r="E7044">
            <v>5</v>
          </cell>
          <cell r="F7044">
            <v>449</v>
          </cell>
          <cell r="G7044" t="str">
            <v>Grado</v>
          </cell>
        </row>
        <row r="7045">
          <cell r="B7045">
            <v>27537</v>
          </cell>
          <cell r="C7045" t="str">
            <v>Sistemas de información para el marketing</v>
          </cell>
          <cell r="D7045" t="str">
            <v>Graduado en Finanzas y Contabilidad</v>
          </cell>
          <cell r="E7045">
            <v>6</v>
          </cell>
          <cell r="F7045">
            <v>449</v>
          </cell>
          <cell r="G7045" t="str">
            <v>Grado</v>
          </cell>
        </row>
        <row r="7046">
          <cell r="B7046">
            <v>27538</v>
          </cell>
          <cell r="C7046" t="str">
            <v>Operaciones actuariales y de seguros</v>
          </cell>
          <cell r="D7046" t="str">
            <v>Graduado en Finanzas y Contabilidad</v>
          </cell>
          <cell r="E7046">
            <v>6</v>
          </cell>
          <cell r="F7046">
            <v>449</v>
          </cell>
          <cell r="G7046" t="str">
            <v>Grado</v>
          </cell>
        </row>
        <row r="7047">
          <cell r="B7047">
            <v>27539</v>
          </cell>
          <cell r="C7047" t="str">
            <v>Derecho administrativo</v>
          </cell>
          <cell r="D7047" t="str">
            <v>Graduado en Finanzas y Contabilidad</v>
          </cell>
          <cell r="E7047">
            <v>3</v>
          </cell>
          <cell r="F7047">
            <v>449</v>
          </cell>
          <cell r="G7047" t="str">
            <v>Grado</v>
          </cell>
        </row>
        <row r="7048">
          <cell r="B7048">
            <v>27540</v>
          </cell>
          <cell r="C7048" t="str">
            <v>Análisis contable de las administraciones públicas</v>
          </cell>
          <cell r="D7048" t="str">
            <v>Graduado en Finanzas y Contabilidad</v>
          </cell>
          <cell r="E7048">
            <v>6</v>
          </cell>
          <cell r="F7048">
            <v>449</v>
          </cell>
          <cell r="G7048" t="str">
            <v>Grado</v>
          </cell>
        </row>
        <row r="7049">
          <cell r="B7049">
            <v>27541</v>
          </cell>
          <cell r="C7049" t="str">
            <v>Derecho financiero</v>
          </cell>
          <cell r="D7049" t="str">
            <v>Graduado en Finanzas y Contabilidad</v>
          </cell>
          <cell r="E7049">
            <v>3</v>
          </cell>
          <cell r="F7049">
            <v>449</v>
          </cell>
          <cell r="G7049" t="str">
            <v>Grado</v>
          </cell>
        </row>
        <row r="7050">
          <cell r="B7050">
            <v>27542</v>
          </cell>
          <cell r="C7050" t="str">
            <v>Información para empresas con actividad exterior</v>
          </cell>
          <cell r="D7050" t="str">
            <v>Graduado en Finanzas y Contabilidad</v>
          </cell>
          <cell r="E7050">
            <v>6</v>
          </cell>
          <cell r="F7050">
            <v>449</v>
          </cell>
          <cell r="G7050" t="str">
            <v>Grado</v>
          </cell>
        </row>
        <row r="7051">
          <cell r="B7051">
            <v>27543</v>
          </cell>
          <cell r="C7051" t="str">
            <v>Prácticas en empresa I</v>
          </cell>
          <cell r="D7051" t="str">
            <v>Graduado en Finanzas y Contabilidad</v>
          </cell>
          <cell r="E7051">
            <v>6</v>
          </cell>
          <cell r="F7051">
            <v>449</v>
          </cell>
          <cell r="G7051" t="str">
            <v>Grado</v>
          </cell>
        </row>
        <row r="7052">
          <cell r="B7052">
            <v>27544</v>
          </cell>
          <cell r="C7052" t="str">
            <v>Econometría aplicada a la información financiera</v>
          </cell>
          <cell r="D7052" t="str">
            <v>Graduado en Finanzas y Contabilidad</v>
          </cell>
          <cell r="E7052">
            <v>6</v>
          </cell>
          <cell r="F7052">
            <v>449</v>
          </cell>
          <cell r="G7052" t="str">
            <v>Grado</v>
          </cell>
        </row>
        <row r="7053">
          <cell r="B7053">
            <v>27545</v>
          </cell>
          <cell r="C7053" t="str">
            <v>Análisis estadístico en finanzas</v>
          </cell>
          <cell r="D7053" t="str">
            <v>Graduado en Finanzas y Contabilidad</v>
          </cell>
          <cell r="E7053">
            <v>6</v>
          </cell>
          <cell r="F7053">
            <v>449</v>
          </cell>
          <cell r="G7053" t="str">
            <v>Grado</v>
          </cell>
        </row>
        <row r="7054">
          <cell r="B7054">
            <v>27546</v>
          </cell>
          <cell r="C7054" t="str">
            <v>Contabilidad y finanzas sociales</v>
          </cell>
          <cell r="D7054" t="str">
            <v>Graduado en Finanzas y Contabilidad</v>
          </cell>
          <cell r="E7054">
            <v>6</v>
          </cell>
          <cell r="F7054">
            <v>449</v>
          </cell>
          <cell r="G7054" t="str">
            <v>Grado</v>
          </cell>
        </row>
        <row r="7055">
          <cell r="B7055">
            <v>27547</v>
          </cell>
          <cell r="C7055" t="str">
            <v>Gestión de carteras</v>
          </cell>
          <cell r="D7055" t="str">
            <v>Graduado en Finanzas y Contabilidad</v>
          </cell>
          <cell r="E7055">
            <v>6</v>
          </cell>
          <cell r="F7055">
            <v>449</v>
          </cell>
          <cell r="G7055" t="str">
            <v>Grado</v>
          </cell>
        </row>
        <row r="7056">
          <cell r="B7056">
            <v>27548</v>
          </cell>
          <cell r="C7056" t="str">
            <v>Ingeniería financiera</v>
          </cell>
          <cell r="D7056" t="str">
            <v>Graduado en Finanzas y Contabilidad</v>
          </cell>
          <cell r="E7056">
            <v>6</v>
          </cell>
          <cell r="F7056">
            <v>449</v>
          </cell>
          <cell r="G7056" t="str">
            <v>Grado</v>
          </cell>
        </row>
        <row r="7057">
          <cell r="B7057">
            <v>27549</v>
          </cell>
          <cell r="C7057" t="str">
            <v>Derecho concursal</v>
          </cell>
          <cell r="D7057" t="str">
            <v>Graduado en Finanzas y Contabilidad</v>
          </cell>
          <cell r="E7057">
            <v>6</v>
          </cell>
          <cell r="F7057">
            <v>449</v>
          </cell>
          <cell r="G7057" t="str">
            <v>Grado</v>
          </cell>
        </row>
        <row r="7058">
          <cell r="B7058">
            <v>27550</v>
          </cell>
          <cell r="C7058" t="str">
            <v>Coyuntura económica</v>
          </cell>
          <cell r="D7058" t="str">
            <v>Graduado en Finanzas y Contabilidad</v>
          </cell>
          <cell r="E7058">
            <v>6</v>
          </cell>
          <cell r="F7058">
            <v>449</v>
          </cell>
          <cell r="G7058" t="str">
            <v>Grado</v>
          </cell>
        </row>
        <row r="7059">
          <cell r="B7059">
            <v>27551</v>
          </cell>
          <cell r="C7059" t="str">
            <v>Lengua extranjera para finanzas y contabilidad (inglés)</v>
          </cell>
          <cell r="D7059" t="str">
            <v>Graduado en Finanzas y Contabilidad</v>
          </cell>
          <cell r="E7059">
            <v>5</v>
          </cell>
          <cell r="F7059">
            <v>449</v>
          </cell>
          <cell r="G7059" t="str">
            <v>Grado</v>
          </cell>
        </row>
        <row r="7060">
          <cell r="B7060">
            <v>27552</v>
          </cell>
          <cell r="C7060" t="str">
            <v>Lengua extranjera para finanzas y contabilidad (francés)</v>
          </cell>
          <cell r="D7060" t="str">
            <v>Graduado en Finanzas y Contabilidad</v>
          </cell>
          <cell r="E7060">
            <v>5</v>
          </cell>
          <cell r="F7060">
            <v>449</v>
          </cell>
          <cell r="G7060" t="str">
            <v>Grado</v>
          </cell>
        </row>
        <row r="7061">
          <cell r="B7061">
            <v>27553</v>
          </cell>
          <cell r="C7061" t="str">
            <v>Lengua extranjera para finanzas y contabilidad (alemán)</v>
          </cell>
          <cell r="D7061" t="str">
            <v>Graduado en Finanzas y Contabilidad</v>
          </cell>
          <cell r="E7061">
            <v>5</v>
          </cell>
          <cell r="F7061">
            <v>449</v>
          </cell>
          <cell r="G7061" t="str">
            <v>Grado</v>
          </cell>
        </row>
        <row r="7062">
          <cell r="B7062">
            <v>27554</v>
          </cell>
          <cell r="C7062" t="str">
            <v>Derecho de sociedades</v>
          </cell>
          <cell r="D7062" t="str">
            <v>Graduado en Finanzas y Contabilidad</v>
          </cell>
          <cell r="E7062">
            <v>3</v>
          </cell>
          <cell r="F7062">
            <v>449</v>
          </cell>
          <cell r="G7062" t="str">
            <v>Grado</v>
          </cell>
        </row>
        <row r="7063">
          <cell r="B7063">
            <v>27555</v>
          </cell>
          <cell r="C7063" t="str">
            <v>Contabilidad de sociedades y otras entidades</v>
          </cell>
          <cell r="D7063" t="str">
            <v>Graduado en Finanzas y Contabilidad</v>
          </cell>
          <cell r="E7063">
            <v>6</v>
          </cell>
          <cell r="F7063">
            <v>449</v>
          </cell>
          <cell r="G7063" t="str">
            <v>Grado</v>
          </cell>
        </row>
        <row r="7064">
          <cell r="B7064">
            <v>27556</v>
          </cell>
          <cell r="C7064" t="str">
            <v>Prácticas en empresa II</v>
          </cell>
          <cell r="D7064" t="str">
            <v>Graduado en Finanzas y Contabilidad</v>
          </cell>
          <cell r="E7064">
            <v>6</v>
          </cell>
          <cell r="F7064">
            <v>449</v>
          </cell>
          <cell r="G7064" t="str">
            <v>Grado</v>
          </cell>
        </row>
        <row r="7065">
          <cell r="B7065">
            <v>27600</v>
          </cell>
          <cell r="C7065" t="str">
            <v>Fundamentos de administración y direccion de empresas</v>
          </cell>
          <cell r="D7065" t="str">
            <v>Graduado en Marketing e Investigación de Mercados</v>
          </cell>
          <cell r="E7065">
            <v>6</v>
          </cell>
          <cell r="F7065">
            <v>450</v>
          </cell>
          <cell r="G7065" t="str">
            <v>Grado</v>
          </cell>
        </row>
        <row r="7066">
          <cell r="B7066">
            <v>27601</v>
          </cell>
          <cell r="C7066" t="str">
            <v>Contabilidad financiera I</v>
          </cell>
          <cell r="D7066" t="str">
            <v>Graduado en Marketing e Investigación de Mercados</v>
          </cell>
          <cell r="E7066">
            <v>6</v>
          </cell>
          <cell r="F7066">
            <v>450</v>
          </cell>
          <cell r="G7066" t="str">
            <v>Grado</v>
          </cell>
        </row>
        <row r="7067">
          <cell r="B7067">
            <v>27602</v>
          </cell>
          <cell r="C7067" t="str">
            <v>Matemáticas I</v>
          </cell>
          <cell r="D7067" t="str">
            <v>Graduado en Marketing e Investigación de Mercados</v>
          </cell>
          <cell r="E7067">
            <v>6</v>
          </cell>
          <cell r="F7067">
            <v>450</v>
          </cell>
          <cell r="G7067" t="str">
            <v>Grado</v>
          </cell>
        </row>
        <row r="7068">
          <cell r="B7068">
            <v>27603</v>
          </cell>
          <cell r="C7068" t="str">
            <v>Introducción al márketing</v>
          </cell>
          <cell r="D7068" t="str">
            <v>Graduado en Marketing e Investigación de Mercados</v>
          </cell>
          <cell r="E7068">
            <v>6</v>
          </cell>
          <cell r="F7068">
            <v>450</v>
          </cell>
          <cell r="G7068" t="str">
            <v>Grado</v>
          </cell>
        </row>
        <row r="7069">
          <cell r="B7069">
            <v>27604</v>
          </cell>
          <cell r="C7069" t="str">
            <v>Introducción al derecho</v>
          </cell>
          <cell r="D7069" t="str">
            <v>Graduado en Marketing e Investigación de Mercados</v>
          </cell>
          <cell r="E7069">
            <v>6</v>
          </cell>
          <cell r="F7069">
            <v>450</v>
          </cell>
          <cell r="G7069" t="str">
            <v>Grado</v>
          </cell>
        </row>
        <row r="7070">
          <cell r="B7070">
            <v>27605</v>
          </cell>
          <cell r="C7070" t="str">
            <v>Historia económica y economía mundial</v>
          </cell>
          <cell r="D7070" t="str">
            <v>Graduado en Marketing e Investigación de Mercados</v>
          </cell>
          <cell r="E7070">
            <v>6</v>
          </cell>
          <cell r="F7070">
            <v>450</v>
          </cell>
          <cell r="G7070" t="str">
            <v>Grado</v>
          </cell>
        </row>
        <row r="7071">
          <cell r="B7071">
            <v>27606</v>
          </cell>
          <cell r="C7071" t="str">
            <v>Contabilidad financiera II</v>
          </cell>
          <cell r="D7071" t="str">
            <v>Graduado en Marketing e Investigación de Mercados</v>
          </cell>
          <cell r="E7071">
            <v>6</v>
          </cell>
          <cell r="F7071">
            <v>450</v>
          </cell>
          <cell r="G7071" t="str">
            <v>Grado</v>
          </cell>
        </row>
        <row r="7072">
          <cell r="B7072">
            <v>27607</v>
          </cell>
          <cell r="C7072" t="str">
            <v>Microeconomia I</v>
          </cell>
          <cell r="D7072" t="str">
            <v>Graduado en Marketing e Investigación de Mercados</v>
          </cell>
          <cell r="E7072">
            <v>6</v>
          </cell>
          <cell r="F7072">
            <v>450</v>
          </cell>
          <cell r="G7072" t="str">
            <v>Grado</v>
          </cell>
        </row>
        <row r="7073">
          <cell r="B7073">
            <v>27608</v>
          </cell>
          <cell r="C7073" t="str">
            <v>Matemáticas II</v>
          </cell>
          <cell r="D7073" t="str">
            <v>Graduado en Marketing e Investigación de Mercados</v>
          </cell>
          <cell r="E7073">
            <v>6</v>
          </cell>
          <cell r="F7073">
            <v>450</v>
          </cell>
          <cell r="G7073" t="str">
            <v>Grado</v>
          </cell>
        </row>
        <row r="7074">
          <cell r="B7074">
            <v>27609</v>
          </cell>
          <cell r="C7074" t="str">
            <v>Estadística I</v>
          </cell>
          <cell r="D7074" t="str">
            <v>Graduado en Marketing e Investigación de Mercados</v>
          </cell>
          <cell r="E7074">
            <v>6</v>
          </cell>
          <cell r="F7074">
            <v>450</v>
          </cell>
          <cell r="G7074" t="str">
            <v>Grado</v>
          </cell>
        </row>
        <row r="7075">
          <cell r="B7075">
            <v>27610</v>
          </cell>
          <cell r="C7075" t="str">
            <v>Estadística II</v>
          </cell>
          <cell r="D7075" t="str">
            <v>Graduado en Marketing e Investigación de Mercados</v>
          </cell>
          <cell r="E7075">
            <v>6</v>
          </cell>
          <cell r="F7075">
            <v>450</v>
          </cell>
          <cell r="G7075" t="str">
            <v>Grado</v>
          </cell>
        </row>
        <row r="7076">
          <cell r="B7076">
            <v>27611</v>
          </cell>
          <cell r="C7076" t="str">
            <v>Fiscalidad de la empresa</v>
          </cell>
          <cell r="D7076" t="str">
            <v>Graduado en Marketing e Investigación de Mercados</v>
          </cell>
          <cell r="E7076">
            <v>6</v>
          </cell>
          <cell r="F7076">
            <v>450</v>
          </cell>
          <cell r="G7076" t="str">
            <v>Grado</v>
          </cell>
        </row>
        <row r="7077">
          <cell r="B7077">
            <v>27612</v>
          </cell>
          <cell r="C7077" t="str">
            <v>Macroeconomía I</v>
          </cell>
          <cell r="D7077" t="str">
            <v>Graduado en Marketing e Investigación de Mercados</v>
          </cell>
          <cell r="E7077">
            <v>6</v>
          </cell>
          <cell r="F7077">
            <v>450</v>
          </cell>
          <cell r="G7077" t="str">
            <v>Grado</v>
          </cell>
        </row>
        <row r="7078">
          <cell r="B7078">
            <v>27613</v>
          </cell>
          <cell r="C7078" t="str">
            <v>Microeconomia II</v>
          </cell>
          <cell r="D7078" t="str">
            <v>Graduado en Marketing e Investigación de Mercados</v>
          </cell>
          <cell r="E7078">
            <v>6</v>
          </cell>
          <cell r="F7078">
            <v>450</v>
          </cell>
          <cell r="G7078" t="str">
            <v>Grado</v>
          </cell>
        </row>
        <row r="7079">
          <cell r="B7079">
            <v>27614</v>
          </cell>
          <cell r="C7079" t="str">
            <v>Organización y gestión interna</v>
          </cell>
          <cell r="D7079" t="str">
            <v>Graduado en Marketing e Investigación de Mercados</v>
          </cell>
          <cell r="E7079">
            <v>6</v>
          </cell>
          <cell r="F7079">
            <v>450</v>
          </cell>
          <cell r="G7079" t="str">
            <v>Grado</v>
          </cell>
        </row>
        <row r="7080">
          <cell r="B7080">
            <v>27615</v>
          </cell>
          <cell r="C7080" t="str">
            <v>Análisis y valoración de las operaciones financieras</v>
          </cell>
          <cell r="D7080" t="str">
            <v>Graduado en Marketing e Investigación de Mercados</v>
          </cell>
          <cell r="E7080">
            <v>6</v>
          </cell>
          <cell r="F7080">
            <v>450</v>
          </cell>
          <cell r="G7080" t="str">
            <v>Grado</v>
          </cell>
        </row>
        <row r="7081">
          <cell r="B7081">
            <v>27616</v>
          </cell>
          <cell r="C7081" t="str">
            <v>Economia española</v>
          </cell>
          <cell r="D7081" t="str">
            <v>Graduado en Marketing e Investigación de Mercados</v>
          </cell>
          <cell r="E7081">
            <v>6</v>
          </cell>
          <cell r="F7081">
            <v>450</v>
          </cell>
          <cell r="G7081" t="str">
            <v>Grado</v>
          </cell>
        </row>
        <row r="7082">
          <cell r="B7082">
            <v>27617</v>
          </cell>
          <cell r="C7082" t="str">
            <v>Estados financieros</v>
          </cell>
          <cell r="D7082" t="str">
            <v>Graduado en Marketing e Investigación de Mercados</v>
          </cell>
          <cell r="E7082">
            <v>6</v>
          </cell>
          <cell r="F7082">
            <v>450</v>
          </cell>
          <cell r="G7082" t="str">
            <v>Grado</v>
          </cell>
        </row>
        <row r="7083">
          <cell r="B7083">
            <v>27618</v>
          </cell>
          <cell r="C7083" t="str">
            <v>Introducción a la investigación de mercados</v>
          </cell>
          <cell r="D7083" t="str">
            <v>Graduado en Marketing e Investigación de Mercados</v>
          </cell>
          <cell r="E7083">
            <v>6</v>
          </cell>
          <cell r="F7083">
            <v>450</v>
          </cell>
          <cell r="G7083" t="str">
            <v>Grado</v>
          </cell>
        </row>
        <row r="7084">
          <cell r="B7084">
            <v>27619</v>
          </cell>
          <cell r="C7084" t="str">
            <v>Macroeconomía II</v>
          </cell>
          <cell r="D7084" t="str">
            <v>Graduado en Marketing e Investigación de Mercados</v>
          </cell>
          <cell r="E7084">
            <v>6</v>
          </cell>
          <cell r="F7084">
            <v>450</v>
          </cell>
          <cell r="G7084" t="str">
            <v>Grado</v>
          </cell>
        </row>
        <row r="7085">
          <cell r="B7085">
            <v>27620</v>
          </cell>
          <cell r="C7085" t="str">
            <v>Investigación de mercados I</v>
          </cell>
          <cell r="D7085" t="str">
            <v>Graduado en Marketing e Investigación de Mercados</v>
          </cell>
          <cell r="E7085">
            <v>6</v>
          </cell>
          <cell r="F7085">
            <v>450</v>
          </cell>
          <cell r="G7085" t="str">
            <v>Grado</v>
          </cell>
        </row>
        <row r="7086">
          <cell r="B7086">
            <v>27621</v>
          </cell>
          <cell r="C7086" t="str">
            <v>Análisis de datos y técnicas multivariantes</v>
          </cell>
          <cell r="D7086" t="str">
            <v>Graduado en Marketing e Investigación de Mercados</v>
          </cell>
          <cell r="E7086">
            <v>6</v>
          </cell>
          <cell r="F7086">
            <v>450</v>
          </cell>
          <cell r="G7086" t="str">
            <v>Grado</v>
          </cell>
        </row>
        <row r="7087">
          <cell r="B7087">
            <v>27622</v>
          </cell>
          <cell r="C7087" t="str">
            <v>Comportamiento del cliente</v>
          </cell>
          <cell r="D7087" t="str">
            <v>Graduado en Marketing e Investigación de Mercados</v>
          </cell>
          <cell r="E7087">
            <v>6</v>
          </cell>
          <cell r="F7087">
            <v>450</v>
          </cell>
          <cell r="G7087" t="str">
            <v>Grado</v>
          </cell>
        </row>
        <row r="7088">
          <cell r="B7088">
            <v>27623</v>
          </cell>
          <cell r="C7088" t="str">
            <v>Sociología del consumo</v>
          </cell>
          <cell r="D7088" t="str">
            <v>Graduado en Marketing e Investigación de Mercados</v>
          </cell>
          <cell r="E7088">
            <v>6</v>
          </cell>
          <cell r="F7088">
            <v>450</v>
          </cell>
          <cell r="G7088" t="str">
            <v>Grado</v>
          </cell>
        </row>
        <row r="7089">
          <cell r="B7089">
            <v>27624</v>
          </cell>
          <cell r="C7089" t="str">
            <v>Decisiones sobre producto y marca</v>
          </cell>
          <cell r="D7089" t="str">
            <v>Graduado en Marketing e Investigación de Mercados</v>
          </cell>
          <cell r="E7089">
            <v>6</v>
          </cell>
          <cell r="F7089">
            <v>450</v>
          </cell>
          <cell r="G7089" t="str">
            <v>Grado</v>
          </cell>
        </row>
        <row r="7090">
          <cell r="B7090">
            <v>27625</v>
          </cell>
          <cell r="C7090" t="str">
            <v>Investigación de mercados II</v>
          </cell>
          <cell r="D7090" t="str">
            <v>Graduado en Marketing e Investigación de Mercados</v>
          </cell>
          <cell r="E7090">
            <v>6</v>
          </cell>
          <cell r="F7090">
            <v>450</v>
          </cell>
          <cell r="G7090" t="str">
            <v>Grado</v>
          </cell>
        </row>
        <row r="7091">
          <cell r="B7091">
            <v>27626</v>
          </cell>
          <cell r="C7091" t="str">
            <v>Decisiones sobre distribución comercial</v>
          </cell>
          <cell r="D7091" t="str">
            <v>Graduado en Marketing e Investigación de Mercados</v>
          </cell>
          <cell r="E7091">
            <v>6</v>
          </cell>
          <cell r="F7091">
            <v>450</v>
          </cell>
          <cell r="G7091" t="str">
            <v>Grado</v>
          </cell>
        </row>
        <row r="7092">
          <cell r="B7092">
            <v>27627</v>
          </cell>
          <cell r="C7092" t="str">
            <v>Decisiones sobre gestión comercial de precios</v>
          </cell>
          <cell r="D7092" t="str">
            <v>Graduado en Marketing e Investigación de Mercados</v>
          </cell>
          <cell r="E7092">
            <v>6</v>
          </cell>
          <cell r="F7092">
            <v>450</v>
          </cell>
          <cell r="G7092" t="str">
            <v>Grado</v>
          </cell>
        </row>
        <row r="7093">
          <cell r="B7093">
            <v>27628</v>
          </cell>
          <cell r="C7093" t="str">
            <v>Decisiones sobre comunicación comercial</v>
          </cell>
          <cell r="D7093" t="str">
            <v>Graduado en Marketing e Investigación de Mercados</v>
          </cell>
          <cell r="E7093">
            <v>6</v>
          </cell>
          <cell r="F7093">
            <v>450</v>
          </cell>
          <cell r="G7093" t="str">
            <v>Grado</v>
          </cell>
        </row>
        <row r="7094">
          <cell r="B7094">
            <v>27629</v>
          </cell>
          <cell r="C7094" t="str">
            <v>Econometría</v>
          </cell>
          <cell r="D7094" t="str">
            <v>Graduado en Marketing e Investigación de Mercados</v>
          </cell>
          <cell r="E7094">
            <v>6</v>
          </cell>
          <cell r="F7094">
            <v>450</v>
          </cell>
          <cell r="G7094" t="str">
            <v>Grado</v>
          </cell>
        </row>
        <row r="7095">
          <cell r="B7095">
            <v>27630</v>
          </cell>
          <cell r="C7095" t="str">
            <v>Plan de marketing</v>
          </cell>
          <cell r="D7095" t="str">
            <v>Graduado en Marketing e Investigación de Mercados</v>
          </cell>
          <cell r="E7095">
            <v>6</v>
          </cell>
          <cell r="F7095">
            <v>450</v>
          </cell>
          <cell r="G7095" t="str">
            <v>Grado</v>
          </cell>
        </row>
        <row r="7096">
          <cell r="B7096">
            <v>27631</v>
          </cell>
          <cell r="C7096" t="str">
            <v>Dirección de equipos</v>
          </cell>
          <cell r="D7096" t="str">
            <v>Graduado en Marketing e Investigación de Mercados</v>
          </cell>
          <cell r="E7096">
            <v>6</v>
          </cell>
          <cell r="F7096">
            <v>450</v>
          </cell>
          <cell r="G7096" t="str">
            <v>Grado</v>
          </cell>
        </row>
        <row r="7097">
          <cell r="B7097">
            <v>27632</v>
          </cell>
          <cell r="C7097" t="str">
            <v>Trabajo fin de Grado</v>
          </cell>
          <cell r="D7097" t="str">
            <v>Graduado en Marketing e Investigación de Mercados</v>
          </cell>
          <cell r="E7097">
            <v>6</v>
          </cell>
          <cell r="F7097">
            <v>450</v>
          </cell>
          <cell r="G7097" t="str">
            <v>Grado</v>
          </cell>
        </row>
        <row r="7098">
          <cell r="B7098">
            <v>27633</v>
          </cell>
          <cell r="C7098" t="str">
            <v>Marketing estratégico</v>
          </cell>
          <cell r="D7098" t="str">
            <v>Graduado en Marketing e Investigación de Mercados</v>
          </cell>
          <cell r="E7098">
            <v>5</v>
          </cell>
          <cell r="F7098">
            <v>450</v>
          </cell>
          <cell r="G7098" t="str">
            <v>Grado</v>
          </cell>
        </row>
        <row r="7099">
          <cell r="B7099">
            <v>27634</v>
          </cell>
          <cell r="C7099" t="str">
            <v>Comunicación corporativa</v>
          </cell>
          <cell r="D7099" t="str">
            <v>Graduado en Marketing e Investigación de Mercados</v>
          </cell>
          <cell r="E7099">
            <v>5</v>
          </cell>
          <cell r="F7099">
            <v>450</v>
          </cell>
          <cell r="G7099" t="str">
            <v>Grado</v>
          </cell>
        </row>
        <row r="7100">
          <cell r="B7100">
            <v>27635</v>
          </cell>
          <cell r="C7100" t="str">
            <v>Dirección de ventas</v>
          </cell>
          <cell r="D7100" t="str">
            <v>Graduado en Marketing e Investigación de Mercados</v>
          </cell>
          <cell r="E7100">
            <v>5</v>
          </cell>
          <cell r="F7100">
            <v>450</v>
          </cell>
          <cell r="G7100" t="str">
            <v>Grado</v>
          </cell>
        </row>
        <row r="7101">
          <cell r="B7101">
            <v>27636</v>
          </cell>
          <cell r="C7101" t="str">
            <v>Marketing de organizaciones de servicios</v>
          </cell>
          <cell r="D7101" t="str">
            <v>Graduado en Marketing e Investigación de Mercados</v>
          </cell>
          <cell r="E7101">
            <v>5</v>
          </cell>
          <cell r="F7101">
            <v>450</v>
          </cell>
          <cell r="G7101" t="str">
            <v>Grado</v>
          </cell>
        </row>
        <row r="7102">
          <cell r="B7102">
            <v>27637</v>
          </cell>
          <cell r="C7102" t="str">
            <v>Márketing público y no lucrativo</v>
          </cell>
          <cell r="D7102" t="str">
            <v>Graduado en Marketing e Investigación de Mercados</v>
          </cell>
          <cell r="E7102">
            <v>5</v>
          </cell>
          <cell r="F7102">
            <v>450</v>
          </cell>
          <cell r="G7102" t="str">
            <v>Grado</v>
          </cell>
        </row>
        <row r="7103">
          <cell r="B7103">
            <v>27638</v>
          </cell>
          <cell r="C7103" t="str">
            <v>Marketing y responsabilidad social corporativa</v>
          </cell>
          <cell r="D7103" t="str">
            <v>Graduado en Marketing e Investigación de Mercados</v>
          </cell>
          <cell r="E7103">
            <v>5</v>
          </cell>
          <cell r="F7103">
            <v>450</v>
          </cell>
          <cell r="G7103" t="str">
            <v>Grado</v>
          </cell>
        </row>
        <row r="7104">
          <cell r="B7104">
            <v>27639</v>
          </cell>
          <cell r="C7104" t="str">
            <v>e-Márketing</v>
          </cell>
          <cell r="D7104" t="str">
            <v>Graduado en Marketing e Investigación de Mercados</v>
          </cell>
          <cell r="E7104">
            <v>5</v>
          </cell>
          <cell r="F7104">
            <v>450</v>
          </cell>
          <cell r="G7104" t="str">
            <v>Grado</v>
          </cell>
        </row>
        <row r="7105">
          <cell r="B7105">
            <v>27640</v>
          </cell>
          <cell r="C7105" t="str">
            <v>Las TIC y su aplicación al márketing</v>
          </cell>
          <cell r="D7105" t="str">
            <v>Graduado en Marketing e Investigación de Mercados</v>
          </cell>
          <cell r="E7105">
            <v>5</v>
          </cell>
          <cell r="F7105">
            <v>450</v>
          </cell>
          <cell r="G7105" t="str">
            <v>Grado</v>
          </cell>
        </row>
        <row r="7106">
          <cell r="B7106">
            <v>27641</v>
          </cell>
          <cell r="C7106" t="str">
            <v>Técnicas sociológicas de negociación comercial</v>
          </cell>
          <cell r="D7106" t="str">
            <v>Graduado en Marketing e Investigación de Mercados</v>
          </cell>
          <cell r="E7106">
            <v>5</v>
          </cell>
          <cell r="F7106">
            <v>450</v>
          </cell>
          <cell r="G7106" t="str">
            <v>Grado</v>
          </cell>
        </row>
        <row r="7107">
          <cell r="B7107">
            <v>27642</v>
          </cell>
          <cell r="C7107" t="str">
            <v>Técnicas para predecir en márketing</v>
          </cell>
          <cell r="D7107" t="str">
            <v>Graduado en Marketing e Investigación de Mercados</v>
          </cell>
          <cell r="E7107">
            <v>5</v>
          </cell>
          <cell r="F7107">
            <v>450</v>
          </cell>
          <cell r="G7107" t="str">
            <v>Grado</v>
          </cell>
        </row>
        <row r="7108">
          <cell r="B7108">
            <v>27643</v>
          </cell>
          <cell r="C7108" t="str">
            <v>Políticas de comercio internacional</v>
          </cell>
          <cell r="D7108" t="str">
            <v>Graduado en Marketing e Investigación de Mercados</v>
          </cell>
          <cell r="E7108">
            <v>5</v>
          </cell>
          <cell r="F7108">
            <v>450</v>
          </cell>
          <cell r="G7108" t="str">
            <v>Grado</v>
          </cell>
        </row>
        <row r="7109">
          <cell r="B7109">
            <v>27644</v>
          </cell>
          <cell r="C7109" t="str">
            <v>Plan de internacionalización de la empresa</v>
          </cell>
          <cell r="D7109" t="str">
            <v>Graduado en Marketing e Investigación de Mercados</v>
          </cell>
          <cell r="E7109">
            <v>5</v>
          </cell>
          <cell r="F7109">
            <v>450</v>
          </cell>
          <cell r="G7109" t="str">
            <v>Grado</v>
          </cell>
        </row>
        <row r="7110">
          <cell r="B7110">
            <v>27645</v>
          </cell>
          <cell r="C7110" t="str">
            <v>Estrategias de crecimiento empresarial</v>
          </cell>
          <cell r="D7110" t="str">
            <v>Graduado en Marketing e Investigación de Mercados</v>
          </cell>
          <cell r="E7110">
            <v>5</v>
          </cell>
          <cell r="F7110">
            <v>450</v>
          </cell>
          <cell r="G7110" t="str">
            <v>Grado</v>
          </cell>
        </row>
        <row r="7111">
          <cell r="B7111">
            <v>27646</v>
          </cell>
          <cell r="C7111" t="str">
            <v>Análisis y presupuestación para el márketing</v>
          </cell>
          <cell r="D7111" t="str">
            <v>Graduado en Marketing e Investigación de Mercados</v>
          </cell>
          <cell r="E7111">
            <v>5</v>
          </cell>
          <cell r="F7111">
            <v>450</v>
          </cell>
          <cell r="G7111" t="str">
            <v>Grado</v>
          </cell>
        </row>
        <row r="7112">
          <cell r="B7112">
            <v>27647</v>
          </cell>
          <cell r="C7112" t="str">
            <v>Modelos cuantitativos aplicados al marketing</v>
          </cell>
          <cell r="D7112" t="str">
            <v>Graduado en Marketing e Investigación de Mercados</v>
          </cell>
          <cell r="E7112">
            <v>5</v>
          </cell>
          <cell r="F7112">
            <v>450</v>
          </cell>
          <cell r="G7112" t="str">
            <v>Grado</v>
          </cell>
        </row>
        <row r="7113">
          <cell r="B7113">
            <v>27648</v>
          </cell>
          <cell r="C7113" t="str">
            <v>Métodos estadísticos en investigación de mercados</v>
          </cell>
          <cell r="D7113" t="str">
            <v>Graduado en Marketing e Investigación de Mercados</v>
          </cell>
          <cell r="E7113">
            <v>5</v>
          </cell>
          <cell r="F7113">
            <v>450</v>
          </cell>
          <cell r="G7113" t="str">
            <v>Grado</v>
          </cell>
        </row>
        <row r="7114">
          <cell r="B7114">
            <v>27649</v>
          </cell>
          <cell r="C7114" t="str">
            <v>Prácticas en empresa I</v>
          </cell>
          <cell r="D7114" t="str">
            <v>Graduado en Marketing e Investigación de Mercados</v>
          </cell>
          <cell r="E7114">
            <v>5</v>
          </cell>
          <cell r="F7114">
            <v>450</v>
          </cell>
          <cell r="G7114" t="str">
            <v>Grado</v>
          </cell>
        </row>
        <row r="7115">
          <cell r="B7115">
            <v>27650</v>
          </cell>
          <cell r="C7115" t="str">
            <v>Simulación comercial</v>
          </cell>
          <cell r="D7115" t="str">
            <v>Graduado en Marketing e Investigación de Mercados</v>
          </cell>
          <cell r="E7115">
            <v>5</v>
          </cell>
          <cell r="F7115">
            <v>450</v>
          </cell>
          <cell r="G7115" t="str">
            <v>Grado</v>
          </cell>
        </row>
        <row r="7116">
          <cell r="B7116">
            <v>27651</v>
          </cell>
          <cell r="C7116" t="str">
            <v>Marketing internacional</v>
          </cell>
          <cell r="D7116" t="str">
            <v>Graduado en Marketing e Investigación de Mercados</v>
          </cell>
          <cell r="E7116">
            <v>5</v>
          </cell>
          <cell r="F7116">
            <v>450</v>
          </cell>
          <cell r="G7116" t="str">
            <v>Grado</v>
          </cell>
        </row>
        <row r="7117">
          <cell r="B7117">
            <v>27652</v>
          </cell>
          <cell r="C7117" t="str">
            <v>Sistemas de información y bases de datos</v>
          </cell>
          <cell r="D7117" t="str">
            <v>Graduado en Marketing e Investigación de Mercados</v>
          </cell>
          <cell r="E7117">
            <v>5</v>
          </cell>
          <cell r="F7117">
            <v>450</v>
          </cell>
          <cell r="G7117" t="str">
            <v>Grado</v>
          </cell>
        </row>
        <row r="7118">
          <cell r="B7118">
            <v>27653</v>
          </cell>
          <cell r="C7118" t="str">
            <v>Gestión de la innovación</v>
          </cell>
          <cell r="D7118" t="str">
            <v>Graduado en Marketing e Investigación de Mercados</v>
          </cell>
          <cell r="E7118">
            <v>5</v>
          </cell>
          <cell r="F7118">
            <v>450</v>
          </cell>
          <cell r="G7118" t="str">
            <v>Grado</v>
          </cell>
        </row>
        <row r="7119">
          <cell r="B7119">
            <v>27654</v>
          </cell>
          <cell r="C7119" t="str">
            <v>Lengua extranjera para marketing (inglés)</v>
          </cell>
          <cell r="D7119" t="str">
            <v>Graduado en Marketing e Investigación de Mercados</v>
          </cell>
          <cell r="E7119">
            <v>5</v>
          </cell>
          <cell r="F7119">
            <v>450</v>
          </cell>
          <cell r="G7119" t="str">
            <v>Grado</v>
          </cell>
        </row>
        <row r="7120">
          <cell r="B7120">
            <v>27655</v>
          </cell>
          <cell r="C7120" t="str">
            <v>Lengua extranjera para márketing (francés)</v>
          </cell>
          <cell r="D7120" t="str">
            <v>Graduado en Marketing e Investigación de Mercados</v>
          </cell>
          <cell r="E7120">
            <v>5</v>
          </cell>
          <cell r="F7120">
            <v>450</v>
          </cell>
          <cell r="G7120" t="str">
            <v>Grado</v>
          </cell>
        </row>
        <row r="7121">
          <cell r="B7121">
            <v>27656</v>
          </cell>
          <cell r="C7121" t="str">
            <v>Lengua extranjera para marketing (alemán)</v>
          </cell>
          <cell r="D7121" t="str">
            <v>Graduado en Marketing e Investigación de Mercados</v>
          </cell>
          <cell r="E7121">
            <v>5</v>
          </cell>
          <cell r="F7121">
            <v>450</v>
          </cell>
          <cell r="G7121" t="str">
            <v>Grado</v>
          </cell>
        </row>
        <row r="7122">
          <cell r="B7122">
            <v>27657</v>
          </cell>
          <cell r="C7122" t="str">
            <v>Prácticas en empresa II</v>
          </cell>
          <cell r="D7122" t="str">
            <v>Graduado en Marketing e Investigación de Mercados</v>
          </cell>
          <cell r="E7122">
            <v>5</v>
          </cell>
          <cell r="F7122">
            <v>450</v>
          </cell>
          <cell r="G7122" t="str">
            <v>Grado</v>
          </cell>
        </row>
        <row r="7123">
          <cell r="B7123">
            <v>27700</v>
          </cell>
          <cell r="C7123" t="str">
            <v>Formación histórica del Derecho en España</v>
          </cell>
          <cell r="D7123" t="str">
            <v>Graduado en Derecho</v>
          </cell>
          <cell r="E7123">
            <v>6</v>
          </cell>
          <cell r="F7123">
            <v>421</v>
          </cell>
          <cell r="G7123" t="str">
            <v>Grado</v>
          </cell>
        </row>
        <row r="7124">
          <cell r="B7124">
            <v>27701</v>
          </cell>
          <cell r="C7124" t="str">
            <v>Derecho romano</v>
          </cell>
          <cell r="D7124" t="str">
            <v>Graduado en Derecho</v>
          </cell>
          <cell r="E7124">
            <v>6</v>
          </cell>
          <cell r="F7124">
            <v>421</v>
          </cell>
          <cell r="G7124" t="str">
            <v>Grado</v>
          </cell>
        </row>
        <row r="7125">
          <cell r="B7125">
            <v>27702</v>
          </cell>
          <cell r="C7125" t="str">
            <v>Introducción a la economía</v>
          </cell>
          <cell r="D7125" t="str">
            <v>Graduado en Derecho</v>
          </cell>
          <cell r="E7125">
            <v>9</v>
          </cell>
          <cell r="F7125">
            <v>421</v>
          </cell>
          <cell r="G7125" t="str">
            <v>Grado</v>
          </cell>
        </row>
        <row r="7126">
          <cell r="B7126">
            <v>27703</v>
          </cell>
          <cell r="C7126" t="str">
            <v>Fundamentos de Derecho constitucional</v>
          </cell>
          <cell r="D7126" t="str">
            <v>Graduado en Derecho</v>
          </cell>
          <cell r="E7126">
            <v>6</v>
          </cell>
          <cell r="F7126">
            <v>421</v>
          </cell>
          <cell r="G7126" t="str">
            <v>Grado</v>
          </cell>
        </row>
        <row r="7127">
          <cell r="B7127">
            <v>27704</v>
          </cell>
          <cell r="C7127" t="str">
            <v>Teoría del Derecho</v>
          </cell>
          <cell r="D7127" t="str">
            <v>Graduado en Derecho</v>
          </cell>
          <cell r="E7127">
            <v>6</v>
          </cell>
          <cell r="F7127">
            <v>421</v>
          </cell>
          <cell r="G7127" t="str">
            <v>Grado</v>
          </cell>
        </row>
        <row r="7128">
          <cell r="B7128">
            <v>27705</v>
          </cell>
          <cell r="C7128" t="str">
            <v>Derecho civil: persona y bienes</v>
          </cell>
          <cell r="D7128" t="str">
            <v>Graduado en Derecho</v>
          </cell>
          <cell r="E7128">
            <v>9</v>
          </cell>
          <cell r="F7128">
            <v>421</v>
          </cell>
          <cell r="G7128" t="str">
            <v>Grado</v>
          </cell>
        </row>
        <row r="7129">
          <cell r="B7129">
            <v>27706</v>
          </cell>
          <cell r="C7129" t="str">
            <v>Derecho internacional público</v>
          </cell>
          <cell r="D7129" t="str">
            <v>Graduado en Derecho</v>
          </cell>
          <cell r="E7129">
            <v>6</v>
          </cell>
          <cell r="F7129">
            <v>421</v>
          </cell>
          <cell r="G7129" t="str">
            <v>Grado</v>
          </cell>
        </row>
        <row r="7130">
          <cell r="B7130">
            <v>27707</v>
          </cell>
          <cell r="C7130" t="str">
            <v>Derecho constitucional I</v>
          </cell>
          <cell r="D7130" t="str">
            <v>Graduado en Derecho</v>
          </cell>
          <cell r="E7130">
            <v>6</v>
          </cell>
          <cell r="F7130">
            <v>421</v>
          </cell>
          <cell r="G7130" t="str">
            <v>Grado</v>
          </cell>
        </row>
        <row r="7131">
          <cell r="B7131">
            <v>27708</v>
          </cell>
          <cell r="C7131" t="str">
            <v>Derecho de la libertad de conciencia</v>
          </cell>
          <cell r="D7131" t="str">
            <v>Graduado en Derecho</v>
          </cell>
          <cell r="E7131">
            <v>6</v>
          </cell>
          <cell r="F7131">
            <v>421</v>
          </cell>
          <cell r="G7131" t="str">
            <v>Grado</v>
          </cell>
        </row>
        <row r="7132">
          <cell r="B7132">
            <v>27709</v>
          </cell>
          <cell r="C7132" t="str">
            <v>Libertad de creencias e interculturalidad</v>
          </cell>
          <cell r="D7132" t="str">
            <v>Graduado en Derecho</v>
          </cell>
          <cell r="E7132">
            <v>6</v>
          </cell>
          <cell r="F7132">
            <v>421</v>
          </cell>
          <cell r="G7132" t="str">
            <v>Grado</v>
          </cell>
        </row>
        <row r="7133">
          <cell r="B7133">
            <v>27710</v>
          </cell>
          <cell r="C7133" t="str">
            <v>Instituciones de la Unión Europea</v>
          </cell>
          <cell r="D7133" t="str">
            <v>Graduado en Derecho</v>
          </cell>
          <cell r="E7133">
            <v>6</v>
          </cell>
          <cell r="F7133">
            <v>421</v>
          </cell>
          <cell r="G7133" t="str">
            <v>Grado</v>
          </cell>
        </row>
        <row r="7134">
          <cell r="B7134">
            <v>27711</v>
          </cell>
          <cell r="C7134" t="str">
            <v>Derecho penal. Parte general</v>
          </cell>
          <cell r="D7134" t="str">
            <v>Graduado en Derecho</v>
          </cell>
          <cell r="E7134">
            <v>9</v>
          </cell>
          <cell r="F7134">
            <v>421</v>
          </cell>
          <cell r="G7134" t="str">
            <v>Grado</v>
          </cell>
        </row>
        <row r="7135">
          <cell r="B7135">
            <v>27712</v>
          </cell>
          <cell r="C7135" t="str">
            <v>Derecho constitucional II</v>
          </cell>
          <cell r="D7135" t="str">
            <v>Graduado en Derecho</v>
          </cell>
          <cell r="E7135">
            <v>9</v>
          </cell>
          <cell r="F7135">
            <v>421</v>
          </cell>
          <cell r="G7135" t="str">
            <v>Grado</v>
          </cell>
        </row>
        <row r="7136">
          <cell r="B7136">
            <v>27713</v>
          </cell>
          <cell r="C7136" t="str">
            <v>Derecho civil: obligaciones y contratos</v>
          </cell>
          <cell r="D7136" t="str">
            <v>Graduado en Derecho</v>
          </cell>
          <cell r="E7136">
            <v>9</v>
          </cell>
          <cell r="F7136">
            <v>421</v>
          </cell>
          <cell r="G7136" t="str">
            <v>Grado</v>
          </cell>
        </row>
        <row r="7137">
          <cell r="B7137">
            <v>27714</v>
          </cell>
          <cell r="C7137" t="str">
            <v>Derecho penal. Parte especial</v>
          </cell>
          <cell r="D7137" t="str">
            <v>Graduado en Derecho</v>
          </cell>
          <cell r="E7137">
            <v>9</v>
          </cell>
          <cell r="F7137">
            <v>421</v>
          </cell>
          <cell r="G7137" t="str">
            <v>Grado</v>
          </cell>
        </row>
        <row r="7138">
          <cell r="B7138">
            <v>27715</v>
          </cell>
          <cell r="C7138" t="str">
            <v>Derecho administrativo general</v>
          </cell>
          <cell r="D7138" t="str">
            <v>Graduado en Derecho</v>
          </cell>
          <cell r="E7138">
            <v>9</v>
          </cell>
          <cell r="F7138">
            <v>421</v>
          </cell>
          <cell r="G7138" t="str">
            <v>Grado</v>
          </cell>
        </row>
        <row r="7139">
          <cell r="B7139">
            <v>27716</v>
          </cell>
          <cell r="C7139" t="str">
            <v>Derecho individual y colectivo del trabajo</v>
          </cell>
          <cell r="D7139" t="str">
            <v>Graduado en Derecho</v>
          </cell>
          <cell r="E7139">
            <v>9</v>
          </cell>
          <cell r="F7139">
            <v>421</v>
          </cell>
          <cell r="G7139" t="str">
            <v>Grado</v>
          </cell>
        </row>
        <row r="7140">
          <cell r="B7140">
            <v>27717</v>
          </cell>
          <cell r="C7140" t="str">
            <v>Derecho de la protección social</v>
          </cell>
          <cell r="D7140" t="str">
            <v>Graduado en Derecho</v>
          </cell>
          <cell r="E7140">
            <v>6</v>
          </cell>
          <cell r="F7140">
            <v>421</v>
          </cell>
          <cell r="G7140" t="str">
            <v>Grado</v>
          </cell>
        </row>
        <row r="7141">
          <cell r="B7141">
            <v>27718</v>
          </cell>
          <cell r="C7141" t="str">
            <v>Derecho procesal I</v>
          </cell>
          <cell r="D7141" t="str">
            <v>Graduado en Derecho</v>
          </cell>
          <cell r="E7141">
            <v>9</v>
          </cell>
          <cell r="F7141">
            <v>421</v>
          </cell>
          <cell r="G7141" t="str">
            <v>Grado</v>
          </cell>
        </row>
        <row r="7142">
          <cell r="B7142">
            <v>27719</v>
          </cell>
          <cell r="C7142" t="str">
            <v>Derecho mercantil I</v>
          </cell>
          <cell r="D7142" t="str">
            <v>Graduado en Derecho</v>
          </cell>
          <cell r="E7142">
            <v>9</v>
          </cell>
          <cell r="F7142">
            <v>421</v>
          </cell>
          <cell r="G7142" t="str">
            <v>Grado</v>
          </cell>
        </row>
        <row r="7143">
          <cell r="B7143">
            <v>27720</v>
          </cell>
          <cell r="C7143" t="str">
            <v>Derecho de familia y sucesiones</v>
          </cell>
          <cell r="D7143" t="str">
            <v>Graduado en Derecho</v>
          </cell>
          <cell r="E7143">
            <v>6</v>
          </cell>
          <cell r="F7143">
            <v>421</v>
          </cell>
          <cell r="G7143" t="str">
            <v>Grado</v>
          </cell>
        </row>
        <row r="7144">
          <cell r="B7144">
            <v>27721</v>
          </cell>
          <cell r="C7144" t="str">
            <v>Derecho financiero y tributario</v>
          </cell>
          <cell r="D7144" t="str">
            <v>Graduado en Derecho</v>
          </cell>
          <cell r="E7144">
            <v>9</v>
          </cell>
          <cell r="F7144">
            <v>421</v>
          </cell>
          <cell r="G7144" t="str">
            <v>Grado</v>
          </cell>
        </row>
        <row r="7145">
          <cell r="B7145">
            <v>27722</v>
          </cell>
          <cell r="C7145" t="str">
            <v>Derecho administrativo. Parte especial</v>
          </cell>
          <cell r="D7145" t="str">
            <v>Graduado en Derecho</v>
          </cell>
          <cell r="E7145">
            <v>6</v>
          </cell>
          <cell r="F7145">
            <v>421</v>
          </cell>
          <cell r="G7145" t="str">
            <v>Grado</v>
          </cell>
        </row>
        <row r="7146">
          <cell r="B7146">
            <v>27723</v>
          </cell>
          <cell r="C7146" t="str">
            <v>Derecho mercantil II</v>
          </cell>
          <cell r="D7146" t="str">
            <v>Graduado en Derecho</v>
          </cell>
          <cell r="E7146">
            <v>9</v>
          </cell>
          <cell r="F7146">
            <v>421</v>
          </cell>
          <cell r="G7146" t="str">
            <v>Grado</v>
          </cell>
        </row>
        <row r="7147">
          <cell r="B7147">
            <v>27724</v>
          </cell>
          <cell r="C7147" t="str">
            <v>Derecho civil aragonés</v>
          </cell>
          <cell r="D7147" t="str">
            <v>Graduado en Derecho</v>
          </cell>
          <cell r="E7147">
            <v>6</v>
          </cell>
          <cell r="F7147">
            <v>421</v>
          </cell>
          <cell r="G7147" t="str">
            <v>Grado</v>
          </cell>
        </row>
        <row r="7148">
          <cell r="B7148">
            <v>27725</v>
          </cell>
          <cell r="C7148" t="str">
            <v>Derecho y ética</v>
          </cell>
          <cell r="D7148" t="str">
            <v>Graduado en Derecho</v>
          </cell>
          <cell r="E7148">
            <v>6</v>
          </cell>
          <cell r="F7148">
            <v>421</v>
          </cell>
          <cell r="G7148" t="str">
            <v>Grado</v>
          </cell>
        </row>
        <row r="7149">
          <cell r="B7149">
            <v>27726</v>
          </cell>
          <cell r="C7149" t="str">
            <v>Derecho financiero y tributario II</v>
          </cell>
          <cell r="D7149" t="str">
            <v>Graduado en Derecho</v>
          </cell>
          <cell r="E7149">
            <v>9</v>
          </cell>
          <cell r="F7149">
            <v>421</v>
          </cell>
          <cell r="G7149" t="str">
            <v>Grado</v>
          </cell>
        </row>
        <row r="7150">
          <cell r="B7150">
            <v>27727</v>
          </cell>
          <cell r="C7150" t="str">
            <v>Derecho procesal II</v>
          </cell>
          <cell r="D7150" t="str">
            <v>Graduado en Derecho</v>
          </cell>
          <cell r="E7150">
            <v>9</v>
          </cell>
          <cell r="F7150">
            <v>421</v>
          </cell>
          <cell r="G7150" t="str">
            <v>Grado</v>
          </cell>
        </row>
        <row r="7151">
          <cell r="B7151">
            <v>27728</v>
          </cell>
          <cell r="C7151" t="str">
            <v>Derecho ambiental</v>
          </cell>
          <cell r="D7151" t="str">
            <v>Graduado en Derecho</v>
          </cell>
          <cell r="E7151">
            <v>6</v>
          </cell>
          <cell r="F7151">
            <v>421</v>
          </cell>
          <cell r="G7151" t="str">
            <v>Grado</v>
          </cell>
        </row>
        <row r="7152">
          <cell r="B7152">
            <v>27729</v>
          </cell>
          <cell r="C7152" t="str">
            <v>Derecho administrativo territorial económico</v>
          </cell>
          <cell r="D7152" t="str">
            <v>Graduado en Derecho</v>
          </cell>
          <cell r="E7152">
            <v>6</v>
          </cell>
          <cell r="F7152">
            <v>421</v>
          </cell>
          <cell r="G7152" t="str">
            <v>Grado</v>
          </cell>
        </row>
        <row r="7153">
          <cell r="B7153">
            <v>27730</v>
          </cell>
          <cell r="C7153" t="str">
            <v>Derecho internacional privado</v>
          </cell>
          <cell r="D7153" t="str">
            <v>Graduado en Derecho</v>
          </cell>
          <cell r="E7153">
            <v>9</v>
          </cell>
          <cell r="F7153">
            <v>421</v>
          </cell>
          <cell r="G7153" t="str">
            <v>Grado</v>
          </cell>
        </row>
        <row r="7154">
          <cell r="B7154">
            <v>27731</v>
          </cell>
          <cell r="C7154" t="str">
            <v>Técnicas económicas para juristas</v>
          </cell>
          <cell r="D7154" t="str">
            <v>Graduado en Derecho</v>
          </cell>
          <cell r="E7154">
            <v>3</v>
          </cell>
          <cell r="F7154">
            <v>421</v>
          </cell>
          <cell r="G7154" t="str">
            <v>Grado</v>
          </cell>
        </row>
        <row r="7155">
          <cell r="B7155">
            <v>27732</v>
          </cell>
          <cell r="C7155" t="str">
            <v>Contabilidad para juristas</v>
          </cell>
          <cell r="D7155" t="str">
            <v>Graduado en Derecho</v>
          </cell>
          <cell r="E7155">
            <v>3</v>
          </cell>
          <cell r="F7155">
            <v>421</v>
          </cell>
          <cell r="G7155" t="str">
            <v>Grado</v>
          </cell>
        </row>
        <row r="7156">
          <cell r="B7156">
            <v>27733</v>
          </cell>
          <cell r="C7156" t="str">
            <v>Derecho de la competencia</v>
          </cell>
          <cell r="D7156" t="str">
            <v>Graduado en Derecho</v>
          </cell>
          <cell r="E7156">
            <v>3</v>
          </cell>
          <cell r="F7156">
            <v>421</v>
          </cell>
          <cell r="G7156" t="str">
            <v>Grado</v>
          </cell>
        </row>
        <row r="7157">
          <cell r="B7157">
            <v>27734</v>
          </cell>
          <cell r="C7157" t="str">
            <v>Sociología jurídica</v>
          </cell>
          <cell r="D7157" t="str">
            <v>Graduado en Derecho</v>
          </cell>
          <cell r="E7157">
            <v>3</v>
          </cell>
          <cell r="F7157">
            <v>421</v>
          </cell>
          <cell r="G7157" t="str">
            <v>Grado</v>
          </cell>
        </row>
        <row r="7158">
          <cell r="B7158">
            <v>27735</v>
          </cell>
          <cell r="C7158" t="str">
            <v>Interpretación y argumentación jurídicas</v>
          </cell>
          <cell r="D7158" t="str">
            <v>Graduado en Derecho</v>
          </cell>
          <cell r="E7158">
            <v>3</v>
          </cell>
          <cell r="F7158">
            <v>421</v>
          </cell>
          <cell r="G7158" t="str">
            <v>Grado</v>
          </cell>
        </row>
        <row r="7159">
          <cell r="B7159">
            <v>27736</v>
          </cell>
          <cell r="C7159" t="str">
            <v>Técnicas de comunicación y expresión para juristas</v>
          </cell>
          <cell r="D7159" t="str">
            <v>Graduado en Derecho</v>
          </cell>
          <cell r="E7159">
            <v>3</v>
          </cell>
          <cell r="F7159">
            <v>421</v>
          </cell>
          <cell r="G7159" t="str">
            <v>Grado</v>
          </cell>
        </row>
        <row r="7160">
          <cell r="B7160">
            <v>27737</v>
          </cell>
          <cell r="C7160" t="str">
            <v>Prácticum</v>
          </cell>
          <cell r="D7160" t="str">
            <v>Graduado en Derecho</v>
          </cell>
          <cell r="E7160">
            <v>7</v>
          </cell>
          <cell r="F7160">
            <v>421</v>
          </cell>
          <cell r="G7160" t="str">
            <v>Grado</v>
          </cell>
        </row>
        <row r="7161">
          <cell r="B7161">
            <v>27738</v>
          </cell>
          <cell r="C7161" t="str">
            <v>Trabajo fin de Grado</v>
          </cell>
          <cell r="D7161" t="str">
            <v>Graduado en Derecho</v>
          </cell>
          <cell r="E7161">
            <v>6</v>
          </cell>
          <cell r="F7161">
            <v>421</v>
          </cell>
          <cell r="G7161" t="str">
            <v>Grado</v>
          </cell>
        </row>
        <row r="7162">
          <cell r="B7162">
            <v>27739</v>
          </cell>
          <cell r="C7162" t="str">
            <v>Derecho eclesiástico del Estado</v>
          </cell>
          <cell r="D7162" t="str">
            <v>Graduado en Derecho</v>
          </cell>
          <cell r="E7162">
            <v>6</v>
          </cell>
          <cell r="F7162">
            <v>421</v>
          </cell>
          <cell r="G7162" t="str">
            <v>Grado</v>
          </cell>
        </row>
        <row r="7163">
          <cell r="B7163">
            <v>27800</v>
          </cell>
          <cell r="C7163" t="str">
            <v>Lengua inglesa I</v>
          </cell>
          <cell r="D7163" t="str">
            <v>Graduado en Estudios Ingleses</v>
          </cell>
          <cell r="E7163">
            <v>6</v>
          </cell>
          <cell r="F7163">
            <v>416</v>
          </cell>
          <cell r="G7163" t="str">
            <v>Grado</v>
          </cell>
        </row>
        <row r="7164">
          <cell r="B7164">
            <v>27801</v>
          </cell>
          <cell r="C7164" t="str">
            <v>Segunda lengua I: francés</v>
          </cell>
          <cell r="D7164" t="str">
            <v>Graduado en Estudios Ingleses</v>
          </cell>
          <cell r="E7164">
            <v>6</v>
          </cell>
          <cell r="F7164">
            <v>416</v>
          </cell>
          <cell r="G7164" t="str">
            <v>Grado</v>
          </cell>
        </row>
        <row r="7165">
          <cell r="B7165">
            <v>27802</v>
          </cell>
          <cell r="C7165" t="str">
            <v>Segunda lengua I: alemán</v>
          </cell>
          <cell r="D7165" t="str">
            <v>Graduado en Estudios Ingleses</v>
          </cell>
          <cell r="E7165">
            <v>6</v>
          </cell>
          <cell r="F7165">
            <v>416</v>
          </cell>
          <cell r="G7165" t="str">
            <v>Grado</v>
          </cell>
        </row>
        <row r="7166">
          <cell r="B7166">
            <v>27803</v>
          </cell>
          <cell r="C7166" t="str">
            <v>Segunda lengua I: italiano</v>
          </cell>
          <cell r="D7166" t="str">
            <v>Graduado en Estudios Ingleses</v>
          </cell>
          <cell r="E7166">
            <v>6</v>
          </cell>
          <cell r="F7166">
            <v>416</v>
          </cell>
          <cell r="G7166" t="str">
            <v>Grado</v>
          </cell>
        </row>
        <row r="7167">
          <cell r="B7167">
            <v>27804</v>
          </cell>
          <cell r="C7167" t="str">
            <v>Segunda lengua I: catalán</v>
          </cell>
          <cell r="D7167" t="str">
            <v>Graduado en Estudios Ingleses</v>
          </cell>
          <cell r="E7167">
            <v>6</v>
          </cell>
          <cell r="F7167">
            <v>416</v>
          </cell>
          <cell r="G7167" t="str">
            <v>Grado</v>
          </cell>
        </row>
        <row r="7168">
          <cell r="B7168">
            <v>27805</v>
          </cell>
          <cell r="C7168" t="str">
            <v>Segunda lengua I: árabe moderno</v>
          </cell>
          <cell r="D7168" t="str">
            <v>Graduado en Estudios Ingleses</v>
          </cell>
          <cell r="E7168">
            <v>6</v>
          </cell>
          <cell r="F7168">
            <v>416</v>
          </cell>
          <cell r="G7168" t="str">
            <v>Grado</v>
          </cell>
        </row>
        <row r="7169">
          <cell r="B7169">
            <v>27806</v>
          </cell>
          <cell r="C7169" t="str">
            <v>Comentario de textos literarios en lengua inglesa</v>
          </cell>
          <cell r="D7169" t="str">
            <v>Graduado en Estudios Ingleses</v>
          </cell>
          <cell r="E7169">
            <v>6</v>
          </cell>
          <cell r="F7169">
            <v>416</v>
          </cell>
          <cell r="G7169" t="str">
            <v>Grado</v>
          </cell>
        </row>
        <row r="7170">
          <cell r="B7170">
            <v>27807</v>
          </cell>
          <cell r="C7170" t="str">
            <v>Gramática inglesa I</v>
          </cell>
          <cell r="D7170" t="str">
            <v>Graduado en Estudios Ingleses</v>
          </cell>
          <cell r="E7170">
            <v>6</v>
          </cell>
          <cell r="F7170">
            <v>416</v>
          </cell>
          <cell r="G7170" t="str">
            <v>Grado</v>
          </cell>
        </row>
        <row r="7171">
          <cell r="B7171">
            <v>27808</v>
          </cell>
          <cell r="C7171" t="str">
            <v>Historia y cultura del Reino Unido</v>
          </cell>
          <cell r="D7171" t="str">
            <v>Graduado en Estudios Ingleses</v>
          </cell>
          <cell r="E7171">
            <v>6</v>
          </cell>
          <cell r="F7171">
            <v>416</v>
          </cell>
          <cell r="G7171" t="str">
            <v>Grado</v>
          </cell>
        </row>
        <row r="7172">
          <cell r="B7172">
            <v>27809</v>
          </cell>
          <cell r="C7172" t="str">
            <v>Lengua inglesa II</v>
          </cell>
          <cell r="D7172" t="str">
            <v>Graduado en Estudios Ingleses</v>
          </cell>
          <cell r="E7172">
            <v>6</v>
          </cell>
          <cell r="F7172">
            <v>416</v>
          </cell>
          <cell r="G7172" t="str">
            <v>Grado</v>
          </cell>
        </row>
        <row r="7173">
          <cell r="B7173">
            <v>27810</v>
          </cell>
          <cell r="C7173" t="str">
            <v>Segunda lengua II: francés</v>
          </cell>
          <cell r="D7173" t="str">
            <v>Graduado en Estudios Ingleses</v>
          </cell>
          <cell r="E7173">
            <v>6</v>
          </cell>
          <cell r="F7173">
            <v>416</v>
          </cell>
          <cell r="G7173" t="str">
            <v>Grado</v>
          </cell>
        </row>
        <row r="7174">
          <cell r="B7174">
            <v>27811</v>
          </cell>
          <cell r="C7174" t="str">
            <v>Segunda lengua II: alemán</v>
          </cell>
          <cell r="D7174" t="str">
            <v>Graduado en Estudios Ingleses</v>
          </cell>
          <cell r="E7174">
            <v>6</v>
          </cell>
          <cell r="F7174">
            <v>416</v>
          </cell>
          <cell r="G7174" t="str">
            <v>Grado</v>
          </cell>
        </row>
        <row r="7175">
          <cell r="B7175">
            <v>27812</v>
          </cell>
          <cell r="C7175" t="str">
            <v>Segunda lengua II: italiano</v>
          </cell>
          <cell r="D7175" t="str">
            <v>Graduado en Estudios Ingleses</v>
          </cell>
          <cell r="E7175">
            <v>6</v>
          </cell>
          <cell r="F7175">
            <v>416</v>
          </cell>
          <cell r="G7175" t="str">
            <v>Grado</v>
          </cell>
        </row>
        <row r="7176">
          <cell r="B7176">
            <v>27813</v>
          </cell>
          <cell r="C7176" t="str">
            <v>Segunda lengua II: catalán</v>
          </cell>
          <cell r="D7176" t="str">
            <v>Graduado en Estudios Ingleses</v>
          </cell>
          <cell r="E7176">
            <v>6</v>
          </cell>
          <cell r="F7176">
            <v>416</v>
          </cell>
          <cell r="G7176" t="str">
            <v>Grado</v>
          </cell>
        </row>
        <row r="7177">
          <cell r="B7177">
            <v>27814</v>
          </cell>
          <cell r="C7177" t="str">
            <v>Segunda lengua II: árabe moderno</v>
          </cell>
          <cell r="D7177" t="str">
            <v>Graduado en Estudios Ingleses</v>
          </cell>
          <cell r="E7177">
            <v>6</v>
          </cell>
          <cell r="F7177">
            <v>416</v>
          </cell>
          <cell r="G7177" t="str">
            <v>Grado</v>
          </cell>
        </row>
        <row r="7178">
          <cell r="B7178">
            <v>27815</v>
          </cell>
          <cell r="C7178" t="str">
            <v>Literatura inglesa I</v>
          </cell>
          <cell r="D7178" t="str">
            <v>Graduado en Estudios Ingleses</v>
          </cell>
          <cell r="E7178">
            <v>6</v>
          </cell>
          <cell r="F7178">
            <v>416</v>
          </cell>
          <cell r="G7178" t="str">
            <v>Grado</v>
          </cell>
        </row>
        <row r="7179">
          <cell r="B7179">
            <v>27816</v>
          </cell>
          <cell r="C7179" t="str">
            <v>Fonética y fonología del inglés I</v>
          </cell>
          <cell r="D7179" t="str">
            <v>Graduado en Estudios Ingleses</v>
          </cell>
          <cell r="E7179">
            <v>6</v>
          </cell>
          <cell r="F7179">
            <v>416</v>
          </cell>
          <cell r="G7179" t="str">
            <v>Grado</v>
          </cell>
        </row>
        <row r="7180">
          <cell r="B7180">
            <v>27817</v>
          </cell>
          <cell r="C7180" t="str">
            <v>Lengua española</v>
          </cell>
          <cell r="D7180" t="str">
            <v>Graduado en Estudios Ingleses</v>
          </cell>
          <cell r="E7180">
            <v>6</v>
          </cell>
          <cell r="F7180">
            <v>416</v>
          </cell>
          <cell r="G7180" t="str">
            <v>Grado</v>
          </cell>
        </row>
        <row r="7181">
          <cell r="B7181">
            <v>27818</v>
          </cell>
          <cell r="C7181" t="str">
            <v>Inglés académico I</v>
          </cell>
          <cell r="D7181" t="str">
            <v>Graduado en Estudios Ingleses</v>
          </cell>
          <cell r="E7181">
            <v>6</v>
          </cell>
          <cell r="F7181">
            <v>416</v>
          </cell>
          <cell r="G7181" t="str">
            <v>Grado</v>
          </cell>
        </row>
        <row r="7182">
          <cell r="B7182">
            <v>27819</v>
          </cell>
          <cell r="C7182" t="str">
            <v>Comentario de textos audiovisuales en lengua inglesa I</v>
          </cell>
          <cell r="D7182" t="str">
            <v>Graduado en Estudios Ingleses</v>
          </cell>
          <cell r="E7182">
            <v>6</v>
          </cell>
          <cell r="F7182">
            <v>416</v>
          </cell>
          <cell r="G7182" t="str">
            <v>Grado</v>
          </cell>
        </row>
        <row r="7183">
          <cell r="B7183">
            <v>27820</v>
          </cell>
          <cell r="C7183" t="str">
            <v>Literatura inglesa II</v>
          </cell>
          <cell r="D7183" t="str">
            <v>Graduado en Estudios Ingleses</v>
          </cell>
          <cell r="E7183">
            <v>6</v>
          </cell>
          <cell r="F7183">
            <v>416</v>
          </cell>
          <cell r="G7183" t="str">
            <v>Grado</v>
          </cell>
        </row>
        <row r="7184">
          <cell r="B7184">
            <v>27821</v>
          </cell>
          <cell r="C7184" t="str">
            <v>Fonética y fonología del inglés II</v>
          </cell>
          <cell r="D7184" t="str">
            <v>Graduado en Estudios Ingleses</v>
          </cell>
          <cell r="E7184">
            <v>6</v>
          </cell>
          <cell r="F7184">
            <v>416</v>
          </cell>
          <cell r="G7184" t="str">
            <v>Grado</v>
          </cell>
        </row>
        <row r="7185">
          <cell r="B7185">
            <v>27822</v>
          </cell>
          <cell r="C7185" t="str">
            <v>Historia y cultura de Estados Unidos</v>
          </cell>
          <cell r="D7185" t="str">
            <v>Graduado en Estudios Ingleses</v>
          </cell>
          <cell r="E7185">
            <v>6</v>
          </cell>
          <cell r="F7185">
            <v>416</v>
          </cell>
          <cell r="G7185" t="str">
            <v>Grado</v>
          </cell>
        </row>
        <row r="7186">
          <cell r="B7186">
            <v>27823</v>
          </cell>
          <cell r="C7186" t="str">
            <v>Literatura contemporánea en español</v>
          </cell>
          <cell r="D7186" t="str">
            <v>Graduado en Estudios Ingleses</v>
          </cell>
          <cell r="E7186">
            <v>6</v>
          </cell>
          <cell r="F7186">
            <v>416</v>
          </cell>
          <cell r="G7186" t="str">
            <v>Grado</v>
          </cell>
        </row>
        <row r="7187">
          <cell r="B7187">
            <v>27824</v>
          </cell>
          <cell r="C7187" t="str">
            <v>Lengua inglesa III</v>
          </cell>
          <cell r="D7187" t="str">
            <v>Graduado en Estudios Ingleses</v>
          </cell>
          <cell r="E7187">
            <v>6</v>
          </cell>
          <cell r="F7187">
            <v>416</v>
          </cell>
          <cell r="G7187" t="str">
            <v>Grado</v>
          </cell>
        </row>
        <row r="7188">
          <cell r="B7188">
            <v>27825</v>
          </cell>
          <cell r="C7188" t="str">
            <v>Gramática inglesa II</v>
          </cell>
          <cell r="D7188" t="str">
            <v>Graduado en Estudios Ingleses</v>
          </cell>
          <cell r="E7188">
            <v>6</v>
          </cell>
          <cell r="F7188">
            <v>416</v>
          </cell>
          <cell r="G7188" t="str">
            <v>Grado</v>
          </cell>
        </row>
        <row r="7189">
          <cell r="B7189">
            <v>27826</v>
          </cell>
          <cell r="C7189" t="str">
            <v>Literatura norteamericana I</v>
          </cell>
          <cell r="D7189" t="str">
            <v>Graduado en Estudios Ingleses</v>
          </cell>
          <cell r="E7189">
            <v>6</v>
          </cell>
          <cell r="F7189">
            <v>416</v>
          </cell>
          <cell r="G7189" t="str">
            <v>Grado</v>
          </cell>
        </row>
        <row r="7190">
          <cell r="B7190">
            <v>27827</v>
          </cell>
          <cell r="C7190" t="str">
            <v>Comentario de textos audiovisuales en lengua inglesa II</v>
          </cell>
          <cell r="D7190" t="str">
            <v>Graduado en Estudios Ingleses</v>
          </cell>
          <cell r="E7190">
            <v>6</v>
          </cell>
          <cell r="F7190">
            <v>416</v>
          </cell>
          <cell r="G7190" t="str">
            <v>Grado</v>
          </cell>
        </row>
        <row r="7191">
          <cell r="B7191">
            <v>27828</v>
          </cell>
          <cell r="C7191" t="str">
            <v>Inglés académico II</v>
          </cell>
          <cell r="D7191" t="str">
            <v>Graduado en Estudios Ingleses</v>
          </cell>
          <cell r="E7191">
            <v>6</v>
          </cell>
          <cell r="F7191">
            <v>416</v>
          </cell>
          <cell r="G7191" t="str">
            <v>Grado</v>
          </cell>
        </row>
        <row r="7192">
          <cell r="B7192">
            <v>27829</v>
          </cell>
          <cell r="C7192" t="str">
            <v>Aprendizaje y adquisición del inglés como lengua extranjera</v>
          </cell>
          <cell r="D7192" t="str">
            <v>Graduado en Estudios Ingleses</v>
          </cell>
          <cell r="E7192">
            <v>6</v>
          </cell>
          <cell r="F7192">
            <v>416</v>
          </cell>
          <cell r="G7192" t="str">
            <v>Grado</v>
          </cell>
        </row>
        <row r="7193">
          <cell r="B7193">
            <v>27830</v>
          </cell>
          <cell r="C7193" t="str">
            <v>Literatura inglesa III</v>
          </cell>
          <cell r="D7193" t="str">
            <v>Graduado en Estudios Ingleses</v>
          </cell>
          <cell r="E7193">
            <v>6</v>
          </cell>
          <cell r="F7193">
            <v>416</v>
          </cell>
          <cell r="G7193" t="str">
            <v>Grado</v>
          </cell>
        </row>
        <row r="7194">
          <cell r="B7194">
            <v>27831</v>
          </cell>
          <cell r="C7194" t="str">
            <v>Literatura noreamericana II</v>
          </cell>
          <cell r="D7194" t="str">
            <v>Graduado en Estudios Ingleses</v>
          </cell>
          <cell r="E7194">
            <v>6</v>
          </cell>
          <cell r="F7194">
            <v>416</v>
          </cell>
          <cell r="G7194" t="str">
            <v>Grado</v>
          </cell>
        </row>
        <row r="7195">
          <cell r="B7195">
            <v>27832</v>
          </cell>
          <cell r="C7195" t="str">
            <v>Lengua inglesa IV</v>
          </cell>
          <cell r="D7195" t="str">
            <v>Graduado en Estudios Ingleses</v>
          </cell>
          <cell r="E7195">
            <v>6</v>
          </cell>
          <cell r="F7195">
            <v>416</v>
          </cell>
          <cell r="G7195" t="str">
            <v>Grado</v>
          </cell>
        </row>
        <row r="7196">
          <cell r="B7196">
            <v>27833</v>
          </cell>
          <cell r="C7196" t="str">
            <v>Literatura inglesa IV</v>
          </cell>
          <cell r="D7196" t="str">
            <v>Graduado en Estudios Ingleses</v>
          </cell>
          <cell r="E7196">
            <v>6</v>
          </cell>
          <cell r="F7196">
            <v>416</v>
          </cell>
          <cell r="G7196" t="str">
            <v>Grado</v>
          </cell>
        </row>
        <row r="7197">
          <cell r="B7197">
            <v>27834</v>
          </cell>
          <cell r="C7197" t="str">
            <v>Literatura norteamericana III</v>
          </cell>
          <cell r="D7197" t="str">
            <v>Graduado en Estudios Ingleses</v>
          </cell>
          <cell r="E7197">
            <v>6</v>
          </cell>
          <cell r="F7197">
            <v>416</v>
          </cell>
          <cell r="G7197" t="str">
            <v>Grado</v>
          </cell>
        </row>
        <row r="7198">
          <cell r="B7198">
            <v>27835</v>
          </cell>
          <cell r="C7198" t="str">
            <v>Historia de la lengua inglesa</v>
          </cell>
          <cell r="D7198" t="str">
            <v>Graduado en Estudios Ingleses</v>
          </cell>
          <cell r="E7198">
            <v>6</v>
          </cell>
          <cell r="F7198">
            <v>416</v>
          </cell>
          <cell r="G7198" t="str">
            <v>Grado</v>
          </cell>
        </row>
        <row r="7199">
          <cell r="B7199">
            <v>27836</v>
          </cell>
          <cell r="C7199" t="str">
            <v>Lengua inglesa V</v>
          </cell>
          <cell r="D7199" t="str">
            <v>Graduado en Estudios Ingleses</v>
          </cell>
          <cell r="E7199">
            <v>6</v>
          </cell>
          <cell r="F7199">
            <v>416</v>
          </cell>
          <cell r="G7199" t="str">
            <v>Grado</v>
          </cell>
        </row>
        <row r="7200">
          <cell r="B7200">
            <v>27837</v>
          </cell>
          <cell r="C7200" t="str">
            <v>Literatura inglesa V</v>
          </cell>
          <cell r="D7200" t="str">
            <v>Graduado en Estudios Ingleses</v>
          </cell>
          <cell r="E7200">
            <v>6</v>
          </cell>
          <cell r="F7200">
            <v>416</v>
          </cell>
          <cell r="G7200" t="str">
            <v>Grado</v>
          </cell>
        </row>
        <row r="7201">
          <cell r="B7201">
            <v>27838</v>
          </cell>
          <cell r="C7201" t="str">
            <v>Literatura norteamericana IV</v>
          </cell>
          <cell r="D7201" t="str">
            <v>Graduado en Estudios Ingleses</v>
          </cell>
          <cell r="E7201">
            <v>6</v>
          </cell>
          <cell r="F7201">
            <v>416</v>
          </cell>
          <cell r="G7201" t="str">
            <v>Grado</v>
          </cell>
        </row>
        <row r="7202">
          <cell r="B7202">
            <v>27839</v>
          </cell>
          <cell r="C7202" t="str">
            <v>Lengua inglesa VI</v>
          </cell>
          <cell r="D7202" t="str">
            <v>Graduado en Estudios Ingleses</v>
          </cell>
          <cell r="E7202">
            <v>6</v>
          </cell>
          <cell r="F7202">
            <v>416</v>
          </cell>
          <cell r="G7202" t="str">
            <v>Grado</v>
          </cell>
        </row>
        <row r="7203">
          <cell r="B7203">
            <v>27840</v>
          </cell>
          <cell r="C7203" t="str">
            <v>Otras literaturas en lengua inglesa</v>
          </cell>
          <cell r="D7203" t="str">
            <v>Graduado en Estudios Ingleses</v>
          </cell>
          <cell r="E7203">
            <v>6</v>
          </cell>
          <cell r="F7203">
            <v>416</v>
          </cell>
          <cell r="G7203" t="str">
            <v>Grado</v>
          </cell>
        </row>
        <row r="7204">
          <cell r="B7204">
            <v>27841</v>
          </cell>
          <cell r="C7204" t="str">
            <v>Trabajo fin de Grado</v>
          </cell>
          <cell r="D7204" t="str">
            <v>Graduado en Estudios Ingleses</v>
          </cell>
          <cell r="E7204">
            <v>6</v>
          </cell>
          <cell r="F7204">
            <v>416</v>
          </cell>
          <cell r="G7204" t="str">
            <v>Grado</v>
          </cell>
        </row>
        <row r="7205">
          <cell r="B7205">
            <v>27842</v>
          </cell>
          <cell r="C7205" t="str">
            <v>Cultura popular en los países de habla inglesa</v>
          </cell>
          <cell r="D7205" t="str">
            <v>Graduado en Estudios Ingleses</v>
          </cell>
          <cell r="E7205">
            <v>6</v>
          </cell>
          <cell r="F7205">
            <v>416</v>
          </cell>
          <cell r="G7205" t="str">
            <v>Grado</v>
          </cell>
        </row>
        <row r="7206">
          <cell r="B7206">
            <v>27843</v>
          </cell>
          <cell r="C7206" t="str">
            <v>Géneros literarios en la literatura inglesa I</v>
          </cell>
          <cell r="D7206" t="str">
            <v>Graduado en Estudios Ingleses</v>
          </cell>
          <cell r="E7206">
            <v>6</v>
          </cell>
          <cell r="F7206">
            <v>416</v>
          </cell>
          <cell r="G7206" t="str">
            <v>Grado</v>
          </cell>
        </row>
        <row r="7207">
          <cell r="B7207">
            <v>27844</v>
          </cell>
          <cell r="C7207" t="str">
            <v>Inglés moderno</v>
          </cell>
          <cell r="D7207" t="str">
            <v>Graduado en Estudios Ingleses</v>
          </cell>
          <cell r="E7207">
            <v>6</v>
          </cell>
          <cell r="F7207">
            <v>416</v>
          </cell>
          <cell r="G7207" t="str">
            <v>Grado</v>
          </cell>
        </row>
        <row r="7208">
          <cell r="B7208">
            <v>27845</v>
          </cell>
          <cell r="C7208" t="str">
            <v>Lingüística contrastiva aplicada a la traducción</v>
          </cell>
          <cell r="D7208" t="str">
            <v>Graduado en Estudios Ingleses</v>
          </cell>
          <cell r="E7208">
            <v>6</v>
          </cell>
          <cell r="F7208">
            <v>416</v>
          </cell>
          <cell r="G7208" t="str">
            <v>Grado</v>
          </cell>
        </row>
        <row r="7209">
          <cell r="B7209">
            <v>27846</v>
          </cell>
          <cell r="C7209" t="str">
            <v>Pragmática de la comunicación</v>
          </cell>
          <cell r="D7209" t="str">
            <v>Graduado en Estudios Ingleses</v>
          </cell>
          <cell r="E7209">
            <v>6</v>
          </cell>
          <cell r="F7209">
            <v>416</v>
          </cell>
          <cell r="G7209" t="str">
            <v>Grado</v>
          </cell>
        </row>
        <row r="7210">
          <cell r="B7210">
            <v>27847</v>
          </cell>
          <cell r="C7210" t="str">
            <v>Tendencias y contextos del cine en lengua inglesa I</v>
          </cell>
          <cell r="D7210" t="str">
            <v>Graduado en Estudios Ingleses</v>
          </cell>
          <cell r="E7210">
            <v>6</v>
          </cell>
          <cell r="F7210">
            <v>416</v>
          </cell>
          <cell r="G7210" t="str">
            <v>Grado</v>
          </cell>
        </row>
        <row r="7211">
          <cell r="B7211">
            <v>27848</v>
          </cell>
          <cell r="C7211" t="str">
            <v>Traducción de textos literarios y audiovisuales</v>
          </cell>
          <cell r="D7211" t="str">
            <v>Graduado en Estudios Ingleses</v>
          </cell>
          <cell r="E7211">
            <v>6</v>
          </cell>
          <cell r="F7211">
            <v>416</v>
          </cell>
          <cell r="G7211" t="str">
            <v>Grado</v>
          </cell>
        </row>
        <row r="7212">
          <cell r="B7212">
            <v>27849</v>
          </cell>
          <cell r="C7212" t="str">
            <v>Comunicación académica y lingüística intercultural</v>
          </cell>
          <cell r="D7212" t="str">
            <v>Graduado en Estudios Ingleses</v>
          </cell>
          <cell r="E7212">
            <v>6</v>
          </cell>
          <cell r="F7212">
            <v>416</v>
          </cell>
          <cell r="G7212" t="str">
            <v>Grado</v>
          </cell>
        </row>
        <row r="7213">
          <cell r="B7213">
            <v>27850</v>
          </cell>
          <cell r="C7213" t="str">
            <v>Diseño de actividades de aprendizaje del inglés como lengua extranjera</v>
          </cell>
          <cell r="D7213" t="str">
            <v>Graduado en Estudios Ingleses</v>
          </cell>
          <cell r="E7213">
            <v>6</v>
          </cell>
          <cell r="F7213">
            <v>416</v>
          </cell>
          <cell r="G7213" t="str">
            <v>Grado</v>
          </cell>
        </row>
        <row r="7214">
          <cell r="B7214">
            <v>27851</v>
          </cell>
          <cell r="C7214" t="str">
            <v>Géneros literarios en la literatura inglesa II</v>
          </cell>
          <cell r="D7214" t="str">
            <v>Graduado en Estudios Ingleses</v>
          </cell>
          <cell r="E7214">
            <v>6</v>
          </cell>
          <cell r="F7214">
            <v>416</v>
          </cell>
          <cell r="G7214" t="str">
            <v>Grado</v>
          </cell>
        </row>
        <row r="7215">
          <cell r="B7215">
            <v>27852</v>
          </cell>
          <cell r="C7215" t="str">
            <v>Literatura irlandesa</v>
          </cell>
          <cell r="D7215" t="str">
            <v>Graduado en Estudios Ingleses</v>
          </cell>
          <cell r="E7215">
            <v>6</v>
          </cell>
          <cell r="F7215">
            <v>416</v>
          </cell>
          <cell r="G7215" t="str">
            <v>Grado</v>
          </cell>
        </row>
        <row r="7216">
          <cell r="B7216">
            <v>27853</v>
          </cell>
          <cell r="C7216" t="str">
            <v>Narrativa norteamericana contemporánea</v>
          </cell>
          <cell r="D7216" t="str">
            <v>Graduado en Estudios Ingleses</v>
          </cell>
          <cell r="E7216">
            <v>6</v>
          </cell>
          <cell r="F7216">
            <v>416</v>
          </cell>
          <cell r="G7216" t="str">
            <v>Grado</v>
          </cell>
        </row>
        <row r="7217">
          <cell r="B7217">
            <v>27854</v>
          </cell>
          <cell r="C7217" t="str">
            <v>Tendencias y contextos del cine en lengua inglesa II</v>
          </cell>
          <cell r="D7217" t="str">
            <v>Graduado en Estudios Ingleses</v>
          </cell>
          <cell r="E7217">
            <v>6</v>
          </cell>
          <cell r="F7217">
            <v>416</v>
          </cell>
          <cell r="G7217" t="str">
            <v>Grado</v>
          </cell>
        </row>
        <row r="7218">
          <cell r="B7218">
            <v>27855</v>
          </cell>
          <cell r="C7218" t="str">
            <v>Traducción de textos profesionales y académicos</v>
          </cell>
          <cell r="D7218" t="str">
            <v>Graduado en Estudios Ingleses</v>
          </cell>
          <cell r="E7218">
            <v>6</v>
          </cell>
          <cell r="F7218">
            <v>416</v>
          </cell>
          <cell r="G7218" t="str">
            <v>Grado</v>
          </cell>
        </row>
        <row r="7219">
          <cell r="B7219">
            <v>27856</v>
          </cell>
          <cell r="C7219" t="str">
            <v>Variedades geográficas de la lengua inglesa</v>
          </cell>
          <cell r="D7219" t="str">
            <v>Graduado en Estudios Ingleses</v>
          </cell>
          <cell r="E7219">
            <v>6</v>
          </cell>
          <cell r="F7219">
            <v>416</v>
          </cell>
          <cell r="G7219" t="str">
            <v>Grado</v>
          </cell>
        </row>
        <row r="7220">
          <cell r="B7220">
            <v>27900</v>
          </cell>
          <cell r="C7220" t="str">
            <v>Lingüística general</v>
          </cell>
          <cell r="D7220" t="str">
            <v>Graduado en Estudios Clásicos</v>
          </cell>
          <cell r="E7220">
            <v>12</v>
          </cell>
          <cell r="F7220">
            <v>426</v>
          </cell>
          <cell r="G7220" t="str">
            <v>Grado</v>
          </cell>
        </row>
        <row r="7221">
          <cell r="B7221">
            <v>27901</v>
          </cell>
          <cell r="C7221" t="str">
            <v>Segunda lengua: lengua griega</v>
          </cell>
          <cell r="D7221" t="str">
            <v>Graduado en Estudios Clásicos</v>
          </cell>
          <cell r="E7221">
            <v>12</v>
          </cell>
          <cell r="F7221">
            <v>426</v>
          </cell>
          <cell r="G7221" t="str">
            <v>Grado</v>
          </cell>
        </row>
        <row r="7222">
          <cell r="B7222">
            <v>27902</v>
          </cell>
          <cell r="C7222" t="str">
            <v>Segunda lengua: lengua alemana</v>
          </cell>
          <cell r="D7222" t="str">
            <v>Graduado en Estudios Clásicos</v>
          </cell>
          <cell r="E7222">
            <v>12</v>
          </cell>
          <cell r="F7222">
            <v>426</v>
          </cell>
          <cell r="G7222" t="str">
            <v>Grado</v>
          </cell>
        </row>
        <row r="7223">
          <cell r="B7223">
            <v>27903</v>
          </cell>
          <cell r="C7223" t="str">
            <v>Segunda lengua: lengua árabe</v>
          </cell>
          <cell r="D7223" t="str">
            <v>Graduado en Estudios Clásicos</v>
          </cell>
          <cell r="E7223">
            <v>12</v>
          </cell>
          <cell r="F7223">
            <v>426</v>
          </cell>
          <cell r="G7223" t="str">
            <v>Grado</v>
          </cell>
        </row>
        <row r="7224">
          <cell r="B7224">
            <v>27904</v>
          </cell>
          <cell r="C7224" t="str">
            <v>Segunda lengua: lengua catalana</v>
          </cell>
          <cell r="D7224" t="str">
            <v>Graduado en Estudios Clásicos</v>
          </cell>
          <cell r="E7224">
            <v>12</v>
          </cell>
          <cell r="F7224">
            <v>426</v>
          </cell>
          <cell r="G7224" t="str">
            <v>Grado</v>
          </cell>
        </row>
        <row r="7225">
          <cell r="B7225">
            <v>27905</v>
          </cell>
          <cell r="C7225" t="str">
            <v>Segunda lengua: lengua francesa</v>
          </cell>
          <cell r="D7225" t="str">
            <v>Graduado en Estudios Clásicos</v>
          </cell>
          <cell r="E7225">
            <v>12</v>
          </cell>
          <cell r="F7225">
            <v>426</v>
          </cell>
          <cell r="G7225" t="str">
            <v>Grado</v>
          </cell>
        </row>
        <row r="7226">
          <cell r="B7226">
            <v>27906</v>
          </cell>
          <cell r="C7226" t="str">
            <v>Segunda lengua: lengua inglesa</v>
          </cell>
          <cell r="D7226" t="str">
            <v>Graduado en Estudios Clásicos</v>
          </cell>
          <cell r="E7226">
            <v>12</v>
          </cell>
          <cell r="F7226">
            <v>426</v>
          </cell>
          <cell r="G7226" t="str">
            <v>Grado</v>
          </cell>
        </row>
        <row r="7227">
          <cell r="B7227">
            <v>27907</v>
          </cell>
          <cell r="C7227" t="str">
            <v>Segunda lengua: lengua italiana</v>
          </cell>
          <cell r="D7227" t="str">
            <v>Graduado en Estudios Clásicos</v>
          </cell>
          <cell r="E7227">
            <v>12</v>
          </cell>
          <cell r="F7227">
            <v>426</v>
          </cell>
          <cell r="G7227" t="str">
            <v>Grado</v>
          </cell>
        </row>
        <row r="7228">
          <cell r="B7228">
            <v>27908</v>
          </cell>
          <cell r="C7228" t="str">
            <v>Introducción a la lengua latina</v>
          </cell>
          <cell r="D7228" t="str">
            <v>Graduado en Estudios Clásicos</v>
          </cell>
          <cell r="E7228">
            <v>6</v>
          </cell>
          <cell r="F7228">
            <v>426</v>
          </cell>
          <cell r="G7228" t="str">
            <v>Grado</v>
          </cell>
        </row>
        <row r="7229">
          <cell r="B7229">
            <v>27909</v>
          </cell>
          <cell r="C7229" t="str">
            <v>Técnicas de análisis e interpretación de textos</v>
          </cell>
          <cell r="D7229" t="str">
            <v>Graduado en Estudios Clásicos</v>
          </cell>
          <cell r="E7229">
            <v>6</v>
          </cell>
          <cell r="F7229">
            <v>426</v>
          </cell>
          <cell r="G7229" t="str">
            <v>Grado</v>
          </cell>
        </row>
        <row r="7230">
          <cell r="B7230">
            <v>27910</v>
          </cell>
          <cell r="C7230" t="str">
            <v>Teoría de la literatura</v>
          </cell>
          <cell r="D7230" t="str">
            <v>Graduado en Estudios Clásicos</v>
          </cell>
          <cell r="E7230">
            <v>6</v>
          </cell>
          <cell r="F7230">
            <v>426</v>
          </cell>
          <cell r="G7230" t="str">
            <v>Grado</v>
          </cell>
        </row>
        <row r="7231">
          <cell r="B7231">
            <v>27911</v>
          </cell>
          <cell r="C7231" t="str">
            <v>Introducción a la literatura latina</v>
          </cell>
          <cell r="D7231" t="str">
            <v>Graduado en Estudios Clásicos</v>
          </cell>
          <cell r="E7231">
            <v>6</v>
          </cell>
          <cell r="F7231">
            <v>426</v>
          </cell>
          <cell r="G7231" t="str">
            <v>Grado</v>
          </cell>
        </row>
        <row r="7232">
          <cell r="B7232">
            <v>27912</v>
          </cell>
          <cell r="C7232" t="str">
            <v>Literatura comparada</v>
          </cell>
          <cell r="D7232" t="str">
            <v>Graduado en Estudios Clásicos</v>
          </cell>
          <cell r="E7232">
            <v>6</v>
          </cell>
          <cell r="F7232">
            <v>426</v>
          </cell>
          <cell r="G7232" t="str">
            <v>Grado</v>
          </cell>
        </row>
        <row r="7233">
          <cell r="B7233">
            <v>27913</v>
          </cell>
          <cell r="C7233" t="str">
            <v>Introducción a las literaturas hispánicas: edición y nuevas tecnologías</v>
          </cell>
          <cell r="D7233" t="str">
            <v>Graduado en Estudios Clásicos</v>
          </cell>
          <cell r="E7233">
            <v>6</v>
          </cell>
          <cell r="F7233">
            <v>426</v>
          </cell>
          <cell r="G7233" t="str">
            <v>Grado</v>
          </cell>
        </row>
        <row r="7234">
          <cell r="B7234">
            <v>27914</v>
          </cell>
          <cell r="C7234" t="str">
            <v>Literatura en Aragón</v>
          </cell>
          <cell r="D7234" t="str">
            <v>Graduado en Estudios Clásicos</v>
          </cell>
          <cell r="E7234">
            <v>6</v>
          </cell>
          <cell r="F7234">
            <v>426</v>
          </cell>
          <cell r="G7234" t="str">
            <v>Grado</v>
          </cell>
        </row>
        <row r="7235">
          <cell r="B7235">
            <v>27915</v>
          </cell>
          <cell r="C7235" t="str">
            <v>Literatura española en la Edad Media I</v>
          </cell>
          <cell r="D7235" t="str">
            <v>Graduado en Estudios Clásicos</v>
          </cell>
          <cell r="E7235">
            <v>6</v>
          </cell>
          <cell r="F7235">
            <v>426</v>
          </cell>
          <cell r="G7235" t="str">
            <v>Grado</v>
          </cell>
        </row>
        <row r="7236">
          <cell r="B7236">
            <v>27916</v>
          </cell>
          <cell r="C7236" t="str">
            <v>Fonética y fonología del español</v>
          </cell>
          <cell r="D7236" t="str">
            <v>Graduado en Estudios Clásicos</v>
          </cell>
          <cell r="E7236">
            <v>6</v>
          </cell>
          <cell r="F7236">
            <v>426</v>
          </cell>
          <cell r="G7236" t="str">
            <v>Grado</v>
          </cell>
        </row>
        <row r="7237">
          <cell r="B7237">
            <v>27917</v>
          </cell>
          <cell r="C7237" t="str">
            <v>Lengua y literatura griega I</v>
          </cell>
          <cell r="D7237" t="str">
            <v>Graduado en Estudios Clásicos</v>
          </cell>
          <cell r="E7237">
            <v>6</v>
          </cell>
          <cell r="F7237">
            <v>426</v>
          </cell>
          <cell r="G7237" t="str">
            <v>Grado</v>
          </cell>
        </row>
        <row r="7238">
          <cell r="B7238">
            <v>27918</v>
          </cell>
          <cell r="C7238" t="str">
            <v>Lengua y literatura latina I</v>
          </cell>
          <cell r="D7238" t="str">
            <v>Graduado en Estudios Clásicos</v>
          </cell>
          <cell r="E7238">
            <v>6</v>
          </cell>
          <cell r="F7238">
            <v>426</v>
          </cell>
          <cell r="G7238" t="str">
            <v>Grado</v>
          </cell>
        </row>
        <row r="7239">
          <cell r="B7239">
            <v>27919</v>
          </cell>
          <cell r="C7239" t="str">
            <v>Historia para filología hispánica</v>
          </cell>
          <cell r="D7239" t="str">
            <v>Graduado en Estudios Clásicos</v>
          </cell>
          <cell r="E7239">
            <v>6</v>
          </cell>
          <cell r="F7239">
            <v>426</v>
          </cell>
          <cell r="G7239" t="str">
            <v>Grado</v>
          </cell>
        </row>
        <row r="7240">
          <cell r="B7240">
            <v>27920</v>
          </cell>
          <cell r="C7240" t="str">
            <v>Literatura de la segunda lengua (Literatura alemana)</v>
          </cell>
          <cell r="D7240" t="str">
            <v>Graduado en Estudios Clásicos</v>
          </cell>
          <cell r="E7240">
            <v>6</v>
          </cell>
          <cell r="F7240">
            <v>426</v>
          </cell>
          <cell r="G7240" t="str">
            <v>Grado</v>
          </cell>
        </row>
        <row r="7241">
          <cell r="B7241">
            <v>27921</v>
          </cell>
          <cell r="C7241" t="str">
            <v>Literatura de la segunda lengua (Literatura árabe)</v>
          </cell>
          <cell r="D7241" t="str">
            <v>Graduado en Estudios Clásicos</v>
          </cell>
          <cell r="E7241">
            <v>6</v>
          </cell>
          <cell r="F7241">
            <v>426</v>
          </cell>
          <cell r="G7241" t="str">
            <v>Grado</v>
          </cell>
        </row>
        <row r="7242">
          <cell r="B7242">
            <v>27922</v>
          </cell>
          <cell r="C7242" t="str">
            <v>Literatura de la segunda lengua (Literatura catalana)</v>
          </cell>
          <cell r="D7242" t="str">
            <v>Graduado en Estudios Clásicos</v>
          </cell>
          <cell r="E7242">
            <v>6</v>
          </cell>
          <cell r="F7242">
            <v>426</v>
          </cell>
          <cell r="G7242" t="str">
            <v>Grado</v>
          </cell>
        </row>
        <row r="7243">
          <cell r="B7243">
            <v>27923</v>
          </cell>
          <cell r="C7243" t="str">
            <v>Literatura de la segunda lengua (Literatura francesa)</v>
          </cell>
          <cell r="D7243" t="str">
            <v>Graduado en Estudios Clásicos</v>
          </cell>
          <cell r="E7243">
            <v>6</v>
          </cell>
          <cell r="F7243">
            <v>426</v>
          </cell>
          <cell r="G7243" t="str">
            <v>Grado</v>
          </cell>
        </row>
        <row r="7244">
          <cell r="B7244">
            <v>27924</v>
          </cell>
          <cell r="C7244" t="str">
            <v>Literatura de la segunda lengua (Literatura inglesa)</v>
          </cell>
          <cell r="D7244" t="str">
            <v>Graduado en Estudios Clásicos</v>
          </cell>
          <cell r="E7244">
            <v>6</v>
          </cell>
          <cell r="F7244">
            <v>426</v>
          </cell>
          <cell r="G7244" t="str">
            <v>Grado</v>
          </cell>
        </row>
        <row r="7245">
          <cell r="B7245">
            <v>27925</v>
          </cell>
          <cell r="C7245" t="str">
            <v>Literatura de la segunda lengua (Literatura italiana)</v>
          </cell>
          <cell r="D7245" t="str">
            <v>Graduado en Estudios Clásicos</v>
          </cell>
          <cell r="E7245">
            <v>6</v>
          </cell>
          <cell r="F7245">
            <v>426</v>
          </cell>
          <cell r="G7245" t="str">
            <v>Grado</v>
          </cell>
        </row>
        <row r="7246">
          <cell r="B7246">
            <v>27926</v>
          </cell>
          <cell r="C7246" t="str">
            <v>Morfología del español</v>
          </cell>
          <cell r="D7246" t="str">
            <v>Graduado en Estudios Clásicos</v>
          </cell>
          <cell r="E7246">
            <v>6</v>
          </cell>
          <cell r="F7246">
            <v>426</v>
          </cell>
          <cell r="G7246" t="str">
            <v>Grado</v>
          </cell>
        </row>
        <row r="7247">
          <cell r="B7247">
            <v>27927</v>
          </cell>
          <cell r="C7247" t="str">
            <v>Literatura española en la Edad Media II</v>
          </cell>
          <cell r="D7247" t="str">
            <v>Graduado en Estudios Clásicos</v>
          </cell>
          <cell r="E7247">
            <v>6</v>
          </cell>
          <cell r="F7247">
            <v>426</v>
          </cell>
          <cell r="G7247" t="str">
            <v>Grado</v>
          </cell>
        </row>
        <row r="7248">
          <cell r="B7248">
            <v>27928</v>
          </cell>
          <cell r="C7248" t="str">
            <v>Semántica y pragmática del español</v>
          </cell>
          <cell r="D7248" t="str">
            <v>Graduado en Estudios Clásicos</v>
          </cell>
          <cell r="E7248">
            <v>6</v>
          </cell>
          <cell r="F7248">
            <v>426</v>
          </cell>
          <cell r="G7248" t="str">
            <v>Grado</v>
          </cell>
        </row>
        <row r="7249">
          <cell r="B7249">
            <v>27929</v>
          </cell>
          <cell r="C7249" t="str">
            <v>Lengua y literatura griega II</v>
          </cell>
          <cell r="D7249" t="str">
            <v>Graduado en Estudios Clásicos</v>
          </cell>
          <cell r="E7249">
            <v>6</v>
          </cell>
          <cell r="F7249">
            <v>426</v>
          </cell>
          <cell r="G7249" t="str">
            <v>Grado</v>
          </cell>
        </row>
        <row r="7250">
          <cell r="B7250">
            <v>27930</v>
          </cell>
          <cell r="C7250" t="str">
            <v>Lengua y literatura latina II</v>
          </cell>
          <cell r="D7250" t="str">
            <v>Graduado en Estudios Clásicos</v>
          </cell>
          <cell r="E7250">
            <v>6</v>
          </cell>
          <cell r="F7250">
            <v>426</v>
          </cell>
          <cell r="G7250" t="str">
            <v>Grado</v>
          </cell>
        </row>
        <row r="7251">
          <cell r="B7251">
            <v>27931</v>
          </cell>
          <cell r="C7251" t="str">
            <v>Filosofía para filología hispánica</v>
          </cell>
          <cell r="D7251" t="str">
            <v>Graduado en Estudios Clásicos</v>
          </cell>
          <cell r="E7251">
            <v>6</v>
          </cell>
          <cell r="F7251">
            <v>426</v>
          </cell>
          <cell r="G7251" t="str">
            <v>Grado</v>
          </cell>
        </row>
        <row r="7252">
          <cell r="B7252">
            <v>27932</v>
          </cell>
          <cell r="C7252" t="str">
            <v>Arte para filología hispánica</v>
          </cell>
          <cell r="D7252" t="str">
            <v>Graduado en Estudios Clásicos</v>
          </cell>
          <cell r="E7252">
            <v>6</v>
          </cell>
          <cell r="F7252">
            <v>426</v>
          </cell>
          <cell r="G7252" t="str">
            <v>Grado</v>
          </cell>
        </row>
        <row r="7253">
          <cell r="B7253">
            <v>27933</v>
          </cell>
          <cell r="C7253" t="str">
            <v>Textos griegos I</v>
          </cell>
          <cell r="D7253" t="str">
            <v>Graduado en Estudios Clásicos</v>
          </cell>
          <cell r="E7253">
            <v>6</v>
          </cell>
          <cell r="F7253">
            <v>426</v>
          </cell>
          <cell r="G7253" t="str">
            <v>Grado</v>
          </cell>
        </row>
        <row r="7254">
          <cell r="B7254">
            <v>27934</v>
          </cell>
          <cell r="C7254" t="str">
            <v>Textos latinos I</v>
          </cell>
          <cell r="D7254" t="str">
            <v>Graduado en Estudios Clásicos</v>
          </cell>
          <cell r="E7254">
            <v>6</v>
          </cell>
          <cell r="F7254">
            <v>426</v>
          </cell>
          <cell r="G7254" t="str">
            <v>Grado</v>
          </cell>
        </row>
        <row r="7255">
          <cell r="B7255">
            <v>27935</v>
          </cell>
          <cell r="C7255" t="str">
            <v>Literatura griega</v>
          </cell>
          <cell r="D7255" t="str">
            <v>Graduado en Estudios Clásicos</v>
          </cell>
          <cell r="E7255">
            <v>6</v>
          </cell>
          <cell r="F7255">
            <v>426</v>
          </cell>
          <cell r="G7255" t="str">
            <v>Grado</v>
          </cell>
        </row>
        <row r="7256">
          <cell r="B7256">
            <v>27936</v>
          </cell>
          <cell r="C7256" t="str">
            <v>Historia y civilización clásica: Grecia</v>
          </cell>
          <cell r="D7256" t="str">
            <v>Graduado en Estudios Clásicos</v>
          </cell>
          <cell r="E7256">
            <v>6</v>
          </cell>
          <cell r="F7256">
            <v>426</v>
          </cell>
          <cell r="G7256" t="str">
            <v>Grado</v>
          </cell>
        </row>
        <row r="7257">
          <cell r="B7257">
            <v>27937</v>
          </cell>
          <cell r="C7257" t="str">
            <v>Lingüística indoeuropea I</v>
          </cell>
          <cell r="D7257" t="str">
            <v>Graduado en Estudios Clásicos</v>
          </cell>
          <cell r="E7257">
            <v>6</v>
          </cell>
          <cell r="F7257">
            <v>426</v>
          </cell>
          <cell r="G7257" t="str">
            <v>Grado</v>
          </cell>
        </row>
        <row r="7258">
          <cell r="B7258">
            <v>27938</v>
          </cell>
          <cell r="C7258" t="str">
            <v>Textos griegos II</v>
          </cell>
          <cell r="D7258" t="str">
            <v>Graduado en Estudios Clásicos</v>
          </cell>
          <cell r="E7258">
            <v>6</v>
          </cell>
          <cell r="F7258">
            <v>426</v>
          </cell>
          <cell r="G7258" t="str">
            <v>Grado</v>
          </cell>
        </row>
        <row r="7259">
          <cell r="B7259">
            <v>27939</v>
          </cell>
          <cell r="C7259" t="str">
            <v>Textos latinos II</v>
          </cell>
          <cell r="D7259" t="str">
            <v>Graduado en Estudios Clásicos</v>
          </cell>
          <cell r="E7259">
            <v>6</v>
          </cell>
          <cell r="F7259">
            <v>426</v>
          </cell>
          <cell r="G7259" t="str">
            <v>Grado</v>
          </cell>
        </row>
        <row r="7260">
          <cell r="B7260">
            <v>27940</v>
          </cell>
          <cell r="C7260" t="str">
            <v>Literatura latina</v>
          </cell>
          <cell r="D7260" t="str">
            <v>Graduado en Estudios Clásicos</v>
          </cell>
          <cell r="E7260">
            <v>6</v>
          </cell>
          <cell r="F7260">
            <v>426</v>
          </cell>
          <cell r="G7260" t="str">
            <v>Grado</v>
          </cell>
        </row>
        <row r="7261">
          <cell r="B7261">
            <v>27941</v>
          </cell>
          <cell r="C7261" t="str">
            <v>Historia y civilización clásica: Roma</v>
          </cell>
          <cell r="D7261" t="str">
            <v>Graduado en Estudios Clásicos</v>
          </cell>
          <cell r="E7261">
            <v>6</v>
          </cell>
          <cell r="F7261">
            <v>426</v>
          </cell>
          <cell r="G7261" t="str">
            <v>Grado</v>
          </cell>
        </row>
        <row r="7262">
          <cell r="B7262">
            <v>27942</v>
          </cell>
          <cell r="C7262" t="str">
            <v>Textos griegos III</v>
          </cell>
          <cell r="D7262" t="str">
            <v>Graduado en Estudios Clásicos</v>
          </cell>
          <cell r="E7262">
            <v>6</v>
          </cell>
          <cell r="F7262">
            <v>426</v>
          </cell>
          <cell r="G7262" t="str">
            <v>Grado</v>
          </cell>
        </row>
        <row r="7263">
          <cell r="B7263">
            <v>27943</v>
          </cell>
          <cell r="C7263" t="str">
            <v>Textos latinos III</v>
          </cell>
          <cell r="D7263" t="str">
            <v>Graduado en Estudios Clásicos</v>
          </cell>
          <cell r="E7263">
            <v>6</v>
          </cell>
          <cell r="F7263">
            <v>426</v>
          </cell>
          <cell r="G7263" t="str">
            <v>Grado</v>
          </cell>
        </row>
        <row r="7264">
          <cell r="B7264">
            <v>27944</v>
          </cell>
          <cell r="C7264" t="str">
            <v>Historia de la lengua griega</v>
          </cell>
          <cell r="D7264" t="str">
            <v>Graduado en Estudios Clásicos</v>
          </cell>
          <cell r="E7264">
            <v>6</v>
          </cell>
          <cell r="F7264">
            <v>426</v>
          </cell>
          <cell r="G7264" t="str">
            <v>Grado</v>
          </cell>
        </row>
        <row r="7265">
          <cell r="B7265">
            <v>27945</v>
          </cell>
          <cell r="C7265" t="str">
            <v>Historia de la lengua latina</v>
          </cell>
          <cell r="D7265" t="str">
            <v>Graduado en Estudios Clásicos</v>
          </cell>
          <cell r="E7265">
            <v>6</v>
          </cell>
          <cell r="F7265">
            <v>426</v>
          </cell>
          <cell r="G7265" t="str">
            <v>Grado</v>
          </cell>
        </row>
        <row r="7266">
          <cell r="B7266">
            <v>27946</v>
          </cell>
          <cell r="C7266" t="str">
            <v>Textos griegos IV</v>
          </cell>
          <cell r="D7266" t="str">
            <v>Graduado en Estudios Clásicos</v>
          </cell>
          <cell r="E7266">
            <v>6</v>
          </cell>
          <cell r="F7266">
            <v>426</v>
          </cell>
          <cell r="G7266" t="str">
            <v>Grado</v>
          </cell>
        </row>
        <row r="7267">
          <cell r="B7267">
            <v>27947</v>
          </cell>
          <cell r="C7267" t="str">
            <v>Textos latinos IV</v>
          </cell>
          <cell r="D7267" t="str">
            <v>Graduado en Estudios Clásicos</v>
          </cell>
          <cell r="E7267">
            <v>6</v>
          </cell>
          <cell r="F7267">
            <v>426</v>
          </cell>
          <cell r="G7267" t="str">
            <v>Grado</v>
          </cell>
        </row>
        <row r="7268">
          <cell r="B7268">
            <v>27948</v>
          </cell>
          <cell r="C7268" t="str">
            <v>Trabajo fin de Grado</v>
          </cell>
          <cell r="D7268" t="str">
            <v>Graduado en Estudios Clásicos</v>
          </cell>
          <cell r="E7268">
            <v>10</v>
          </cell>
          <cell r="F7268">
            <v>426</v>
          </cell>
          <cell r="G7268" t="str">
            <v>Grado</v>
          </cell>
        </row>
        <row r="7269">
          <cell r="B7269">
            <v>27949</v>
          </cell>
          <cell r="C7269" t="str">
            <v>Comentario de textos griegos</v>
          </cell>
          <cell r="D7269" t="str">
            <v>Graduado en Estudios Clásicos</v>
          </cell>
          <cell r="E7269">
            <v>6</v>
          </cell>
          <cell r="F7269">
            <v>426</v>
          </cell>
          <cell r="G7269" t="str">
            <v>Grado</v>
          </cell>
        </row>
        <row r="7270">
          <cell r="B7270">
            <v>27950</v>
          </cell>
          <cell r="C7270" t="str">
            <v>Comentario de textos latinos</v>
          </cell>
          <cell r="D7270" t="str">
            <v>Graduado en Estudios Clásicos</v>
          </cell>
          <cell r="E7270">
            <v>6</v>
          </cell>
          <cell r="F7270">
            <v>426</v>
          </cell>
          <cell r="G7270" t="str">
            <v>Grado</v>
          </cell>
        </row>
        <row r="7271">
          <cell r="B7271">
            <v>27951</v>
          </cell>
          <cell r="C7271" t="str">
            <v>Humanismo y tradición clásica</v>
          </cell>
          <cell r="D7271" t="str">
            <v>Graduado en Estudios Clásicos</v>
          </cell>
          <cell r="E7271">
            <v>6</v>
          </cell>
          <cell r="F7271">
            <v>426</v>
          </cell>
          <cell r="G7271" t="str">
            <v>Grado</v>
          </cell>
        </row>
        <row r="7272">
          <cell r="B7272">
            <v>27952</v>
          </cell>
          <cell r="C7272" t="str">
            <v>Latinidad medieval</v>
          </cell>
          <cell r="D7272" t="str">
            <v>Graduado en Estudios Clásicos</v>
          </cell>
          <cell r="E7272">
            <v>6</v>
          </cell>
          <cell r="F7272">
            <v>426</v>
          </cell>
          <cell r="G7272" t="str">
            <v>Grado</v>
          </cell>
        </row>
        <row r="7273">
          <cell r="B7273">
            <v>27953</v>
          </cell>
          <cell r="C7273" t="str">
            <v>Lingüística indoeuropea II</v>
          </cell>
          <cell r="D7273" t="str">
            <v>Graduado en Estudios Clásicos</v>
          </cell>
          <cell r="E7273">
            <v>6</v>
          </cell>
          <cell r="F7273">
            <v>426</v>
          </cell>
          <cell r="G7273" t="str">
            <v>Grado</v>
          </cell>
        </row>
        <row r="7274">
          <cell r="B7274">
            <v>27954</v>
          </cell>
          <cell r="C7274" t="str">
            <v>Mitología clásica</v>
          </cell>
          <cell r="D7274" t="str">
            <v>Graduado en Estudios Clásicos</v>
          </cell>
          <cell r="E7274">
            <v>6</v>
          </cell>
          <cell r="F7274">
            <v>426</v>
          </cell>
          <cell r="G7274" t="str">
            <v>Grado</v>
          </cell>
        </row>
        <row r="7275">
          <cell r="B7275">
            <v>27955</v>
          </cell>
          <cell r="C7275" t="str">
            <v>Transmisión de los textos greco-latinos y crítica textual</v>
          </cell>
          <cell r="D7275" t="str">
            <v>Graduado en Estudios Clásicos</v>
          </cell>
          <cell r="E7275">
            <v>6</v>
          </cell>
          <cell r="F7275">
            <v>426</v>
          </cell>
          <cell r="G7275" t="str">
            <v>Grado</v>
          </cell>
        </row>
        <row r="7276">
          <cell r="B7276">
            <v>27956</v>
          </cell>
          <cell r="C7276" t="str">
            <v>Segunda lengua I (griego)</v>
          </cell>
          <cell r="D7276" t="str">
            <v>Graduado en Estudios Clásicos</v>
          </cell>
          <cell r="E7276">
            <v>6</v>
          </cell>
          <cell r="F7276">
            <v>426</v>
          </cell>
          <cell r="G7276" t="str">
            <v>Grado</v>
          </cell>
        </row>
        <row r="7277">
          <cell r="B7277">
            <v>27957</v>
          </cell>
          <cell r="C7277" t="str">
            <v>Segunda lengua II (griego)</v>
          </cell>
          <cell r="D7277" t="str">
            <v>Graduado en Estudios Clásicos</v>
          </cell>
          <cell r="E7277">
            <v>6</v>
          </cell>
          <cell r="F7277">
            <v>426</v>
          </cell>
          <cell r="G7277" t="str">
            <v>Grado</v>
          </cell>
        </row>
        <row r="7278">
          <cell r="B7278">
            <v>27958</v>
          </cell>
          <cell r="C7278" t="str">
            <v>Segunda lengua I (alemán)</v>
          </cell>
          <cell r="D7278" t="str">
            <v>Graduado en Estudios Clásicos</v>
          </cell>
          <cell r="E7278">
            <v>6</v>
          </cell>
          <cell r="F7278">
            <v>426</v>
          </cell>
          <cell r="G7278" t="str">
            <v>Grado</v>
          </cell>
        </row>
        <row r="7279">
          <cell r="B7279">
            <v>27959</v>
          </cell>
          <cell r="C7279" t="str">
            <v>Segunda lengua II (alemán)</v>
          </cell>
          <cell r="D7279" t="str">
            <v>Graduado en Estudios Clásicos</v>
          </cell>
          <cell r="E7279">
            <v>6</v>
          </cell>
          <cell r="F7279">
            <v>426</v>
          </cell>
          <cell r="G7279" t="str">
            <v>Grado</v>
          </cell>
        </row>
        <row r="7280">
          <cell r="B7280">
            <v>27960</v>
          </cell>
          <cell r="C7280" t="str">
            <v>Segunda lengua I (árabe moderno)</v>
          </cell>
          <cell r="D7280" t="str">
            <v>Graduado en Estudios Clásicos</v>
          </cell>
          <cell r="E7280">
            <v>6</v>
          </cell>
          <cell r="F7280">
            <v>426</v>
          </cell>
          <cell r="G7280" t="str">
            <v>Grado</v>
          </cell>
        </row>
        <row r="7281">
          <cell r="B7281">
            <v>27961</v>
          </cell>
          <cell r="C7281" t="str">
            <v>Segunda lengua II (árabe moderno)</v>
          </cell>
          <cell r="D7281" t="str">
            <v>Graduado en Estudios Clásicos</v>
          </cell>
          <cell r="E7281">
            <v>6</v>
          </cell>
          <cell r="F7281">
            <v>426</v>
          </cell>
          <cell r="G7281" t="str">
            <v>Grado</v>
          </cell>
        </row>
        <row r="7282">
          <cell r="B7282">
            <v>27962</v>
          </cell>
          <cell r="C7282" t="str">
            <v>Segunda lengua I (catalán)</v>
          </cell>
          <cell r="D7282" t="str">
            <v>Graduado en Estudios Clásicos</v>
          </cell>
          <cell r="E7282">
            <v>6</v>
          </cell>
          <cell r="F7282">
            <v>426</v>
          </cell>
          <cell r="G7282" t="str">
            <v>Grado</v>
          </cell>
        </row>
        <row r="7283">
          <cell r="B7283">
            <v>27963</v>
          </cell>
          <cell r="C7283" t="str">
            <v>Segunda lengua II (catalán)</v>
          </cell>
          <cell r="D7283" t="str">
            <v>Graduado en Estudios Clásicos</v>
          </cell>
          <cell r="E7283">
            <v>6</v>
          </cell>
          <cell r="F7283">
            <v>426</v>
          </cell>
          <cell r="G7283" t="str">
            <v>Grado</v>
          </cell>
        </row>
        <row r="7284">
          <cell r="B7284">
            <v>27964</v>
          </cell>
          <cell r="C7284" t="str">
            <v>Segunda lengua I (francés)</v>
          </cell>
          <cell r="D7284" t="str">
            <v>Graduado en Estudios Clásicos</v>
          </cell>
          <cell r="E7284">
            <v>6</v>
          </cell>
          <cell r="F7284">
            <v>426</v>
          </cell>
          <cell r="G7284" t="str">
            <v>Grado</v>
          </cell>
        </row>
        <row r="7285">
          <cell r="B7285">
            <v>27965</v>
          </cell>
          <cell r="C7285" t="str">
            <v>Segunda lengua II (francés)</v>
          </cell>
          <cell r="D7285" t="str">
            <v>Graduado en Estudios Clásicos</v>
          </cell>
          <cell r="E7285">
            <v>6</v>
          </cell>
          <cell r="F7285">
            <v>426</v>
          </cell>
          <cell r="G7285" t="str">
            <v>Grado</v>
          </cell>
        </row>
        <row r="7286">
          <cell r="B7286">
            <v>27966</v>
          </cell>
          <cell r="C7286" t="str">
            <v>Segunda lengua I (inglés)</v>
          </cell>
          <cell r="D7286" t="str">
            <v>Graduado en Estudios Clásicos</v>
          </cell>
          <cell r="E7286">
            <v>6</v>
          </cell>
          <cell r="F7286">
            <v>426</v>
          </cell>
          <cell r="G7286" t="str">
            <v>Grado</v>
          </cell>
        </row>
        <row r="7287">
          <cell r="B7287">
            <v>27967</v>
          </cell>
          <cell r="C7287" t="str">
            <v>Segunda lengua II (inglés)</v>
          </cell>
          <cell r="D7287" t="str">
            <v>Graduado en Estudios Clásicos</v>
          </cell>
          <cell r="E7287">
            <v>6</v>
          </cell>
          <cell r="F7287">
            <v>426</v>
          </cell>
          <cell r="G7287" t="str">
            <v>Grado</v>
          </cell>
        </row>
        <row r="7288">
          <cell r="B7288">
            <v>27968</v>
          </cell>
          <cell r="C7288" t="str">
            <v>Segunda lengua I (italiano)</v>
          </cell>
          <cell r="D7288" t="str">
            <v>Graduado en Estudios Clásicos</v>
          </cell>
          <cell r="E7288">
            <v>6</v>
          </cell>
          <cell r="F7288">
            <v>426</v>
          </cell>
          <cell r="G7288" t="str">
            <v>Grado</v>
          </cell>
        </row>
        <row r="7289">
          <cell r="B7289">
            <v>27969</v>
          </cell>
          <cell r="C7289" t="str">
            <v>Segunda lengua II (italiano)</v>
          </cell>
          <cell r="D7289" t="str">
            <v>Graduado en Estudios Clásicos</v>
          </cell>
          <cell r="E7289">
            <v>6</v>
          </cell>
          <cell r="F7289">
            <v>426</v>
          </cell>
          <cell r="G7289" t="str">
            <v>Grado</v>
          </cell>
        </row>
        <row r="7290">
          <cell r="B7290">
            <v>27970</v>
          </cell>
          <cell r="C7290" t="str">
            <v>Literatura de la segunda lengua (Literatura griega)</v>
          </cell>
          <cell r="D7290" t="str">
            <v>Graduado en Estudios Clásicos</v>
          </cell>
          <cell r="E7290">
            <v>6</v>
          </cell>
          <cell r="F7290">
            <v>426</v>
          </cell>
          <cell r="G7290" t="str">
            <v>Grado</v>
          </cell>
        </row>
        <row r="7291">
          <cell r="B7291">
            <v>27971</v>
          </cell>
          <cell r="C7291" t="str">
            <v>Lingüística general I</v>
          </cell>
          <cell r="D7291" t="str">
            <v>Graduado en Estudios Clásicos</v>
          </cell>
          <cell r="E7291">
            <v>6</v>
          </cell>
          <cell r="F7291">
            <v>426</v>
          </cell>
          <cell r="G7291" t="str">
            <v>Grado</v>
          </cell>
        </row>
        <row r="7292">
          <cell r="B7292">
            <v>27972</v>
          </cell>
          <cell r="C7292" t="str">
            <v>Lingüística general II</v>
          </cell>
          <cell r="D7292" t="str">
            <v>Graduado en Estudios Clásicos</v>
          </cell>
          <cell r="E7292">
            <v>6</v>
          </cell>
          <cell r="F7292">
            <v>426</v>
          </cell>
          <cell r="G7292" t="str">
            <v>Grado</v>
          </cell>
        </row>
        <row r="7293">
          <cell r="B7293">
            <v>28000</v>
          </cell>
          <cell r="C7293" t="str">
            <v>Lingüística general</v>
          </cell>
          <cell r="D7293" t="str">
            <v>Graduado en Filología Hispánica</v>
          </cell>
          <cell r="E7293">
            <v>12</v>
          </cell>
          <cell r="F7293">
            <v>427</v>
          </cell>
          <cell r="G7293" t="str">
            <v>Grado</v>
          </cell>
        </row>
        <row r="7294">
          <cell r="B7294">
            <v>28001</v>
          </cell>
          <cell r="C7294" t="str">
            <v>Segunda lengua: lengua alemana</v>
          </cell>
          <cell r="D7294" t="str">
            <v>Graduado en Filología Hispánica</v>
          </cell>
          <cell r="E7294">
            <v>12</v>
          </cell>
          <cell r="F7294">
            <v>427</v>
          </cell>
          <cell r="G7294" t="str">
            <v>Grado</v>
          </cell>
        </row>
        <row r="7295">
          <cell r="B7295">
            <v>28002</v>
          </cell>
          <cell r="C7295" t="str">
            <v>Segunda lengua: lengua árabe</v>
          </cell>
          <cell r="D7295" t="str">
            <v>Graduado en Filología Hispánica</v>
          </cell>
          <cell r="E7295">
            <v>12</v>
          </cell>
          <cell r="F7295">
            <v>427</v>
          </cell>
          <cell r="G7295" t="str">
            <v>Grado</v>
          </cell>
        </row>
        <row r="7296">
          <cell r="B7296">
            <v>28003</v>
          </cell>
          <cell r="C7296" t="str">
            <v>Segunda lengua: lengua catalana</v>
          </cell>
          <cell r="D7296" t="str">
            <v>Graduado en Filología Hispánica</v>
          </cell>
          <cell r="E7296">
            <v>12</v>
          </cell>
          <cell r="F7296">
            <v>427</v>
          </cell>
          <cell r="G7296" t="str">
            <v>Grado</v>
          </cell>
        </row>
        <row r="7297">
          <cell r="B7297">
            <v>28004</v>
          </cell>
          <cell r="C7297" t="str">
            <v>Segunda lengua: lengua francesa</v>
          </cell>
          <cell r="D7297" t="str">
            <v>Graduado en Filología Hispánica</v>
          </cell>
          <cell r="E7297">
            <v>12</v>
          </cell>
          <cell r="F7297">
            <v>427</v>
          </cell>
          <cell r="G7297" t="str">
            <v>Grado</v>
          </cell>
        </row>
        <row r="7298">
          <cell r="B7298">
            <v>28005</v>
          </cell>
          <cell r="C7298" t="str">
            <v>Segunda lengua: lengua inglesa</v>
          </cell>
          <cell r="D7298" t="str">
            <v>Graduado en Filología Hispánica</v>
          </cell>
          <cell r="E7298">
            <v>12</v>
          </cell>
          <cell r="F7298">
            <v>427</v>
          </cell>
          <cell r="G7298" t="str">
            <v>Grado</v>
          </cell>
        </row>
        <row r="7299">
          <cell r="B7299">
            <v>28006</v>
          </cell>
          <cell r="C7299" t="str">
            <v>Segunda lengua: lengua italiana</v>
          </cell>
          <cell r="D7299" t="str">
            <v>Graduado en Filología Hispánica</v>
          </cell>
          <cell r="E7299">
            <v>12</v>
          </cell>
          <cell r="F7299">
            <v>427</v>
          </cell>
          <cell r="G7299" t="str">
            <v>Grado</v>
          </cell>
        </row>
        <row r="7300">
          <cell r="B7300">
            <v>28007</v>
          </cell>
          <cell r="C7300" t="str">
            <v>Segunda lengua: lengua griega</v>
          </cell>
          <cell r="D7300" t="str">
            <v>Graduado en Filología Hispánica</v>
          </cell>
          <cell r="E7300">
            <v>12</v>
          </cell>
          <cell r="F7300">
            <v>427</v>
          </cell>
          <cell r="G7300" t="str">
            <v>Grado</v>
          </cell>
        </row>
        <row r="7301">
          <cell r="B7301">
            <v>28008</v>
          </cell>
          <cell r="C7301" t="str">
            <v>Técnicas de análisis e interpretación de textos</v>
          </cell>
          <cell r="D7301" t="str">
            <v>Graduado en Filología Hispánica</v>
          </cell>
          <cell r="E7301">
            <v>6</v>
          </cell>
          <cell r="F7301">
            <v>427</v>
          </cell>
          <cell r="G7301" t="str">
            <v>Grado</v>
          </cell>
        </row>
        <row r="7302">
          <cell r="B7302">
            <v>28009</v>
          </cell>
          <cell r="C7302" t="str">
            <v>Introducción a la lengua latina</v>
          </cell>
          <cell r="D7302" t="str">
            <v>Graduado en Filología Hispánica</v>
          </cell>
          <cell r="E7302">
            <v>6</v>
          </cell>
          <cell r="F7302">
            <v>427</v>
          </cell>
          <cell r="G7302" t="str">
            <v>Grado</v>
          </cell>
        </row>
        <row r="7303">
          <cell r="B7303">
            <v>28010</v>
          </cell>
          <cell r="C7303" t="str">
            <v>Teoría de la literatura</v>
          </cell>
          <cell r="D7303" t="str">
            <v>Graduado en Filología Hispánica</v>
          </cell>
          <cell r="E7303">
            <v>6</v>
          </cell>
          <cell r="F7303">
            <v>427</v>
          </cell>
          <cell r="G7303" t="str">
            <v>Grado</v>
          </cell>
        </row>
        <row r="7304">
          <cell r="B7304">
            <v>28011</v>
          </cell>
          <cell r="C7304" t="str">
            <v>Introducción a la literatura latina</v>
          </cell>
          <cell r="D7304" t="str">
            <v>Graduado en Filología Hispánica</v>
          </cell>
          <cell r="E7304">
            <v>6</v>
          </cell>
          <cell r="F7304">
            <v>427</v>
          </cell>
          <cell r="G7304" t="str">
            <v>Grado</v>
          </cell>
        </row>
        <row r="7305">
          <cell r="B7305">
            <v>28012</v>
          </cell>
          <cell r="C7305" t="str">
            <v>Literatura comparada</v>
          </cell>
          <cell r="D7305" t="str">
            <v>Graduado en Filología Hispánica</v>
          </cell>
          <cell r="E7305">
            <v>6</v>
          </cell>
          <cell r="F7305">
            <v>427</v>
          </cell>
          <cell r="G7305" t="str">
            <v>Grado</v>
          </cell>
        </row>
        <row r="7306">
          <cell r="B7306">
            <v>28013</v>
          </cell>
          <cell r="C7306" t="str">
            <v>Introducción a las literaturas hispánicas: edición y nuevas tecnologías</v>
          </cell>
          <cell r="D7306" t="str">
            <v>Graduado en Filología Hispánica</v>
          </cell>
          <cell r="E7306">
            <v>6</v>
          </cell>
          <cell r="F7306">
            <v>427</v>
          </cell>
          <cell r="G7306" t="str">
            <v>Grado</v>
          </cell>
        </row>
        <row r="7307">
          <cell r="B7307">
            <v>28014</v>
          </cell>
          <cell r="C7307" t="str">
            <v>Literatura en Aragón</v>
          </cell>
          <cell r="D7307" t="str">
            <v>Graduado en Filología Hispánica</v>
          </cell>
          <cell r="E7307">
            <v>6</v>
          </cell>
          <cell r="F7307">
            <v>427</v>
          </cell>
          <cell r="G7307" t="str">
            <v>Grado</v>
          </cell>
        </row>
        <row r="7308">
          <cell r="B7308">
            <v>28015</v>
          </cell>
          <cell r="C7308" t="str">
            <v>Literatura española de la Edad Media I</v>
          </cell>
          <cell r="D7308" t="str">
            <v>Graduado en Filología Hispánica</v>
          </cell>
          <cell r="E7308">
            <v>6</v>
          </cell>
          <cell r="F7308">
            <v>427</v>
          </cell>
          <cell r="G7308" t="str">
            <v>Grado</v>
          </cell>
        </row>
        <row r="7309">
          <cell r="B7309">
            <v>28016</v>
          </cell>
          <cell r="C7309" t="str">
            <v>Fonética y fonología del español</v>
          </cell>
          <cell r="D7309" t="str">
            <v>Graduado en Filología Hispánica</v>
          </cell>
          <cell r="E7309">
            <v>6</v>
          </cell>
          <cell r="F7309">
            <v>427</v>
          </cell>
          <cell r="G7309" t="str">
            <v>Grado</v>
          </cell>
        </row>
        <row r="7310">
          <cell r="B7310">
            <v>28017</v>
          </cell>
          <cell r="C7310" t="str">
            <v>Historia para filología hispánica</v>
          </cell>
          <cell r="D7310" t="str">
            <v>Graduado en Filología Hispánica</v>
          </cell>
          <cell r="E7310">
            <v>6</v>
          </cell>
          <cell r="F7310">
            <v>427</v>
          </cell>
          <cell r="G7310" t="str">
            <v>Grado</v>
          </cell>
        </row>
        <row r="7311">
          <cell r="B7311">
            <v>28018</v>
          </cell>
          <cell r="C7311" t="str">
            <v>Literatura de la segunda lengua (Literatura alemana)</v>
          </cell>
          <cell r="D7311" t="str">
            <v>Graduado en Filología Hispánica</v>
          </cell>
          <cell r="E7311">
            <v>6</v>
          </cell>
          <cell r="F7311">
            <v>427</v>
          </cell>
          <cell r="G7311" t="str">
            <v>Grado</v>
          </cell>
        </row>
        <row r="7312">
          <cell r="B7312">
            <v>28019</v>
          </cell>
          <cell r="C7312" t="str">
            <v>Literatura de la segunda lengua (Literatura árabe)</v>
          </cell>
          <cell r="D7312" t="str">
            <v>Graduado en Filología Hispánica</v>
          </cell>
          <cell r="E7312">
            <v>6</v>
          </cell>
          <cell r="F7312">
            <v>427</v>
          </cell>
          <cell r="G7312" t="str">
            <v>Grado</v>
          </cell>
        </row>
        <row r="7313">
          <cell r="B7313">
            <v>28020</v>
          </cell>
          <cell r="C7313" t="str">
            <v>Literatura de la segunda lengua (Literatura catalana)</v>
          </cell>
          <cell r="D7313" t="str">
            <v>Graduado en Filología Hispánica</v>
          </cell>
          <cell r="E7313">
            <v>6</v>
          </cell>
          <cell r="F7313">
            <v>427</v>
          </cell>
          <cell r="G7313" t="str">
            <v>Grado</v>
          </cell>
        </row>
        <row r="7314">
          <cell r="B7314">
            <v>28021</v>
          </cell>
          <cell r="C7314" t="str">
            <v>Literatura de la segunda lengua (Literatura francesa)</v>
          </cell>
          <cell r="D7314" t="str">
            <v>Graduado en Filología Hispánica</v>
          </cell>
          <cell r="E7314">
            <v>6</v>
          </cell>
          <cell r="F7314">
            <v>427</v>
          </cell>
          <cell r="G7314" t="str">
            <v>Grado</v>
          </cell>
        </row>
        <row r="7315">
          <cell r="B7315">
            <v>28022</v>
          </cell>
          <cell r="C7315" t="str">
            <v>Literatura de la segunda lengua (Literatura inglesa)</v>
          </cell>
          <cell r="D7315" t="str">
            <v>Graduado en Filología Hispánica</v>
          </cell>
          <cell r="E7315">
            <v>6</v>
          </cell>
          <cell r="F7315">
            <v>427</v>
          </cell>
          <cell r="G7315" t="str">
            <v>Grado</v>
          </cell>
        </row>
        <row r="7316">
          <cell r="B7316">
            <v>28023</v>
          </cell>
          <cell r="C7316" t="str">
            <v>Literatura de la segunda lengua (Literatura italiana)</v>
          </cell>
          <cell r="D7316" t="str">
            <v>Graduado en Filología Hispánica</v>
          </cell>
          <cell r="E7316">
            <v>6</v>
          </cell>
          <cell r="F7316">
            <v>427</v>
          </cell>
          <cell r="G7316" t="str">
            <v>Grado</v>
          </cell>
        </row>
        <row r="7317">
          <cell r="B7317">
            <v>28024</v>
          </cell>
          <cell r="C7317" t="str">
            <v>Lengua y literatura griega I</v>
          </cell>
          <cell r="D7317" t="str">
            <v>Graduado en Filología Hispánica</v>
          </cell>
          <cell r="E7317">
            <v>6</v>
          </cell>
          <cell r="F7317">
            <v>427</v>
          </cell>
          <cell r="G7317" t="str">
            <v>Grado</v>
          </cell>
        </row>
        <row r="7318">
          <cell r="B7318">
            <v>28025</v>
          </cell>
          <cell r="C7318" t="str">
            <v>Lengua y literatura latina I</v>
          </cell>
          <cell r="D7318" t="str">
            <v>Graduado en Filología Hispánica</v>
          </cell>
          <cell r="E7318">
            <v>6</v>
          </cell>
          <cell r="F7318">
            <v>427</v>
          </cell>
          <cell r="G7318" t="str">
            <v>Grado</v>
          </cell>
        </row>
        <row r="7319">
          <cell r="B7319">
            <v>28026</v>
          </cell>
          <cell r="C7319" t="str">
            <v>Morfología del español</v>
          </cell>
          <cell r="D7319" t="str">
            <v>Graduado en Filología Hispánica</v>
          </cell>
          <cell r="E7319">
            <v>6</v>
          </cell>
          <cell r="F7319">
            <v>427</v>
          </cell>
          <cell r="G7319" t="str">
            <v>Grado</v>
          </cell>
        </row>
        <row r="7320">
          <cell r="B7320">
            <v>28027</v>
          </cell>
          <cell r="C7320" t="str">
            <v>Literatura española de la Edad Media II</v>
          </cell>
          <cell r="D7320" t="str">
            <v>Graduado en Filología Hispánica</v>
          </cell>
          <cell r="E7320">
            <v>6</v>
          </cell>
          <cell r="F7320">
            <v>427</v>
          </cell>
          <cell r="G7320" t="str">
            <v>Grado</v>
          </cell>
        </row>
        <row r="7321">
          <cell r="B7321">
            <v>28028</v>
          </cell>
          <cell r="C7321" t="str">
            <v>Semántica y pragmática del español</v>
          </cell>
          <cell r="D7321" t="str">
            <v>Graduado en Filología Hispánica</v>
          </cell>
          <cell r="E7321">
            <v>6</v>
          </cell>
          <cell r="F7321">
            <v>427</v>
          </cell>
          <cell r="G7321" t="str">
            <v>Grado</v>
          </cell>
        </row>
        <row r="7322">
          <cell r="B7322">
            <v>28029</v>
          </cell>
          <cell r="C7322" t="str">
            <v>Filosofía para filología hispánica</v>
          </cell>
          <cell r="D7322" t="str">
            <v>Graduado en Filología Hispánica</v>
          </cell>
          <cell r="E7322">
            <v>6</v>
          </cell>
          <cell r="F7322">
            <v>427</v>
          </cell>
          <cell r="G7322" t="str">
            <v>Grado</v>
          </cell>
        </row>
        <row r="7323">
          <cell r="B7323">
            <v>28030</v>
          </cell>
          <cell r="C7323" t="str">
            <v>Arte para filología hispánica</v>
          </cell>
          <cell r="D7323" t="str">
            <v>Graduado en Filología Hispánica</v>
          </cell>
          <cell r="E7323">
            <v>6</v>
          </cell>
          <cell r="F7323">
            <v>427</v>
          </cell>
          <cell r="G7323" t="str">
            <v>Grado</v>
          </cell>
        </row>
        <row r="7324">
          <cell r="B7324">
            <v>28031</v>
          </cell>
          <cell r="C7324" t="str">
            <v>Lengua y literatura griega II</v>
          </cell>
          <cell r="D7324" t="str">
            <v>Graduado en Filología Hispánica</v>
          </cell>
          <cell r="E7324">
            <v>6</v>
          </cell>
          <cell r="F7324">
            <v>427</v>
          </cell>
          <cell r="G7324" t="str">
            <v>Grado</v>
          </cell>
        </row>
        <row r="7325">
          <cell r="B7325">
            <v>28032</v>
          </cell>
          <cell r="C7325" t="str">
            <v>Lengua y literatura latina II</v>
          </cell>
          <cell r="D7325" t="str">
            <v>Graduado en Filología Hispánica</v>
          </cell>
          <cell r="E7325">
            <v>6</v>
          </cell>
          <cell r="F7325">
            <v>427</v>
          </cell>
          <cell r="G7325" t="str">
            <v>Grado</v>
          </cell>
        </row>
        <row r="7326">
          <cell r="B7326">
            <v>28033</v>
          </cell>
          <cell r="C7326" t="str">
            <v>Sintaxis del español</v>
          </cell>
          <cell r="D7326" t="str">
            <v>Graduado en Filología Hispánica</v>
          </cell>
          <cell r="E7326">
            <v>12</v>
          </cell>
          <cell r="F7326">
            <v>427</v>
          </cell>
          <cell r="G7326" t="str">
            <v>Grado</v>
          </cell>
        </row>
        <row r="7327">
          <cell r="B7327">
            <v>28034</v>
          </cell>
          <cell r="C7327" t="str">
            <v>Historia de la lengua española</v>
          </cell>
          <cell r="D7327" t="str">
            <v>Graduado en Filología Hispánica</v>
          </cell>
          <cell r="E7327">
            <v>6</v>
          </cell>
          <cell r="F7327">
            <v>427</v>
          </cell>
          <cell r="G7327" t="str">
            <v>Grado</v>
          </cell>
        </row>
        <row r="7328">
          <cell r="B7328">
            <v>28035</v>
          </cell>
          <cell r="C7328" t="str">
            <v>Literatura española del Siglo de Oro I</v>
          </cell>
          <cell r="D7328" t="str">
            <v>Graduado en Filología Hispánica</v>
          </cell>
          <cell r="E7328">
            <v>6</v>
          </cell>
          <cell r="F7328">
            <v>427</v>
          </cell>
          <cell r="G7328" t="str">
            <v>Grado</v>
          </cell>
        </row>
        <row r="7329">
          <cell r="B7329">
            <v>28036</v>
          </cell>
          <cell r="C7329" t="str">
            <v>Literatura española contemporánea I</v>
          </cell>
          <cell r="D7329" t="str">
            <v>Graduado en Filología Hispánica</v>
          </cell>
          <cell r="E7329">
            <v>6</v>
          </cell>
          <cell r="F7329">
            <v>427</v>
          </cell>
          <cell r="G7329" t="str">
            <v>Grado</v>
          </cell>
        </row>
        <row r="7330">
          <cell r="B7330">
            <v>28037</v>
          </cell>
          <cell r="C7330" t="str">
            <v>Variedades del español actual</v>
          </cell>
          <cell r="D7330" t="str">
            <v>Graduado en Filología Hispánica</v>
          </cell>
          <cell r="E7330">
            <v>6</v>
          </cell>
          <cell r="F7330">
            <v>427</v>
          </cell>
          <cell r="G7330" t="str">
            <v>Grado</v>
          </cell>
        </row>
        <row r="7331">
          <cell r="B7331">
            <v>28038</v>
          </cell>
          <cell r="C7331" t="str">
            <v>Literatura española del Siglo de Oro II</v>
          </cell>
          <cell r="D7331" t="str">
            <v>Graduado en Filología Hispánica</v>
          </cell>
          <cell r="E7331">
            <v>6</v>
          </cell>
          <cell r="F7331">
            <v>427</v>
          </cell>
          <cell r="G7331" t="str">
            <v>Grado</v>
          </cell>
        </row>
        <row r="7332">
          <cell r="B7332">
            <v>28039</v>
          </cell>
          <cell r="C7332" t="str">
            <v>Literatura española contemporánea II</v>
          </cell>
          <cell r="D7332" t="str">
            <v>Graduado en Filología Hispánica</v>
          </cell>
          <cell r="E7332">
            <v>6</v>
          </cell>
          <cell r="F7332">
            <v>427</v>
          </cell>
          <cell r="G7332" t="str">
            <v>Grado</v>
          </cell>
        </row>
        <row r="7333">
          <cell r="B7333">
            <v>28040</v>
          </cell>
          <cell r="C7333" t="str">
            <v>Gramática histórica del español</v>
          </cell>
          <cell r="D7333" t="str">
            <v>Graduado en Filología Hispánica</v>
          </cell>
          <cell r="E7333">
            <v>12</v>
          </cell>
          <cell r="F7333">
            <v>427</v>
          </cell>
          <cell r="G7333" t="str">
            <v>Grado</v>
          </cell>
        </row>
        <row r="7334">
          <cell r="B7334">
            <v>28041</v>
          </cell>
          <cell r="C7334" t="str">
            <v>Literatura hispanoamericana I</v>
          </cell>
          <cell r="D7334" t="str">
            <v>Graduado en Filología Hispánica</v>
          </cell>
          <cell r="E7334">
            <v>6</v>
          </cell>
          <cell r="F7334">
            <v>427</v>
          </cell>
          <cell r="G7334" t="str">
            <v>Grado</v>
          </cell>
        </row>
        <row r="7335">
          <cell r="B7335">
            <v>28042</v>
          </cell>
          <cell r="C7335" t="str">
            <v>Literatura hispanoamericana II</v>
          </cell>
          <cell r="D7335" t="str">
            <v>Graduado en Filología Hispánica</v>
          </cell>
          <cell r="E7335">
            <v>6</v>
          </cell>
          <cell r="F7335">
            <v>427</v>
          </cell>
          <cell r="G7335" t="str">
            <v>Grado</v>
          </cell>
        </row>
        <row r="7336">
          <cell r="B7336">
            <v>28043</v>
          </cell>
          <cell r="C7336" t="str">
            <v>Trabajo fin de Grado</v>
          </cell>
          <cell r="D7336" t="str">
            <v>Graduado en Filología Hispánica</v>
          </cell>
          <cell r="E7336">
            <v>6</v>
          </cell>
          <cell r="F7336">
            <v>427</v>
          </cell>
          <cell r="G7336" t="str">
            <v>Grado</v>
          </cell>
        </row>
        <row r="7337">
          <cell r="B7337">
            <v>28044</v>
          </cell>
          <cell r="C7337" t="str">
            <v>Lenguaje y comunicación</v>
          </cell>
          <cell r="D7337" t="str">
            <v>Graduado en Filología Hispánica</v>
          </cell>
          <cell r="E7337">
            <v>4</v>
          </cell>
          <cell r="F7337">
            <v>427</v>
          </cell>
          <cell r="G7337" t="str">
            <v>Grado</v>
          </cell>
        </row>
        <row r="7338">
          <cell r="B7338">
            <v>28045</v>
          </cell>
          <cell r="C7338" t="str">
            <v>Biolingüística: lenguaje, mente y cerebro</v>
          </cell>
          <cell r="D7338" t="str">
            <v>Graduado en Filología Hispánica</v>
          </cell>
          <cell r="E7338">
            <v>6</v>
          </cell>
          <cell r="F7338">
            <v>427</v>
          </cell>
          <cell r="G7338" t="str">
            <v>Grado</v>
          </cell>
        </row>
        <row r="7339">
          <cell r="B7339">
            <v>28046</v>
          </cell>
          <cell r="C7339" t="str">
            <v>Análisis del discurso en español</v>
          </cell>
          <cell r="D7339" t="str">
            <v>Graduado en Filología Hispánica</v>
          </cell>
          <cell r="E7339">
            <v>6</v>
          </cell>
          <cell r="F7339">
            <v>427</v>
          </cell>
          <cell r="G7339" t="str">
            <v>Grado</v>
          </cell>
        </row>
        <row r="7340">
          <cell r="B7340">
            <v>28047</v>
          </cell>
          <cell r="C7340" t="str">
            <v>Sociolingüística del español</v>
          </cell>
          <cell r="D7340" t="str">
            <v>Graduado en Filología Hispánica</v>
          </cell>
          <cell r="E7340">
            <v>6</v>
          </cell>
          <cell r="F7340">
            <v>427</v>
          </cell>
          <cell r="G7340" t="str">
            <v>Grado</v>
          </cell>
        </row>
        <row r="7341">
          <cell r="B7341">
            <v>28048</v>
          </cell>
          <cell r="C7341" t="str">
            <v>El español en América</v>
          </cell>
          <cell r="D7341" t="str">
            <v>Graduado en Filología Hispánica</v>
          </cell>
          <cell r="E7341">
            <v>6</v>
          </cell>
          <cell r="F7341">
            <v>427</v>
          </cell>
          <cell r="G7341" t="str">
            <v>Grado</v>
          </cell>
        </row>
        <row r="7342">
          <cell r="B7342">
            <v>28049</v>
          </cell>
          <cell r="C7342" t="str">
            <v>El léxico español</v>
          </cell>
          <cell r="D7342" t="str">
            <v>Graduado en Filología Hispánica</v>
          </cell>
          <cell r="E7342">
            <v>6</v>
          </cell>
          <cell r="F7342">
            <v>427</v>
          </cell>
          <cell r="G7342" t="str">
            <v>Grado</v>
          </cell>
        </row>
        <row r="7343">
          <cell r="B7343">
            <v>28050</v>
          </cell>
          <cell r="C7343" t="str">
            <v>Gramática del español como lengua extranjera</v>
          </cell>
          <cell r="D7343" t="str">
            <v>Graduado en Filología Hispánica</v>
          </cell>
          <cell r="E7343">
            <v>6</v>
          </cell>
          <cell r="F7343">
            <v>427</v>
          </cell>
          <cell r="G7343" t="str">
            <v>Grado</v>
          </cell>
        </row>
        <row r="7344">
          <cell r="B7344">
            <v>28051</v>
          </cell>
          <cell r="C7344" t="str">
            <v>Filología aragonesa</v>
          </cell>
          <cell r="D7344" t="str">
            <v>Graduado en Filología Hispánica</v>
          </cell>
          <cell r="E7344">
            <v>6</v>
          </cell>
          <cell r="F7344">
            <v>427</v>
          </cell>
          <cell r="G7344" t="str">
            <v>Grado</v>
          </cell>
        </row>
        <row r="7345">
          <cell r="B7345">
            <v>28052</v>
          </cell>
          <cell r="C7345" t="str">
            <v>El catalán en Aragón</v>
          </cell>
          <cell r="D7345" t="str">
            <v>Graduado en Filología Hispánica</v>
          </cell>
          <cell r="E7345">
            <v>4</v>
          </cell>
          <cell r="F7345">
            <v>427</v>
          </cell>
          <cell r="G7345" t="str">
            <v>Grado</v>
          </cell>
        </row>
        <row r="7346">
          <cell r="B7346">
            <v>28053</v>
          </cell>
          <cell r="C7346" t="str">
            <v>Pensamiento literario contemporáneo</v>
          </cell>
          <cell r="D7346" t="str">
            <v>Graduado en Filología Hispánica</v>
          </cell>
          <cell r="E7346">
            <v>6</v>
          </cell>
          <cell r="F7346">
            <v>427</v>
          </cell>
          <cell r="G7346" t="str">
            <v>Grado</v>
          </cell>
        </row>
        <row r="7347">
          <cell r="B7347">
            <v>28054</v>
          </cell>
          <cell r="C7347" t="str">
            <v>Estética literaria</v>
          </cell>
          <cell r="D7347" t="str">
            <v>Graduado en Filología Hispánica</v>
          </cell>
          <cell r="E7347">
            <v>4</v>
          </cell>
          <cell r="F7347">
            <v>427</v>
          </cell>
          <cell r="G7347" t="str">
            <v>Grado</v>
          </cell>
        </row>
        <row r="7348">
          <cell r="B7348">
            <v>28055</v>
          </cell>
          <cell r="C7348" t="str">
            <v>Temas y géneros de la poesía hispánica I</v>
          </cell>
          <cell r="D7348" t="str">
            <v>Graduado en Filología Hispánica</v>
          </cell>
          <cell r="E7348">
            <v>6</v>
          </cell>
          <cell r="F7348">
            <v>427</v>
          </cell>
          <cell r="G7348" t="str">
            <v>Grado</v>
          </cell>
        </row>
        <row r="7349">
          <cell r="B7349">
            <v>28056</v>
          </cell>
          <cell r="C7349" t="str">
            <v>Temas y géneros de la poesía hispánica II</v>
          </cell>
          <cell r="D7349" t="str">
            <v>Graduado en Filología Hispánica</v>
          </cell>
          <cell r="E7349">
            <v>6</v>
          </cell>
          <cell r="F7349">
            <v>427</v>
          </cell>
          <cell r="G7349" t="str">
            <v>Grado</v>
          </cell>
        </row>
        <row r="7350">
          <cell r="B7350">
            <v>28057</v>
          </cell>
          <cell r="C7350" t="str">
            <v>Temas y géneros de la narrativa hispánica I</v>
          </cell>
          <cell r="D7350" t="str">
            <v>Graduado en Filología Hispánica</v>
          </cell>
          <cell r="E7350">
            <v>6</v>
          </cell>
          <cell r="F7350">
            <v>427</v>
          </cell>
          <cell r="G7350" t="str">
            <v>Grado</v>
          </cell>
        </row>
        <row r="7351">
          <cell r="B7351">
            <v>28058</v>
          </cell>
          <cell r="C7351" t="str">
            <v>Temas y géneros de la narrativa hispánica II</v>
          </cell>
          <cell r="D7351" t="str">
            <v>Graduado en Filología Hispánica</v>
          </cell>
          <cell r="E7351">
            <v>6</v>
          </cell>
          <cell r="F7351">
            <v>427</v>
          </cell>
          <cell r="G7351" t="str">
            <v>Grado</v>
          </cell>
        </row>
        <row r="7352">
          <cell r="B7352">
            <v>28059</v>
          </cell>
          <cell r="C7352" t="str">
            <v>Temas y géneros del teatro hispánico I</v>
          </cell>
          <cell r="D7352" t="str">
            <v>Graduado en Filología Hispánica</v>
          </cell>
          <cell r="E7352">
            <v>6</v>
          </cell>
          <cell r="F7352">
            <v>427</v>
          </cell>
          <cell r="G7352" t="str">
            <v>Grado</v>
          </cell>
        </row>
        <row r="7353">
          <cell r="B7353">
            <v>28060</v>
          </cell>
          <cell r="C7353" t="str">
            <v>Temas y géneros del teatro hispánico II</v>
          </cell>
          <cell r="D7353" t="str">
            <v>Graduado en Filología Hispánica</v>
          </cell>
          <cell r="E7353">
            <v>6</v>
          </cell>
          <cell r="F7353">
            <v>427</v>
          </cell>
          <cell r="G7353" t="str">
            <v>Grado</v>
          </cell>
        </row>
        <row r="7354">
          <cell r="B7354">
            <v>28061</v>
          </cell>
          <cell r="C7354" t="str">
            <v>Estudios de género y literaturas hispánicas</v>
          </cell>
          <cell r="D7354" t="str">
            <v>Graduado en Filología Hispánica</v>
          </cell>
          <cell r="E7354">
            <v>4</v>
          </cell>
          <cell r="F7354">
            <v>427</v>
          </cell>
          <cell r="G7354" t="str">
            <v>Grado</v>
          </cell>
        </row>
        <row r="7355">
          <cell r="B7355">
            <v>28062</v>
          </cell>
          <cell r="C7355" t="str">
            <v>Segunda lengua I (alemán)</v>
          </cell>
          <cell r="D7355" t="str">
            <v>Graduado en Filología Hispánica</v>
          </cell>
          <cell r="E7355">
            <v>6</v>
          </cell>
          <cell r="F7355">
            <v>427</v>
          </cell>
          <cell r="G7355" t="str">
            <v>Grado</v>
          </cell>
        </row>
        <row r="7356">
          <cell r="B7356">
            <v>28063</v>
          </cell>
          <cell r="C7356" t="str">
            <v>Segunda lengua II (alemán)</v>
          </cell>
          <cell r="D7356" t="str">
            <v>Graduado en Filología Hispánica</v>
          </cell>
          <cell r="E7356">
            <v>6</v>
          </cell>
          <cell r="F7356">
            <v>427</v>
          </cell>
          <cell r="G7356" t="str">
            <v>Grado</v>
          </cell>
        </row>
        <row r="7357">
          <cell r="B7357">
            <v>28064</v>
          </cell>
          <cell r="C7357" t="str">
            <v>Segunda lengua I (árabe moderno)</v>
          </cell>
          <cell r="D7357" t="str">
            <v>Graduado en Filología Hispánica</v>
          </cell>
          <cell r="E7357">
            <v>6</v>
          </cell>
          <cell r="F7357">
            <v>427</v>
          </cell>
          <cell r="G7357" t="str">
            <v>Grado</v>
          </cell>
        </row>
        <row r="7358">
          <cell r="B7358">
            <v>28065</v>
          </cell>
          <cell r="C7358" t="str">
            <v>Segunda lengua II (árabe moderno)</v>
          </cell>
          <cell r="D7358" t="str">
            <v>Graduado en Filología Hispánica</v>
          </cell>
          <cell r="E7358">
            <v>6</v>
          </cell>
          <cell r="F7358">
            <v>427</v>
          </cell>
          <cell r="G7358" t="str">
            <v>Grado</v>
          </cell>
        </row>
        <row r="7359">
          <cell r="B7359">
            <v>28066</v>
          </cell>
          <cell r="C7359" t="str">
            <v>Segunda lengua I (catalán)</v>
          </cell>
          <cell r="D7359" t="str">
            <v>Graduado en Filología Hispánica</v>
          </cell>
          <cell r="E7359">
            <v>6</v>
          </cell>
          <cell r="F7359">
            <v>427</v>
          </cell>
          <cell r="G7359" t="str">
            <v>Grado</v>
          </cell>
        </row>
        <row r="7360">
          <cell r="B7360">
            <v>28067</v>
          </cell>
          <cell r="C7360" t="str">
            <v>Segunda lengua II (catalán)</v>
          </cell>
          <cell r="D7360" t="str">
            <v>Graduado en Filología Hispánica</v>
          </cell>
          <cell r="E7360">
            <v>6</v>
          </cell>
          <cell r="F7360">
            <v>427</v>
          </cell>
          <cell r="G7360" t="str">
            <v>Grado</v>
          </cell>
        </row>
        <row r="7361">
          <cell r="B7361">
            <v>28068</v>
          </cell>
          <cell r="C7361" t="str">
            <v>Segunda lengua I (francés)</v>
          </cell>
          <cell r="D7361" t="str">
            <v>Graduado en Filología Hispánica</v>
          </cell>
          <cell r="E7361">
            <v>6</v>
          </cell>
          <cell r="F7361">
            <v>427</v>
          </cell>
          <cell r="G7361" t="str">
            <v>Grado</v>
          </cell>
        </row>
        <row r="7362">
          <cell r="B7362">
            <v>28069</v>
          </cell>
          <cell r="C7362" t="str">
            <v>Segunda lengua II (francés)</v>
          </cell>
          <cell r="D7362" t="str">
            <v>Graduado en Filología Hispánica</v>
          </cell>
          <cell r="E7362">
            <v>6</v>
          </cell>
          <cell r="F7362">
            <v>427</v>
          </cell>
          <cell r="G7362" t="str">
            <v>Grado</v>
          </cell>
        </row>
        <row r="7363">
          <cell r="B7363">
            <v>28070</v>
          </cell>
          <cell r="C7363" t="str">
            <v>Segunda lengua I (inglés)</v>
          </cell>
          <cell r="D7363" t="str">
            <v>Graduado en Filología Hispánica</v>
          </cell>
          <cell r="E7363">
            <v>6</v>
          </cell>
          <cell r="F7363">
            <v>427</v>
          </cell>
          <cell r="G7363" t="str">
            <v>Grado</v>
          </cell>
        </row>
        <row r="7364">
          <cell r="B7364">
            <v>28071</v>
          </cell>
          <cell r="C7364" t="str">
            <v>Segunda lengua II (inglés)</v>
          </cell>
          <cell r="D7364" t="str">
            <v>Graduado en Filología Hispánica</v>
          </cell>
          <cell r="E7364">
            <v>6</v>
          </cell>
          <cell r="F7364">
            <v>427</v>
          </cell>
          <cell r="G7364" t="str">
            <v>Grado</v>
          </cell>
        </row>
        <row r="7365">
          <cell r="B7365">
            <v>28072</v>
          </cell>
          <cell r="C7365" t="str">
            <v>Segunda lengua I (italiano)</v>
          </cell>
          <cell r="D7365" t="str">
            <v>Graduado en Filología Hispánica</v>
          </cell>
          <cell r="E7365">
            <v>6</v>
          </cell>
          <cell r="F7365">
            <v>427</v>
          </cell>
          <cell r="G7365" t="str">
            <v>Grado</v>
          </cell>
        </row>
        <row r="7366">
          <cell r="B7366">
            <v>28073</v>
          </cell>
          <cell r="C7366" t="str">
            <v>Segunda lengua II (italiano)</v>
          </cell>
          <cell r="D7366" t="str">
            <v>Graduado en Filología Hispánica</v>
          </cell>
          <cell r="E7366">
            <v>6</v>
          </cell>
          <cell r="F7366">
            <v>427</v>
          </cell>
          <cell r="G7366" t="str">
            <v>Grado</v>
          </cell>
        </row>
        <row r="7367">
          <cell r="B7367">
            <v>28074</v>
          </cell>
          <cell r="C7367" t="str">
            <v>Segunda lengua I (griego)</v>
          </cell>
          <cell r="D7367" t="str">
            <v>Graduado en Filología Hispánica</v>
          </cell>
          <cell r="E7367">
            <v>6</v>
          </cell>
          <cell r="F7367">
            <v>427</v>
          </cell>
          <cell r="G7367" t="str">
            <v>Grado</v>
          </cell>
        </row>
        <row r="7368">
          <cell r="B7368">
            <v>28075</v>
          </cell>
          <cell r="C7368" t="str">
            <v>Segunda lengua II (griego)</v>
          </cell>
          <cell r="D7368" t="str">
            <v>Graduado en Filología Hispánica</v>
          </cell>
          <cell r="E7368">
            <v>6</v>
          </cell>
          <cell r="F7368">
            <v>427</v>
          </cell>
          <cell r="G7368" t="str">
            <v>Grado</v>
          </cell>
        </row>
        <row r="7369">
          <cell r="B7369">
            <v>28076</v>
          </cell>
          <cell r="C7369" t="str">
            <v>Literatura de la segunda lengua (Literatura griega)</v>
          </cell>
          <cell r="D7369" t="str">
            <v>Graduado en Filología Hispánica</v>
          </cell>
          <cell r="E7369">
            <v>6</v>
          </cell>
          <cell r="F7369">
            <v>427</v>
          </cell>
          <cell r="G7369" t="str">
            <v>Grado</v>
          </cell>
        </row>
        <row r="7370">
          <cell r="B7370">
            <v>28077</v>
          </cell>
          <cell r="C7370" t="str">
            <v>Lingüística general I</v>
          </cell>
          <cell r="D7370" t="str">
            <v>Graduado en Filología Hispánica</v>
          </cell>
          <cell r="E7370">
            <v>6</v>
          </cell>
          <cell r="F7370">
            <v>427</v>
          </cell>
          <cell r="G7370" t="str">
            <v>Grado</v>
          </cell>
        </row>
        <row r="7371">
          <cell r="B7371">
            <v>28078</v>
          </cell>
          <cell r="C7371" t="str">
            <v>Lingúística general II</v>
          </cell>
          <cell r="D7371" t="str">
            <v>Graduado en Filología Hispánica</v>
          </cell>
          <cell r="E7371">
            <v>6</v>
          </cell>
          <cell r="F7371">
            <v>427</v>
          </cell>
          <cell r="G7371" t="str">
            <v>Grado</v>
          </cell>
        </row>
        <row r="7372">
          <cell r="B7372">
            <v>28079</v>
          </cell>
          <cell r="C7372" t="str">
            <v>Sintaxis del español I</v>
          </cell>
          <cell r="D7372" t="str">
            <v>Graduado en Filología Hispánica</v>
          </cell>
          <cell r="E7372">
            <v>6</v>
          </cell>
          <cell r="F7372">
            <v>427</v>
          </cell>
          <cell r="G7372" t="str">
            <v>Grado</v>
          </cell>
        </row>
        <row r="7373">
          <cell r="B7373">
            <v>28080</v>
          </cell>
          <cell r="C7373" t="str">
            <v>Sintáxis del español II</v>
          </cell>
          <cell r="D7373" t="str">
            <v>Graduado en Filología Hispánica</v>
          </cell>
          <cell r="E7373">
            <v>6</v>
          </cell>
          <cell r="F7373">
            <v>427</v>
          </cell>
          <cell r="G7373" t="str">
            <v>Grado</v>
          </cell>
        </row>
        <row r="7374">
          <cell r="B7374">
            <v>28100</v>
          </cell>
          <cell r="C7374" t="str">
            <v>Pensamiento social</v>
          </cell>
          <cell r="D7374" t="str">
            <v>Graduado en Historia</v>
          </cell>
          <cell r="E7374">
            <v>6</v>
          </cell>
          <cell r="F7374">
            <v>418</v>
          </cell>
          <cell r="G7374" t="str">
            <v>Grado</v>
          </cell>
        </row>
        <row r="7375">
          <cell r="B7375">
            <v>28101</v>
          </cell>
          <cell r="C7375" t="str">
            <v>Fundamentos de historia del arte</v>
          </cell>
          <cell r="D7375" t="str">
            <v>Graduado en Historia</v>
          </cell>
          <cell r="E7375">
            <v>6</v>
          </cell>
          <cell r="F7375">
            <v>418</v>
          </cell>
          <cell r="G7375" t="str">
            <v>Grado</v>
          </cell>
        </row>
        <row r="7376">
          <cell r="B7376">
            <v>28102</v>
          </cell>
          <cell r="C7376" t="str">
            <v>Historia y ciencias sociales</v>
          </cell>
          <cell r="D7376" t="str">
            <v>Graduado en Historia</v>
          </cell>
          <cell r="E7376">
            <v>6</v>
          </cell>
          <cell r="F7376">
            <v>418</v>
          </cell>
          <cell r="G7376" t="str">
            <v>Grado</v>
          </cell>
        </row>
        <row r="7377">
          <cell r="B7377">
            <v>28103</v>
          </cell>
          <cell r="C7377" t="str">
            <v>La formación de las sociedades complejas</v>
          </cell>
          <cell r="D7377" t="str">
            <v>Graduado en Historia</v>
          </cell>
          <cell r="E7377">
            <v>6</v>
          </cell>
          <cell r="F7377">
            <v>418</v>
          </cell>
          <cell r="G7377" t="str">
            <v>Grado</v>
          </cell>
        </row>
        <row r="7378">
          <cell r="B7378">
            <v>28104</v>
          </cell>
          <cell r="C7378" t="str">
            <v>Otras culturas: introducción a la etnoarqueología</v>
          </cell>
          <cell r="D7378" t="str">
            <v>Graduado en Historia</v>
          </cell>
          <cell r="E7378">
            <v>6</v>
          </cell>
          <cell r="F7378">
            <v>418</v>
          </cell>
          <cell r="G7378" t="str">
            <v>Grado</v>
          </cell>
        </row>
        <row r="7379">
          <cell r="B7379">
            <v>28105</v>
          </cell>
          <cell r="C7379" t="str">
            <v>Literaturas hispánicas</v>
          </cell>
          <cell r="D7379" t="str">
            <v>Graduado en Historia</v>
          </cell>
          <cell r="E7379">
            <v>6</v>
          </cell>
          <cell r="F7379">
            <v>418</v>
          </cell>
          <cell r="G7379" t="str">
            <v>Grado</v>
          </cell>
        </row>
        <row r="7380">
          <cell r="B7380">
            <v>28106</v>
          </cell>
          <cell r="C7380" t="str">
            <v>Fundamentos de geografía</v>
          </cell>
          <cell r="D7380" t="str">
            <v>Graduado en Historia</v>
          </cell>
          <cell r="E7380">
            <v>6</v>
          </cell>
          <cell r="F7380">
            <v>418</v>
          </cell>
          <cell r="G7380" t="str">
            <v>Grado</v>
          </cell>
        </row>
        <row r="7381">
          <cell r="B7381">
            <v>28107</v>
          </cell>
          <cell r="C7381" t="str">
            <v>Fundamentos de historia</v>
          </cell>
          <cell r="D7381" t="str">
            <v>Graduado en Historia</v>
          </cell>
          <cell r="E7381">
            <v>6</v>
          </cell>
          <cell r="F7381">
            <v>418</v>
          </cell>
          <cell r="G7381" t="str">
            <v>Grado</v>
          </cell>
        </row>
        <row r="7382">
          <cell r="B7382">
            <v>28108</v>
          </cell>
          <cell r="C7382" t="str">
            <v>Mundo actual</v>
          </cell>
          <cell r="D7382" t="str">
            <v>Graduado en Historia</v>
          </cell>
          <cell r="E7382">
            <v>6</v>
          </cell>
          <cell r="F7382">
            <v>418</v>
          </cell>
          <cell r="G7382" t="str">
            <v>Grado</v>
          </cell>
        </row>
        <row r="7383">
          <cell r="B7383">
            <v>28109</v>
          </cell>
          <cell r="C7383" t="str">
            <v>Prehistoria: cazadores recolectores</v>
          </cell>
          <cell r="D7383" t="str">
            <v>Graduado en Historia</v>
          </cell>
          <cell r="E7383">
            <v>6</v>
          </cell>
          <cell r="F7383">
            <v>418</v>
          </cell>
          <cell r="G7383" t="str">
            <v>Grado</v>
          </cell>
        </row>
        <row r="7384">
          <cell r="B7384">
            <v>28110</v>
          </cell>
          <cell r="C7384" t="str">
            <v>Introducción a la arqueología</v>
          </cell>
          <cell r="D7384" t="str">
            <v>Graduado en Historia</v>
          </cell>
          <cell r="E7384">
            <v>6</v>
          </cell>
          <cell r="F7384">
            <v>418</v>
          </cell>
          <cell r="G7384" t="str">
            <v>Grado</v>
          </cell>
        </row>
        <row r="7385">
          <cell r="B7385">
            <v>28111</v>
          </cell>
          <cell r="C7385" t="str">
            <v>Prehistoria: agricultores, pastores y metalúrgicos</v>
          </cell>
          <cell r="D7385" t="str">
            <v>Graduado en Historia</v>
          </cell>
          <cell r="E7385">
            <v>6</v>
          </cell>
          <cell r="F7385">
            <v>418</v>
          </cell>
          <cell r="G7385" t="str">
            <v>Grado</v>
          </cell>
        </row>
        <row r="7386">
          <cell r="B7386">
            <v>28112</v>
          </cell>
          <cell r="C7386" t="str">
            <v>Historia antigua: siglos VII-II a.E.</v>
          </cell>
          <cell r="D7386" t="str">
            <v>Graduado en Historia</v>
          </cell>
          <cell r="E7386">
            <v>6</v>
          </cell>
          <cell r="F7386">
            <v>418</v>
          </cell>
          <cell r="G7386" t="str">
            <v>Grado</v>
          </cell>
        </row>
        <row r="7387">
          <cell r="B7387">
            <v>28113</v>
          </cell>
          <cell r="C7387" t="str">
            <v>Historia de la alta Edad Media: siglos V-XII</v>
          </cell>
          <cell r="D7387" t="str">
            <v>Graduado en Historia</v>
          </cell>
          <cell r="E7387">
            <v>6</v>
          </cell>
          <cell r="F7387">
            <v>418</v>
          </cell>
          <cell r="G7387" t="str">
            <v>Grado</v>
          </cell>
        </row>
        <row r="7388">
          <cell r="B7388">
            <v>28114</v>
          </cell>
          <cell r="C7388" t="str">
            <v>Historia moderna: siglo XVI</v>
          </cell>
          <cell r="D7388" t="str">
            <v>Graduado en Historia</v>
          </cell>
          <cell r="E7388">
            <v>6</v>
          </cell>
          <cell r="F7388">
            <v>418</v>
          </cell>
          <cell r="G7388" t="str">
            <v>Grado</v>
          </cell>
        </row>
        <row r="7389">
          <cell r="B7389">
            <v>28115</v>
          </cell>
          <cell r="C7389" t="str">
            <v>Escritura y sociedad</v>
          </cell>
          <cell r="D7389" t="str">
            <v>Graduado en Historia</v>
          </cell>
          <cell r="E7389">
            <v>6</v>
          </cell>
          <cell r="F7389">
            <v>418</v>
          </cell>
          <cell r="G7389" t="str">
            <v>Grado</v>
          </cell>
        </row>
        <row r="7390">
          <cell r="B7390">
            <v>28116</v>
          </cell>
          <cell r="C7390" t="str">
            <v>Historia antigua: siglos II a E.-V d.E</v>
          </cell>
          <cell r="D7390" t="str">
            <v>Graduado en Historia</v>
          </cell>
          <cell r="E7390">
            <v>6</v>
          </cell>
          <cell r="F7390">
            <v>418</v>
          </cell>
          <cell r="G7390" t="str">
            <v>Grado</v>
          </cell>
        </row>
        <row r="7391">
          <cell r="B7391">
            <v>28117</v>
          </cell>
          <cell r="C7391" t="str">
            <v>Historia de la baja Edad Media: siglos XIII-XV</v>
          </cell>
          <cell r="D7391" t="str">
            <v>Graduado en Historia</v>
          </cell>
          <cell r="E7391">
            <v>6</v>
          </cell>
          <cell r="F7391">
            <v>418</v>
          </cell>
          <cell r="G7391" t="str">
            <v>Grado</v>
          </cell>
        </row>
        <row r="7392">
          <cell r="B7392">
            <v>28118</v>
          </cell>
          <cell r="C7392" t="str">
            <v>América indígena y colonial</v>
          </cell>
          <cell r="D7392" t="str">
            <v>Graduado en Historia</v>
          </cell>
          <cell r="E7392">
            <v>6</v>
          </cell>
          <cell r="F7392">
            <v>418</v>
          </cell>
          <cell r="G7392" t="str">
            <v>Grado</v>
          </cell>
        </row>
        <row r="7393">
          <cell r="B7393">
            <v>28119</v>
          </cell>
          <cell r="C7393" t="str">
            <v>Historia contemporánea universal</v>
          </cell>
          <cell r="D7393" t="str">
            <v>Graduado en Historia</v>
          </cell>
          <cell r="E7393">
            <v>6</v>
          </cell>
          <cell r="F7393">
            <v>418</v>
          </cell>
          <cell r="G7393" t="str">
            <v>Grado</v>
          </cell>
        </row>
        <row r="7394">
          <cell r="B7394">
            <v>28120</v>
          </cell>
          <cell r="C7394" t="str">
            <v>Protohistoria: de la plena metalurgia y la transición al Estado</v>
          </cell>
          <cell r="D7394" t="str">
            <v>Graduado en Historia</v>
          </cell>
          <cell r="E7394">
            <v>6</v>
          </cell>
          <cell r="F7394">
            <v>418</v>
          </cell>
          <cell r="G7394" t="str">
            <v>Grado</v>
          </cell>
        </row>
        <row r="7395">
          <cell r="B7395">
            <v>28121</v>
          </cell>
          <cell r="C7395" t="str">
            <v>Hispania antigua</v>
          </cell>
          <cell r="D7395" t="str">
            <v>Graduado en Historia</v>
          </cell>
          <cell r="E7395">
            <v>6</v>
          </cell>
          <cell r="F7395">
            <v>418</v>
          </cell>
          <cell r="G7395" t="str">
            <v>Grado</v>
          </cell>
        </row>
        <row r="7396">
          <cell r="B7396">
            <v>28122</v>
          </cell>
          <cell r="C7396" t="str">
            <v>España medieval</v>
          </cell>
          <cell r="D7396" t="str">
            <v>Graduado en Historia</v>
          </cell>
          <cell r="E7396">
            <v>6</v>
          </cell>
          <cell r="F7396">
            <v>418</v>
          </cell>
          <cell r="G7396" t="str">
            <v>Grado</v>
          </cell>
        </row>
        <row r="7397">
          <cell r="B7397">
            <v>28123</v>
          </cell>
          <cell r="C7397" t="str">
            <v>Historia moderna: siglos XVII y XVIII</v>
          </cell>
          <cell r="D7397" t="str">
            <v>Graduado en Historia</v>
          </cell>
          <cell r="E7397">
            <v>6</v>
          </cell>
          <cell r="F7397">
            <v>418</v>
          </cell>
          <cell r="G7397" t="str">
            <v>Grado</v>
          </cell>
        </row>
        <row r="7398">
          <cell r="B7398">
            <v>28124</v>
          </cell>
          <cell r="C7398" t="str">
            <v>América contemporánea</v>
          </cell>
          <cell r="D7398" t="str">
            <v>Graduado en Historia</v>
          </cell>
          <cell r="E7398">
            <v>6</v>
          </cell>
          <cell r="F7398">
            <v>418</v>
          </cell>
          <cell r="G7398" t="str">
            <v>Grado</v>
          </cell>
        </row>
        <row r="7399">
          <cell r="B7399">
            <v>28125</v>
          </cell>
          <cell r="C7399" t="str">
            <v>Historia de España contemporánea: siglo XIX</v>
          </cell>
          <cell r="D7399" t="str">
            <v>Graduado en Historia</v>
          </cell>
          <cell r="E7399">
            <v>6</v>
          </cell>
          <cell r="F7399">
            <v>418</v>
          </cell>
          <cell r="G7399" t="str">
            <v>Grado</v>
          </cell>
        </row>
        <row r="7400">
          <cell r="B7400">
            <v>28126</v>
          </cell>
          <cell r="C7400" t="str">
            <v>España moderna</v>
          </cell>
          <cell r="D7400" t="str">
            <v>Graduado en Historia</v>
          </cell>
          <cell r="E7400">
            <v>6</v>
          </cell>
          <cell r="F7400">
            <v>418</v>
          </cell>
          <cell r="G7400" t="str">
            <v>Grado</v>
          </cell>
        </row>
        <row r="7401">
          <cell r="B7401">
            <v>28127</v>
          </cell>
          <cell r="C7401" t="str">
            <v>Historia de Aragón</v>
          </cell>
          <cell r="D7401" t="str">
            <v>Graduado en Historia</v>
          </cell>
          <cell r="E7401">
            <v>12</v>
          </cell>
          <cell r="F7401">
            <v>418</v>
          </cell>
          <cell r="G7401" t="str">
            <v>Grado</v>
          </cell>
        </row>
        <row r="7402">
          <cell r="B7402">
            <v>28128</v>
          </cell>
          <cell r="C7402" t="str">
            <v>Historia de España contemporánea: siglo XX</v>
          </cell>
          <cell r="D7402" t="str">
            <v>Graduado en Historia</v>
          </cell>
          <cell r="E7402">
            <v>6</v>
          </cell>
          <cell r="F7402">
            <v>418</v>
          </cell>
          <cell r="G7402" t="str">
            <v>Grado</v>
          </cell>
        </row>
        <row r="7403">
          <cell r="B7403">
            <v>28129</v>
          </cell>
          <cell r="C7403" t="str">
            <v>Trabajo fin de Grado</v>
          </cell>
          <cell r="D7403" t="str">
            <v>Graduado en Historia</v>
          </cell>
          <cell r="E7403">
            <v>10</v>
          </cell>
          <cell r="F7403">
            <v>418</v>
          </cell>
          <cell r="G7403" t="str">
            <v>Grado</v>
          </cell>
        </row>
        <row r="7404">
          <cell r="B7404">
            <v>28130</v>
          </cell>
          <cell r="C7404" t="str">
            <v>Historia de las religiones</v>
          </cell>
          <cell r="D7404" t="str">
            <v>Graduado en Historia</v>
          </cell>
          <cell r="E7404">
            <v>6</v>
          </cell>
          <cell r="F7404">
            <v>418</v>
          </cell>
          <cell r="G7404" t="str">
            <v>Grado</v>
          </cell>
        </row>
        <row r="7405">
          <cell r="B7405">
            <v>28131</v>
          </cell>
          <cell r="C7405" t="str">
            <v>Historiografía</v>
          </cell>
          <cell r="D7405" t="str">
            <v>Graduado en Historia</v>
          </cell>
          <cell r="E7405">
            <v>6</v>
          </cell>
          <cell r="F7405">
            <v>418</v>
          </cell>
          <cell r="G7405" t="str">
            <v>Grado</v>
          </cell>
        </row>
        <row r="7406">
          <cell r="B7406">
            <v>28132</v>
          </cell>
          <cell r="C7406" t="str">
            <v>Recuperación del patrimonio histórico-arqueológico</v>
          </cell>
          <cell r="D7406" t="str">
            <v>Graduado en Historia</v>
          </cell>
          <cell r="E7406">
            <v>6</v>
          </cell>
          <cell r="F7406">
            <v>418</v>
          </cell>
          <cell r="G7406" t="str">
            <v>Grado</v>
          </cell>
        </row>
        <row r="7407">
          <cell r="B7407">
            <v>28133</v>
          </cell>
          <cell r="C7407" t="str">
            <v>Paleografía</v>
          </cell>
          <cell r="D7407" t="str">
            <v>Graduado en Historia</v>
          </cell>
          <cell r="E7407">
            <v>6</v>
          </cell>
          <cell r="F7407">
            <v>418</v>
          </cell>
          <cell r="G7407" t="str">
            <v>Grado</v>
          </cell>
        </row>
        <row r="7408">
          <cell r="B7408">
            <v>28134</v>
          </cell>
          <cell r="C7408" t="str">
            <v>Historia de las mujeres</v>
          </cell>
          <cell r="D7408" t="str">
            <v>Graduado en Historia</v>
          </cell>
          <cell r="E7408">
            <v>6</v>
          </cell>
          <cell r="F7408">
            <v>418</v>
          </cell>
          <cell r="G7408" t="str">
            <v>Grado</v>
          </cell>
        </row>
        <row r="7409">
          <cell r="B7409">
            <v>28135</v>
          </cell>
          <cell r="C7409" t="str">
            <v>Historia cultural</v>
          </cell>
          <cell r="D7409" t="str">
            <v>Graduado en Historia</v>
          </cell>
          <cell r="E7409">
            <v>6</v>
          </cell>
          <cell r="F7409">
            <v>418</v>
          </cell>
          <cell r="G7409" t="str">
            <v>Grado</v>
          </cell>
        </row>
        <row r="7410">
          <cell r="B7410">
            <v>28136</v>
          </cell>
          <cell r="C7410" t="str">
            <v>Prehistoria y arqueología: teoría, métodos y práctica</v>
          </cell>
          <cell r="D7410" t="str">
            <v>Graduado en Historia</v>
          </cell>
          <cell r="E7410">
            <v>6</v>
          </cell>
          <cell r="F7410">
            <v>418</v>
          </cell>
          <cell r="G7410" t="str">
            <v>Grado</v>
          </cell>
        </row>
        <row r="7411">
          <cell r="B7411">
            <v>28137</v>
          </cell>
          <cell r="C7411" t="str">
            <v>Lenguas clásicas: Latín</v>
          </cell>
          <cell r="D7411" t="str">
            <v>Graduado en Historia</v>
          </cell>
          <cell r="E7411">
            <v>6</v>
          </cell>
          <cell r="F7411">
            <v>418</v>
          </cell>
          <cell r="G7411" t="str">
            <v>Grado</v>
          </cell>
        </row>
        <row r="7412">
          <cell r="B7412">
            <v>28138</v>
          </cell>
          <cell r="C7412" t="str">
            <v>Lenguas clásicas: Griego</v>
          </cell>
          <cell r="D7412" t="str">
            <v>Graduado en Historia</v>
          </cell>
          <cell r="E7412">
            <v>6</v>
          </cell>
          <cell r="F7412">
            <v>418</v>
          </cell>
          <cell r="G7412" t="str">
            <v>Grado</v>
          </cell>
        </row>
        <row r="7413">
          <cell r="B7413">
            <v>28139</v>
          </cell>
          <cell r="C7413" t="str">
            <v>Lenguas clásicas: Árabe</v>
          </cell>
          <cell r="D7413" t="str">
            <v>Graduado en Historia</v>
          </cell>
          <cell r="E7413">
            <v>6</v>
          </cell>
          <cell r="F7413">
            <v>418</v>
          </cell>
          <cell r="G7413" t="str">
            <v>Grado</v>
          </cell>
        </row>
        <row r="7414">
          <cell r="B7414">
            <v>28140</v>
          </cell>
          <cell r="C7414" t="str">
            <v>La ciudad clásica</v>
          </cell>
          <cell r="D7414" t="str">
            <v>Graduado en Historia</v>
          </cell>
          <cell r="E7414">
            <v>5</v>
          </cell>
          <cell r="F7414">
            <v>418</v>
          </cell>
          <cell r="G7414" t="str">
            <v>Grado</v>
          </cell>
        </row>
        <row r="7415">
          <cell r="B7415">
            <v>28141</v>
          </cell>
          <cell r="C7415" t="str">
            <v>Roma y su Imperio</v>
          </cell>
          <cell r="D7415" t="str">
            <v>Graduado en Historia</v>
          </cell>
          <cell r="E7415">
            <v>5</v>
          </cell>
          <cell r="F7415">
            <v>418</v>
          </cell>
          <cell r="G7415" t="str">
            <v>Grado</v>
          </cell>
        </row>
        <row r="7416">
          <cell r="B7416">
            <v>28142</v>
          </cell>
          <cell r="C7416" t="str">
            <v>Arqueología clásica</v>
          </cell>
          <cell r="D7416" t="str">
            <v>Graduado en Historia</v>
          </cell>
          <cell r="E7416">
            <v>5</v>
          </cell>
          <cell r="F7416">
            <v>418</v>
          </cell>
          <cell r="G7416" t="str">
            <v>Grado</v>
          </cell>
        </row>
        <row r="7417">
          <cell r="B7417">
            <v>28143</v>
          </cell>
          <cell r="C7417" t="str">
            <v>Símbolos, artes y creencias en la Prehistoria</v>
          </cell>
          <cell r="D7417" t="str">
            <v>Graduado en Historia</v>
          </cell>
          <cell r="E7417">
            <v>5</v>
          </cell>
          <cell r="F7417">
            <v>418</v>
          </cell>
          <cell r="G7417" t="str">
            <v>Grado</v>
          </cell>
        </row>
        <row r="7418">
          <cell r="B7418">
            <v>28144</v>
          </cell>
          <cell r="C7418" t="str">
            <v>El origen del hombre</v>
          </cell>
          <cell r="D7418" t="str">
            <v>Graduado en Historia</v>
          </cell>
          <cell r="E7418">
            <v>5</v>
          </cell>
          <cell r="F7418">
            <v>418</v>
          </cell>
          <cell r="G7418" t="str">
            <v>Grado</v>
          </cell>
        </row>
        <row r="7419">
          <cell r="B7419">
            <v>28145</v>
          </cell>
          <cell r="C7419" t="str">
            <v>Historia económica y social de la Edad Media</v>
          </cell>
          <cell r="D7419" t="str">
            <v>Graduado en Historia</v>
          </cell>
          <cell r="E7419">
            <v>5</v>
          </cell>
          <cell r="F7419">
            <v>418</v>
          </cell>
          <cell r="G7419" t="str">
            <v>Grado</v>
          </cell>
        </row>
        <row r="7420">
          <cell r="B7420">
            <v>28146</v>
          </cell>
          <cell r="C7420" t="str">
            <v>Culturas medievales europeas</v>
          </cell>
          <cell r="D7420" t="str">
            <v>Graduado en Historia</v>
          </cell>
          <cell r="E7420">
            <v>5</v>
          </cell>
          <cell r="F7420">
            <v>418</v>
          </cell>
          <cell r="G7420" t="str">
            <v>Grado</v>
          </cell>
        </row>
        <row r="7421">
          <cell r="B7421">
            <v>28147</v>
          </cell>
          <cell r="C7421" t="str">
            <v>Historia del Islam</v>
          </cell>
          <cell r="D7421" t="str">
            <v>Graduado en Historia</v>
          </cell>
          <cell r="E7421">
            <v>5</v>
          </cell>
          <cell r="F7421">
            <v>418</v>
          </cell>
          <cell r="G7421" t="str">
            <v>Grado</v>
          </cell>
        </row>
        <row r="7422">
          <cell r="B7422">
            <v>28148</v>
          </cell>
          <cell r="C7422" t="str">
            <v>Diplomática medieval</v>
          </cell>
          <cell r="D7422" t="str">
            <v>Graduado en Historia</v>
          </cell>
          <cell r="E7422">
            <v>5</v>
          </cell>
          <cell r="F7422">
            <v>418</v>
          </cell>
          <cell r="G7422" t="str">
            <v>Grado</v>
          </cell>
        </row>
        <row r="7423">
          <cell r="B7423">
            <v>28149</v>
          </cell>
          <cell r="C7423" t="str">
            <v>Patrimonio histórico-documental</v>
          </cell>
          <cell r="D7423" t="str">
            <v>Graduado en Historia</v>
          </cell>
          <cell r="E7423">
            <v>5</v>
          </cell>
          <cell r="F7423">
            <v>418</v>
          </cell>
          <cell r="G7423" t="str">
            <v>Grado</v>
          </cell>
        </row>
        <row r="7424">
          <cell r="B7424">
            <v>28150</v>
          </cell>
          <cell r="C7424" t="str">
            <v>Historia económica y social de la Edad Moderna</v>
          </cell>
          <cell r="D7424" t="str">
            <v>Graduado en Historia</v>
          </cell>
          <cell r="E7424">
            <v>5</v>
          </cell>
          <cell r="F7424">
            <v>418</v>
          </cell>
          <cell r="G7424" t="str">
            <v>Grado</v>
          </cell>
        </row>
        <row r="7425">
          <cell r="B7425">
            <v>28151</v>
          </cell>
          <cell r="C7425" t="str">
            <v>Culturas modernas europeas</v>
          </cell>
          <cell r="D7425" t="str">
            <v>Graduado en Historia</v>
          </cell>
          <cell r="E7425">
            <v>5</v>
          </cell>
          <cell r="F7425">
            <v>418</v>
          </cell>
          <cell r="G7425" t="str">
            <v>Grado</v>
          </cell>
        </row>
        <row r="7426">
          <cell r="B7426">
            <v>28152</v>
          </cell>
          <cell r="C7426" t="str">
            <v>Historia económica del mundo contemporáneo</v>
          </cell>
          <cell r="D7426" t="str">
            <v>Graduado en Historia</v>
          </cell>
          <cell r="E7426">
            <v>5</v>
          </cell>
          <cell r="F7426">
            <v>418</v>
          </cell>
          <cell r="G7426" t="str">
            <v>Grado</v>
          </cell>
        </row>
        <row r="7427">
          <cell r="B7427">
            <v>28153</v>
          </cell>
          <cell r="C7427" t="str">
            <v>Historia de los movimientos sociales contemporáneos</v>
          </cell>
          <cell r="D7427" t="str">
            <v>Graduado en Historia</v>
          </cell>
          <cell r="E7427">
            <v>5</v>
          </cell>
          <cell r="F7427">
            <v>418</v>
          </cell>
          <cell r="G7427" t="str">
            <v>Grado</v>
          </cell>
        </row>
        <row r="7428">
          <cell r="B7428">
            <v>28154</v>
          </cell>
          <cell r="C7428" t="str">
            <v>Historia de las ideas políticas</v>
          </cell>
          <cell r="D7428" t="str">
            <v>Graduado en Historia</v>
          </cell>
          <cell r="E7428">
            <v>5</v>
          </cell>
          <cell r="F7428">
            <v>418</v>
          </cell>
          <cell r="G7428" t="str">
            <v>Grado</v>
          </cell>
        </row>
        <row r="7429">
          <cell r="B7429">
            <v>28200</v>
          </cell>
          <cell r="C7429" t="str">
            <v>Arte de la Antigüedad</v>
          </cell>
          <cell r="D7429" t="str">
            <v>Graduado en Historia del Arte</v>
          </cell>
          <cell r="E7429">
            <v>12</v>
          </cell>
          <cell r="F7429">
            <v>420</v>
          </cell>
          <cell r="G7429" t="str">
            <v>Grado</v>
          </cell>
        </row>
        <row r="7430">
          <cell r="B7430">
            <v>28201</v>
          </cell>
          <cell r="C7430" t="str">
            <v>Historia Universal</v>
          </cell>
          <cell r="D7430" t="str">
            <v>Graduado en Historia del Arte</v>
          </cell>
          <cell r="E7430">
            <v>9</v>
          </cell>
          <cell r="F7430">
            <v>420</v>
          </cell>
          <cell r="G7430" t="str">
            <v>Grado</v>
          </cell>
        </row>
        <row r="7431">
          <cell r="B7431">
            <v>28202</v>
          </cell>
          <cell r="C7431" t="str">
            <v>Teoría del Arte y metodologías</v>
          </cell>
          <cell r="D7431" t="str">
            <v>Graduado en Historia del Arte</v>
          </cell>
          <cell r="E7431">
            <v>9</v>
          </cell>
          <cell r="F7431">
            <v>420</v>
          </cell>
          <cell r="G7431" t="str">
            <v>Grado</v>
          </cell>
        </row>
        <row r="7432">
          <cell r="B7432">
            <v>28203</v>
          </cell>
          <cell r="C7432" t="str">
            <v>Arte desde Antigüedad tardía hasta el año 1000</v>
          </cell>
          <cell r="D7432" t="str">
            <v>Graduado en Historia del Arte</v>
          </cell>
          <cell r="E7432">
            <v>6</v>
          </cell>
          <cell r="F7432">
            <v>420</v>
          </cell>
          <cell r="G7432" t="str">
            <v>Grado</v>
          </cell>
        </row>
        <row r="7433">
          <cell r="B7433">
            <v>28204</v>
          </cell>
          <cell r="C7433" t="str">
            <v>Literatura y arte</v>
          </cell>
          <cell r="D7433" t="str">
            <v>Graduado en Historia del Arte</v>
          </cell>
          <cell r="E7433">
            <v>6</v>
          </cell>
          <cell r="F7433">
            <v>420</v>
          </cell>
          <cell r="G7433" t="str">
            <v>Grado</v>
          </cell>
        </row>
        <row r="7434">
          <cell r="B7434">
            <v>28205</v>
          </cell>
          <cell r="C7434" t="str">
            <v>Técnicas artísticas</v>
          </cell>
          <cell r="D7434" t="str">
            <v>Graduado en Historia del Arte</v>
          </cell>
          <cell r="E7434">
            <v>6</v>
          </cell>
          <cell r="F7434">
            <v>420</v>
          </cell>
          <cell r="G7434" t="str">
            <v>Grado</v>
          </cell>
        </row>
        <row r="7435">
          <cell r="B7435">
            <v>28206</v>
          </cell>
          <cell r="C7435" t="str">
            <v>Arte de la época del Románico</v>
          </cell>
          <cell r="D7435" t="str">
            <v>Graduado en Historia del Arte</v>
          </cell>
          <cell r="E7435">
            <v>6</v>
          </cell>
          <cell r="F7435">
            <v>420</v>
          </cell>
          <cell r="G7435" t="str">
            <v>Grado</v>
          </cell>
        </row>
        <row r="7436">
          <cell r="B7436">
            <v>28207</v>
          </cell>
          <cell r="C7436" t="str">
            <v>Arte de la época del Gótico</v>
          </cell>
          <cell r="D7436" t="str">
            <v>Graduado en Historia del Arte</v>
          </cell>
          <cell r="E7436">
            <v>6</v>
          </cell>
          <cell r="F7436">
            <v>420</v>
          </cell>
          <cell r="G7436" t="str">
            <v>Grado</v>
          </cell>
        </row>
        <row r="7437">
          <cell r="B7437">
            <v>28208</v>
          </cell>
          <cell r="C7437" t="str">
            <v>Pensamiento y estética</v>
          </cell>
          <cell r="D7437" t="str">
            <v>Graduado en Historia del Arte</v>
          </cell>
          <cell r="E7437">
            <v>9</v>
          </cell>
          <cell r="F7437">
            <v>420</v>
          </cell>
          <cell r="G7437" t="str">
            <v>Grado</v>
          </cell>
        </row>
        <row r="7438">
          <cell r="B7438">
            <v>28209</v>
          </cell>
          <cell r="C7438" t="str">
            <v>Arte del Renacimiento</v>
          </cell>
          <cell r="D7438" t="str">
            <v>Graduado en Historia del Arte</v>
          </cell>
          <cell r="E7438">
            <v>9</v>
          </cell>
          <cell r="F7438">
            <v>420</v>
          </cell>
          <cell r="G7438" t="str">
            <v>Grado</v>
          </cell>
        </row>
        <row r="7439">
          <cell r="B7439">
            <v>28210</v>
          </cell>
          <cell r="C7439" t="str">
            <v>Arte Americano: precolombino e hispánico</v>
          </cell>
          <cell r="D7439" t="str">
            <v>Graduado en Historia del Arte</v>
          </cell>
          <cell r="E7439">
            <v>9</v>
          </cell>
          <cell r="F7439">
            <v>420</v>
          </cell>
          <cell r="G7439" t="str">
            <v>Grado</v>
          </cell>
        </row>
        <row r="7440">
          <cell r="B7440">
            <v>28211</v>
          </cell>
          <cell r="C7440" t="str">
            <v>Historia de la música</v>
          </cell>
          <cell r="D7440" t="str">
            <v>Graduado en Historia del Arte</v>
          </cell>
          <cell r="E7440">
            <v>9</v>
          </cell>
          <cell r="F7440">
            <v>420</v>
          </cell>
          <cell r="G7440" t="str">
            <v>Grado</v>
          </cell>
        </row>
        <row r="7441">
          <cell r="B7441">
            <v>28212</v>
          </cell>
          <cell r="C7441" t="str">
            <v>Conservación y restauración del patrimonio artístico</v>
          </cell>
          <cell r="D7441" t="str">
            <v>Graduado en Historia del Arte</v>
          </cell>
          <cell r="E7441">
            <v>6</v>
          </cell>
          <cell r="F7441">
            <v>420</v>
          </cell>
          <cell r="G7441" t="str">
            <v>Grado</v>
          </cell>
        </row>
        <row r="7442">
          <cell r="B7442">
            <v>28213</v>
          </cell>
          <cell r="C7442" t="str">
            <v>Arte del barroco y de la ilustración</v>
          </cell>
          <cell r="D7442" t="str">
            <v>Graduado en Historia del Arte</v>
          </cell>
          <cell r="E7442">
            <v>9</v>
          </cell>
          <cell r="F7442">
            <v>420</v>
          </cell>
          <cell r="G7442" t="str">
            <v>Grado</v>
          </cell>
        </row>
        <row r="7443">
          <cell r="B7443">
            <v>28214</v>
          </cell>
          <cell r="C7443" t="str">
            <v>Arte islámico</v>
          </cell>
          <cell r="D7443" t="str">
            <v>Graduado en Historia del Arte</v>
          </cell>
          <cell r="E7443">
            <v>9</v>
          </cell>
          <cell r="F7443">
            <v>420</v>
          </cell>
          <cell r="G7443" t="str">
            <v>Grado</v>
          </cell>
        </row>
        <row r="7444">
          <cell r="B7444">
            <v>28215</v>
          </cell>
          <cell r="C7444" t="str">
            <v>Arte del siglo XIX</v>
          </cell>
          <cell r="D7444" t="str">
            <v>Graduado en Historia del Arte</v>
          </cell>
          <cell r="E7444">
            <v>9</v>
          </cell>
          <cell r="F7444">
            <v>420</v>
          </cell>
          <cell r="G7444" t="str">
            <v>Grado</v>
          </cell>
        </row>
        <row r="7445">
          <cell r="B7445">
            <v>28216</v>
          </cell>
          <cell r="C7445" t="str">
            <v>Museología y museografía</v>
          </cell>
          <cell r="D7445" t="str">
            <v>Graduado en Historia del Arte</v>
          </cell>
          <cell r="E7445">
            <v>6</v>
          </cell>
          <cell r="F7445">
            <v>420</v>
          </cell>
          <cell r="G7445" t="str">
            <v>Grado</v>
          </cell>
        </row>
        <row r="7446">
          <cell r="B7446">
            <v>28217</v>
          </cell>
          <cell r="C7446" t="str">
            <v>Arte del siglo XX y últimas tendencias</v>
          </cell>
          <cell r="D7446" t="str">
            <v>Graduado en Historia del Arte</v>
          </cell>
          <cell r="E7446">
            <v>9</v>
          </cell>
          <cell r="F7446">
            <v>420</v>
          </cell>
          <cell r="G7446" t="str">
            <v>Grado</v>
          </cell>
        </row>
        <row r="7447">
          <cell r="B7447">
            <v>28218</v>
          </cell>
          <cell r="C7447" t="str">
            <v>Cine y otros medios audiovisuales</v>
          </cell>
          <cell r="D7447" t="str">
            <v>Graduado en Historia del Arte</v>
          </cell>
          <cell r="E7447">
            <v>9</v>
          </cell>
          <cell r="F7447">
            <v>420</v>
          </cell>
          <cell r="G7447" t="str">
            <v>Grado</v>
          </cell>
        </row>
        <row r="7448">
          <cell r="B7448">
            <v>28219</v>
          </cell>
          <cell r="C7448" t="str">
            <v>Arte de Asia oriental</v>
          </cell>
          <cell r="D7448" t="str">
            <v>Graduado en Historia del Arte</v>
          </cell>
          <cell r="E7448">
            <v>9</v>
          </cell>
          <cell r="F7448">
            <v>420</v>
          </cell>
          <cell r="G7448" t="str">
            <v>Grado</v>
          </cell>
        </row>
        <row r="7449">
          <cell r="B7449">
            <v>28220</v>
          </cell>
          <cell r="C7449" t="str">
            <v>Arte antiguo y medieval en la península Ibérica</v>
          </cell>
          <cell r="D7449" t="str">
            <v>Graduado en Historia del Arte</v>
          </cell>
          <cell r="E7449">
            <v>9</v>
          </cell>
          <cell r="F7449">
            <v>420</v>
          </cell>
          <cell r="G7449" t="str">
            <v>Grado</v>
          </cell>
        </row>
        <row r="7450">
          <cell r="B7450">
            <v>28221</v>
          </cell>
          <cell r="C7450" t="str">
            <v>Arte español de la Edad Moderna</v>
          </cell>
          <cell r="D7450" t="str">
            <v>Graduado en Historia del Arte</v>
          </cell>
          <cell r="E7450">
            <v>9</v>
          </cell>
          <cell r="F7450">
            <v>420</v>
          </cell>
          <cell r="G7450" t="str">
            <v>Grado</v>
          </cell>
        </row>
        <row r="7451">
          <cell r="B7451">
            <v>28222</v>
          </cell>
          <cell r="C7451" t="str">
            <v>Arte español de la Edad Contemporánea</v>
          </cell>
          <cell r="D7451" t="str">
            <v>Graduado en Historia del Arte</v>
          </cell>
          <cell r="E7451">
            <v>6</v>
          </cell>
          <cell r="F7451">
            <v>420</v>
          </cell>
          <cell r="G7451" t="str">
            <v>Grado</v>
          </cell>
        </row>
        <row r="7452">
          <cell r="B7452">
            <v>28223</v>
          </cell>
          <cell r="C7452" t="str">
            <v>Mercado de arte, catalogación y gestión de colecciones</v>
          </cell>
          <cell r="D7452" t="str">
            <v>Graduado en Historia del Arte</v>
          </cell>
          <cell r="E7452">
            <v>6</v>
          </cell>
          <cell r="F7452">
            <v>420</v>
          </cell>
          <cell r="G7452" t="str">
            <v>Grado</v>
          </cell>
        </row>
        <row r="7453">
          <cell r="B7453">
            <v>28224</v>
          </cell>
          <cell r="C7453" t="str">
            <v>Trabajo fin de Grado</v>
          </cell>
          <cell r="D7453" t="str">
            <v>Graduado en Historia del Arte</v>
          </cell>
          <cell r="E7453">
            <v>7</v>
          </cell>
          <cell r="F7453">
            <v>420</v>
          </cell>
          <cell r="G7453" t="str">
            <v>Grado</v>
          </cell>
        </row>
        <row r="7454">
          <cell r="B7454">
            <v>28225</v>
          </cell>
          <cell r="C7454" t="str">
            <v>Iconografía</v>
          </cell>
          <cell r="D7454" t="str">
            <v>Graduado en Historia del Arte</v>
          </cell>
          <cell r="E7454">
            <v>6</v>
          </cell>
          <cell r="F7454">
            <v>420</v>
          </cell>
          <cell r="G7454" t="str">
            <v>Grado</v>
          </cell>
        </row>
        <row r="7455">
          <cell r="B7455">
            <v>28226</v>
          </cell>
          <cell r="C7455" t="str">
            <v>Artes decorativas</v>
          </cell>
          <cell r="D7455" t="str">
            <v>Graduado en Historia del Arte</v>
          </cell>
          <cell r="E7455">
            <v>6</v>
          </cell>
          <cell r="F7455">
            <v>420</v>
          </cell>
          <cell r="G7455" t="str">
            <v>Grado</v>
          </cell>
        </row>
        <row r="7456">
          <cell r="B7456">
            <v>28227</v>
          </cell>
          <cell r="C7456" t="str">
            <v>Arte gráfico</v>
          </cell>
          <cell r="D7456" t="str">
            <v>Graduado en Historia del Arte</v>
          </cell>
          <cell r="E7456">
            <v>6</v>
          </cell>
          <cell r="F7456">
            <v>420</v>
          </cell>
          <cell r="G7456" t="str">
            <v>Grado</v>
          </cell>
        </row>
        <row r="7457">
          <cell r="B7457">
            <v>28228</v>
          </cell>
          <cell r="C7457" t="str">
            <v>Teoría e historia del urbanismo</v>
          </cell>
          <cell r="D7457" t="str">
            <v>Graduado en Historia del Arte</v>
          </cell>
          <cell r="E7457">
            <v>9</v>
          </cell>
          <cell r="F7457">
            <v>420</v>
          </cell>
          <cell r="G7457" t="str">
            <v>Grado</v>
          </cell>
        </row>
        <row r="7458">
          <cell r="B7458">
            <v>28229</v>
          </cell>
          <cell r="C7458" t="str">
            <v>Arte y cultura de masas</v>
          </cell>
          <cell r="D7458" t="str">
            <v>Graduado en Historia del Arte</v>
          </cell>
          <cell r="E7458">
            <v>6</v>
          </cell>
          <cell r="F7458">
            <v>420</v>
          </cell>
          <cell r="G7458" t="str">
            <v>Grado</v>
          </cell>
        </row>
        <row r="7459">
          <cell r="B7459">
            <v>28230</v>
          </cell>
          <cell r="C7459" t="str">
            <v>Historia de la fotografía</v>
          </cell>
          <cell r="D7459" t="str">
            <v>Graduado en Historia del Arte</v>
          </cell>
          <cell r="E7459">
            <v>6</v>
          </cell>
          <cell r="F7459">
            <v>420</v>
          </cell>
          <cell r="G7459" t="str">
            <v>Grado</v>
          </cell>
        </row>
        <row r="7460">
          <cell r="B7460">
            <v>28231</v>
          </cell>
          <cell r="C7460" t="str">
            <v>Arte de África</v>
          </cell>
          <cell r="D7460" t="str">
            <v>Graduado en Historia del Arte</v>
          </cell>
          <cell r="E7460">
            <v>6</v>
          </cell>
          <cell r="F7460">
            <v>420</v>
          </cell>
          <cell r="G7460" t="str">
            <v>Grado</v>
          </cell>
        </row>
        <row r="7461">
          <cell r="B7461">
            <v>28232</v>
          </cell>
          <cell r="C7461" t="str">
            <v>Arte iberoamericano contemporáneo</v>
          </cell>
          <cell r="D7461" t="str">
            <v>Graduado en Historia del Arte</v>
          </cell>
          <cell r="E7461">
            <v>6</v>
          </cell>
          <cell r="F7461">
            <v>420</v>
          </cell>
          <cell r="G7461" t="str">
            <v>Grado</v>
          </cell>
        </row>
        <row r="7462">
          <cell r="B7462">
            <v>28233</v>
          </cell>
          <cell r="C7462" t="str">
            <v>Arte aragonés</v>
          </cell>
          <cell r="D7462" t="str">
            <v>Graduado en Historia del Arte</v>
          </cell>
          <cell r="E7462">
            <v>9</v>
          </cell>
          <cell r="F7462">
            <v>420</v>
          </cell>
          <cell r="G7462" t="str">
            <v>Grado</v>
          </cell>
        </row>
        <row r="7463">
          <cell r="B7463">
            <v>28234</v>
          </cell>
          <cell r="C7463" t="str">
            <v>Arte mudéjar</v>
          </cell>
          <cell r="D7463" t="str">
            <v>Graduado en Historia del Arte</v>
          </cell>
          <cell r="E7463">
            <v>6</v>
          </cell>
          <cell r="F7463">
            <v>420</v>
          </cell>
          <cell r="G7463" t="str">
            <v>Grado</v>
          </cell>
        </row>
        <row r="7464">
          <cell r="B7464">
            <v>28235</v>
          </cell>
          <cell r="C7464" t="str">
            <v>Música en la sociedad actual</v>
          </cell>
          <cell r="D7464" t="str">
            <v>Graduado en Historia del Arte</v>
          </cell>
          <cell r="E7464">
            <v>6</v>
          </cell>
          <cell r="F7464">
            <v>420</v>
          </cell>
          <cell r="G7464" t="str">
            <v>Grado</v>
          </cell>
        </row>
        <row r="7465">
          <cell r="B7465">
            <v>28236</v>
          </cell>
          <cell r="C7465" t="str">
            <v>Géneros audiovisuales</v>
          </cell>
          <cell r="D7465" t="str">
            <v>Graduado en Historia del Arte</v>
          </cell>
          <cell r="E7465">
            <v>6</v>
          </cell>
          <cell r="F7465">
            <v>420</v>
          </cell>
          <cell r="G7465" t="str">
            <v>Grado</v>
          </cell>
        </row>
        <row r="7466">
          <cell r="B7466">
            <v>28237</v>
          </cell>
          <cell r="C7466" t="str">
            <v>Cine español</v>
          </cell>
          <cell r="D7466" t="str">
            <v>Graduado en Historia del Arte</v>
          </cell>
          <cell r="E7466">
            <v>6</v>
          </cell>
          <cell r="F7466">
            <v>420</v>
          </cell>
          <cell r="G7466" t="str">
            <v>Grado</v>
          </cell>
        </row>
        <row r="7467">
          <cell r="B7467">
            <v>28238</v>
          </cell>
          <cell r="C7467" t="str">
            <v>Instrumentos para el ejercicio profesional del historiador del arte</v>
          </cell>
          <cell r="D7467" t="str">
            <v>Graduado en Historia del Arte</v>
          </cell>
          <cell r="E7467">
            <v>9</v>
          </cell>
          <cell r="F7467">
            <v>420</v>
          </cell>
          <cell r="G7467" t="str">
            <v>Grado</v>
          </cell>
        </row>
        <row r="7468">
          <cell r="B7468">
            <v>28239</v>
          </cell>
          <cell r="C7468" t="str">
            <v>Prácticas externas</v>
          </cell>
          <cell r="D7468" t="str">
            <v>Graduado en Historia del Arte</v>
          </cell>
          <cell r="E7468">
            <v>6</v>
          </cell>
          <cell r="F7468">
            <v>420</v>
          </cell>
          <cell r="G7468" t="str">
            <v>Grado</v>
          </cell>
        </row>
        <row r="7469">
          <cell r="B7469">
            <v>28300</v>
          </cell>
          <cell r="C7469" t="str">
            <v>Geografía humana: estructura y procesos territoriales I</v>
          </cell>
          <cell r="D7469" t="str">
            <v>Graduado en Geografía y Ordenación del Territorio</v>
          </cell>
          <cell r="E7469">
            <v>6</v>
          </cell>
          <cell r="F7469">
            <v>419</v>
          </cell>
          <cell r="G7469" t="str">
            <v>Grado</v>
          </cell>
        </row>
        <row r="7470">
          <cell r="B7470">
            <v>28301</v>
          </cell>
          <cell r="C7470" t="str">
            <v>Fundamentos históricos de la organización del territorio</v>
          </cell>
          <cell r="D7470" t="str">
            <v>Graduado en Geografía y Ordenación del Territorio</v>
          </cell>
          <cell r="E7470">
            <v>6</v>
          </cell>
          <cell r="F7470">
            <v>419</v>
          </cell>
          <cell r="G7470" t="str">
            <v>Grado</v>
          </cell>
        </row>
        <row r="7471">
          <cell r="B7471">
            <v>28302</v>
          </cell>
          <cell r="C7471" t="str">
            <v>Geomorfología</v>
          </cell>
          <cell r="D7471" t="str">
            <v>Graduado en Geografía y Ordenación del Territorio</v>
          </cell>
          <cell r="E7471">
            <v>6</v>
          </cell>
          <cell r="F7471">
            <v>419</v>
          </cell>
          <cell r="G7471" t="str">
            <v>Grado</v>
          </cell>
        </row>
        <row r="7472">
          <cell r="B7472">
            <v>28303</v>
          </cell>
          <cell r="C7472" t="str">
            <v>El pensamiento geográfico: evolución conceptual y metodológica</v>
          </cell>
          <cell r="D7472" t="str">
            <v>Graduado en Geografía y Ordenación del Territorio</v>
          </cell>
          <cell r="E7472">
            <v>6</v>
          </cell>
          <cell r="F7472">
            <v>419</v>
          </cell>
          <cell r="G7472" t="str">
            <v>Grado</v>
          </cell>
        </row>
        <row r="7473">
          <cell r="B7473">
            <v>28304</v>
          </cell>
          <cell r="C7473" t="str">
            <v>Cartografía general</v>
          </cell>
          <cell r="D7473" t="str">
            <v>Graduado en Geografía y Ordenación del Territorio</v>
          </cell>
          <cell r="E7473">
            <v>6</v>
          </cell>
          <cell r="F7473">
            <v>419</v>
          </cell>
          <cell r="G7473" t="str">
            <v>Grado</v>
          </cell>
        </row>
        <row r="7474">
          <cell r="B7474">
            <v>28305</v>
          </cell>
          <cell r="C7474" t="str">
            <v>Introducción a la economía</v>
          </cell>
          <cell r="D7474" t="str">
            <v>Graduado en Geografía y Ordenación del Territorio</v>
          </cell>
          <cell r="E7474">
            <v>6</v>
          </cell>
          <cell r="F7474">
            <v>419</v>
          </cell>
          <cell r="G7474" t="str">
            <v>Grado</v>
          </cell>
        </row>
        <row r="7475">
          <cell r="B7475">
            <v>28306</v>
          </cell>
          <cell r="C7475" t="str">
            <v>Grandes conjuntos regionales del mundo</v>
          </cell>
          <cell r="D7475" t="str">
            <v>Graduado en Geografía y Ordenación del Territorio</v>
          </cell>
          <cell r="E7475">
            <v>6</v>
          </cell>
          <cell r="F7475">
            <v>419</v>
          </cell>
          <cell r="G7475" t="str">
            <v>Grado</v>
          </cell>
        </row>
        <row r="7476">
          <cell r="B7476">
            <v>28307</v>
          </cell>
          <cell r="C7476" t="str">
            <v>Climatología</v>
          </cell>
          <cell r="D7476" t="str">
            <v>Graduado en Geografía y Ordenación del Territorio</v>
          </cell>
          <cell r="E7476">
            <v>6</v>
          </cell>
          <cell r="F7476">
            <v>419</v>
          </cell>
          <cell r="G7476" t="str">
            <v>Grado</v>
          </cell>
        </row>
        <row r="7477">
          <cell r="B7477">
            <v>28308</v>
          </cell>
          <cell r="C7477" t="str">
            <v>Cartografía temática</v>
          </cell>
          <cell r="D7477" t="str">
            <v>Graduado en Geografía y Ordenación del Territorio</v>
          </cell>
          <cell r="E7477">
            <v>6</v>
          </cell>
          <cell r="F7477">
            <v>419</v>
          </cell>
          <cell r="G7477" t="str">
            <v>Grado</v>
          </cell>
        </row>
        <row r="7478">
          <cell r="B7478">
            <v>28309</v>
          </cell>
          <cell r="C7478" t="str">
            <v>Geografía humana: estructura y procesos territoriales II</v>
          </cell>
          <cell r="D7478" t="str">
            <v>Graduado en Geografía y Ordenación del Territorio</v>
          </cell>
          <cell r="E7478">
            <v>6</v>
          </cell>
          <cell r="F7478">
            <v>419</v>
          </cell>
          <cell r="G7478" t="str">
            <v>Grado</v>
          </cell>
        </row>
        <row r="7479">
          <cell r="B7479">
            <v>28310</v>
          </cell>
          <cell r="C7479" t="str">
            <v>Biogeografía</v>
          </cell>
          <cell r="D7479" t="str">
            <v>Graduado en Geografía y Ordenación del Territorio</v>
          </cell>
          <cell r="E7479">
            <v>6</v>
          </cell>
          <cell r="F7479">
            <v>419</v>
          </cell>
          <cell r="G7479" t="str">
            <v>Grado</v>
          </cell>
        </row>
        <row r="7480">
          <cell r="B7480">
            <v>28311</v>
          </cell>
          <cell r="C7480" t="str">
            <v>Geografía de la población</v>
          </cell>
          <cell r="D7480" t="str">
            <v>Graduado en Geografía y Ordenación del Territorio</v>
          </cell>
          <cell r="E7480">
            <v>6</v>
          </cell>
          <cell r="F7480">
            <v>419</v>
          </cell>
          <cell r="G7480" t="str">
            <v>Grado</v>
          </cell>
        </row>
        <row r="7481">
          <cell r="B7481">
            <v>28312</v>
          </cell>
          <cell r="C7481" t="str">
            <v>Geografía de Europa</v>
          </cell>
          <cell r="D7481" t="str">
            <v>Graduado en Geografía y Ordenación del Territorio</v>
          </cell>
          <cell r="E7481">
            <v>6</v>
          </cell>
          <cell r="F7481">
            <v>419</v>
          </cell>
          <cell r="G7481" t="str">
            <v>Grado</v>
          </cell>
        </row>
        <row r="7482">
          <cell r="B7482">
            <v>28313</v>
          </cell>
          <cell r="C7482" t="str">
            <v>Tratamiento de la información en Geografía</v>
          </cell>
          <cell r="D7482" t="str">
            <v>Graduado en Geografía y Ordenación del Territorio</v>
          </cell>
          <cell r="E7482">
            <v>9</v>
          </cell>
          <cell r="F7482">
            <v>419</v>
          </cell>
          <cell r="G7482" t="str">
            <v>Grado</v>
          </cell>
        </row>
        <row r="7483">
          <cell r="B7483">
            <v>28314</v>
          </cell>
          <cell r="C7483" t="str">
            <v>Fundamentos jurídicos y sociales para la ordenación territorial y medioambiental</v>
          </cell>
          <cell r="D7483" t="str">
            <v>Graduado en Geografía y Ordenación del Territorio</v>
          </cell>
          <cell r="E7483">
            <v>6</v>
          </cell>
          <cell r="F7483">
            <v>419</v>
          </cell>
          <cell r="G7483" t="str">
            <v>Grado</v>
          </cell>
        </row>
        <row r="7484">
          <cell r="B7484">
            <v>28315</v>
          </cell>
          <cell r="C7484" t="str">
            <v>Geografía de España: estructura y organización territorial</v>
          </cell>
          <cell r="D7484" t="str">
            <v>Graduado en Geografía y Ordenación del Territorio</v>
          </cell>
          <cell r="E7484">
            <v>6</v>
          </cell>
          <cell r="F7484">
            <v>419</v>
          </cell>
          <cell r="G7484" t="str">
            <v>Grado</v>
          </cell>
        </row>
        <row r="7485">
          <cell r="B7485">
            <v>28316</v>
          </cell>
          <cell r="C7485" t="str">
            <v>Geografía física aplicada a la ordenación del territorio I: el relieve y los seres vivos</v>
          </cell>
          <cell r="D7485" t="str">
            <v>Graduado en Geografía y Ordenación del Territorio</v>
          </cell>
          <cell r="E7485">
            <v>6</v>
          </cell>
          <cell r="F7485">
            <v>419</v>
          </cell>
          <cell r="G7485" t="str">
            <v>Grado</v>
          </cell>
        </row>
        <row r="7486">
          <cell r="B7486">
            <v>28317</v>
          </cell>
          <cell r="C7486" t="str">
            <v>Sistemas de información geográfica</v>
          </cell>
          <cell r="D7486" t="str">
            <v>Graduado en Geografía y Ordenación del Territorio</v>
          </cell>
          <cell r="E7486">
            <v>9</v>
          </cell>
          <cell r="F7486">
            <v>419</v>
          </cell>
          <cell r="G7486" t="str">
            <v>Grado</v>
          </cell>
        </row>
        <row r="7487">
          <cell r="B7487">
            <v>28318</v>
          </cell>
          <cell r="C7487" t="str">
            <v>Edafogeografía</v>
          </cell>
          <cell r="D7487" t="str">
            <v>Graduado en Geografía y Ordenación del Territorio</v>
          </cell>
          <cell r="E7487">
            <v>6</v>
          </cell>
          <cell r="F7487">
            <v>419</v>
          </cell>
          <cell r="G7487" t="str">
            <v>Grado</v>
          </cell>
        </row>
        <row r="7488">
          <cell r="B7488">
            <v>28319</v>
          </cell>
          <cell r="C7488" t="str">
            <v>Teledetección</v>
          </cell>
          <cell r="D7488" t="str">
            <v>Graduado en Geografía y Ordenación del Territorio</v>
          </cell>
          <cell r="E7488">
            <v>6</v>
          </cell>
          <cell r="F7488">
            <v>419</v>
          </cell>
          <cell r="G7488" t="str">
            <v>Grado</v>
          </cell>
        </row>
        <row r="7489">
          <cell r="B7489">
            <v>28320</v>
          </cell>
          <cell r="C7489" t="str">
            <v>Hidrogeografía</v>
          </cell>
          <cell r="D7489" t="str">
            <v>Graduado en Geografía y Ordenación del Territorio</v>
          </cell>
          <cell r="E7489">
            <v>6</v>
          </cell>
          <cell r="F7489">
            <v>419</v>
          </cell>
          <cell r="G7489" t="str">
            <v>Grado</v>
          </cell>
        </row>
        <row r="7490">
          <cell r="B7490">
            <v>28321</v>
          </cell>
          <cell r="C7490" t="str">
            <v>Políticas territoriales en las regiones españolas</v>
          </cell>
          <cell r="D7490" t="str">
            <v>Graduado en Geografía y Ordenación del Territorio</v>
          </cell>
          <cell r="E7490">
            <v>6</v>
          </cell>
          <cell r="F7490">
            <v>419</v>
          </cell>
          <cell r="G7490" t="str">
            <v>Grado</v>
          </cell>
        </row>
        <row r="7491">
          <cell r="B7491">
            <v>28322</v>
          </cell>
          <cell r="C7491" t="str">
            <v>Geografía económica: procesos y territorios</v>
          </cell>
          <cell r="D7491" t="str">
            <v>Graduado en Geografía y Ordenación del Territorio</v>
          </cell>
          <cell r="E7491">
            <v>6</v>
          </cell>
          <cell r="F7491">
            <v>419</v>
          </cell>
          <cell r="G7491" t="str">
            <v>Grado</v>
          </cell>
        </row>
        <row r="7492">
          <cell r="B7492">
            <v>28323</v>
          </cell>
          <cell r="C7492" t="str">
            <v>Geografía de Aragón</v>
          </cell>
          <cell r="D7492" t="str">
            <v>Graduado en Geografía y Ordenación del Territorio</v>
          </cell>
          <cell r="E7492">
            <v>6</v>
          </cell>
          <cell r="F7492">
            <v>419</v>
          </cell>
          <cell r="G7492" t="str">
            <v>Grado</v>
          </cell>
        </row>
        <row r="7493">
          <cell r="B7493">
            <v>28324</v>
          </cell>
          <cell r="C7493" t="str">
            <v>Geografía física aplicada a la ordenación del territorio II: el clima y el agua</v>
          </cell>
          <cell r="D7493" t="str">
            <v>Graduado en Geografía y Ordenación del Territorio</v>
          </cell>
          <cell r="E7493">
            <v>6</v>
          </cell>
          <cell r="F7493">
            <v>419</v>
          </cell>
          <cell r="G7493" t="str">
            <v>Grado</v>
          </cell>
        </row>
        <row r="7494">
          <cell r="B7494">
            <v>28325</v>
          </cell>
          <cell r="C7494" t="str">
            <v>Los espacios urbanos: procesos y organización territorial</v>
          </cell>
          <cell r="D7494" t="str">
            <v>Graduado en Geografía y Ordenación del Territorio</v>
          </cell>
          <cell r="E7494">
            <v>6</v>
          </cell>
          <cell r="F7494">
            <v>419</v>
          </cell>
          <cell r="G7494" t="str">
            <v>Grado</v>
          </cell>
        </row>
        <row r="7495">
          <cell r="B7495">
            <v>28326</v>
          </cell>
          <cell r="C7495" t="str">
            <v>Los espacios rurales: diversidad y estrategias para el desarrollo</v>
          </cell>
          <cell r="D7495" t="str">
            <v>Graduado en Geografía y Ordenación del Territorio</v>
          </cell>
          <cell r="E7495">
            <v>6</v>
          </cell>
          <cell r="F7495">
            <v>419</v>
          </cell>
          <cell r="G7495" t="str">
            <v>Grado</v>
          </cell>
        </row>
        <row r="7496">
          <cell r="B7496">
            <v>28327</v>
          </cell>
          <cell r="C7496" t="str">
            <v>Ordenación del territorio: factores y escalas (I)</v>
          </cell>
          <cell r="D7496" t="str">
            <v>Graduado en Geografía y Ordenación del Territorio</v>
          </cell>
          <cell r="E7496">
            <v>5</v>
          </cell>
          <cell r="F7496">
            <v>419</v>
          </cell>
          <cell r="G7496" t="str">
            <v>Grado</v>
          </cell>
        </row>
        <row r="7497">
          <cell r="B7497">
            <v>28328</v>
          </cell>
          <cell r="C7497" t="str">
            <v>Geografía y medioambiente</v>
          </cell>
          <cell r="D7497" t="str">
            <v>Graduado en Geografía y Ordenación del Territorio</v>
          </cell>
          <cell r="E7497">
            <v>6</v>
          </cell>
          <cell r="F7497">
            <v>419</v>
          </cell>
          <cell r="G7497" t="str">
            <v>Grado</v>
          </cell>
        </row>
        <row r="7498">
          <cell r="B7498">
            <v>28329</v>
          </cell>
          <cell r="C7498" t="str">
            <v>Análisis integrado del medio natural</v>
          </cell>
          <cell r="D7498" t="str">
            <v>Graduado en Geografía y Ordenación del Territorio</v>
          </cell>
          <cell r="E7498">
            <v>6</v>
          </cell>
          <cell r="F7498">
            <v>419</v>
          </cell>
          <cell r="G7498" t="str">
            <v>Grado</v>
          </cell>
        </row>
        <row r="7499">
          <cell r="B7499">
            <v>28330</v>
          </cell>
          <cell r="C7499" t="str">
            <v>El paisaje en la ordenación del territorio</v>
          </cell>
          <cell r="D7499" t="str">
            <v>Graduado en Geografía y Ordenación del Territorio</v>
          </cell>
          <cell r="E7499">
            <v>6</v>
          </cell>
          <cell r="F7499">
            <v>419</v>
          </cell>
          <cell r="G7499" t="str">
            <v>Grado</v>
          </cell>
        </row>
        <row r="7500">
          <cell r="B7500">
            <v>28331</v>
          </cell>
          <cell r="C7500" t="str">
            <v>Ordenación del territorio: factores y escalas (II)</v>
          </cell>
          <cell r="D7500" t="str">
            <v>Graduado en Geografía y Ordenación del Territorio</v>
          </cell>
          <cell r="E7500">
            <v>4</v>
          </cell>
          <cell r="F7500">
            <v>419</v>
          </cell>
          <cell r="G7500" t="str">
            <v>Grado</v>
          </cell>
        </row>
        <row r="7501">
          <cell r="B7501">
            <v>28332</v>
          </cell>
          <cell r="C7501" t="str">
            <v>Geografía social y cultural: procesos y patrones territoriales</v>
          </cell>
          <cell r="D7501" t="str">
            <v>Graduado en Geografía y Ordenación del Territorio</v>
          </cell>
          <cell r="E7501">
            <v>6</v>
          </cell>
          <cell r="F7501">
            <v>419</v>
          </cell>
          <cell r="G7501" t="str">
            <v>Grado</v>
          </cell>
        </row>
        <row r="7502">
          <cell r="B7502">
            <v>28333</v>
          </cell>
          <cell r="C7502" t="str">
            <v>Políticas y estrategias territoriales de la Unión Europea</v>
          </cell>
          <cell r="D7502" t="str">
            <v>Graduado en Geografía y Ordenación del Territorio</v>
          </cell>
          <cell r="E7502">
            <v>6</v>
          </cell>
          <cell r="F7502">
            <v>419</v>
          </cell>
          <cell r="G7502" t="str">
            <v>Grado</v>
          </cell>
        </row>
        <row r="7503">
          <cell r="B7503">
            <v>28334</v>
          </cell>
          <cell r="C7503" t="str">
            <v>Trabajo fin de Grado</v>
          </cell>
          <cell r="D7503" t="str">
            <v>Graduado en Geografía y Ordenación del Territorio</v>
          </cell>
          <cell r="E7503">
            <v>7</v>
          </cell>
          <cell r="F7503">
            <v>419</v>
          </cell>
          <cell r="G7503" t="str">
            <v>Grado</v>
          </cell>
        </row>
        <row r="7504">
          <cell r="B7504">
            <v>28335</v>
          </cell>
          <cell r="C7504" t="str">
            <v>Análisis de riesgos naturales</v>
          </cell>
          <cell r="D7504" t="str">
            <v>Graduado en Geografía y Ordenación del Territorio</v>
          </cell>
          <cell r="E7504">
            <v>6</v>
          </cell>
          <cell r="F7504">
            <v>419</v>
          </cell>
          <cell r="G7504" t="str">
            <v>Grado</v>
          </cell>
        </row>
        <row r="7505">
          <cell r="B7505">
            <v>28336</v>
          </cell>
          <cell r="C7505" t="str">
            <v>Evaluación de impacto ambiental</v>
          </cell>
          <cell r="D7505" t="str">
            <v>Graduado en Geografía y Ordenación del Territorio</v>
          </cell>
          <cell r="E7505">
            <v>6</v>
          </cell>
          <cell r="F7505">
            <v>419</v>
          </cell>
          <cell r="G7505" t="str">
            <v>Grado</v>
          </cell>
        </row>
        <row r="7506">
          <cell r="B7506">
            <v>28337</v>
          </cell>
          <cell r="C7506" t="str">
            <v>Métodos para la reconstrucción de paleoambientes</v>
          </cell>
          <cell r="D7506" t="str">
            <v>Graduado en Geografía y Ordenación del Territorio</v>
          </cell>
          <cell r="E7506">
            <v>6</v>
          </cell>
          <cell r="F7506">
            <v>419</v>
          </cell>
          <cell r="G7506" t="str">
            <v>Grado</v>
          </cell>
        </row>
        <row r="7507">
          <cell r="B7507">
            <v>28338</v>
          </cell>
          <cell r="C7507" t="str">
            <v>Geografía para el desarrollo y la cooperación territorial</v>
          </cell>
          <cell r="D7507" t="str">
            <v>Graduado en Geografía y Ordenación del Territorio</v>
          </cell>
          <cell r="E7507">
            <v>6</v>
          </cell>
          <cell r="F7507">
            <v>419</v>
          </cell>
          <cell r="G7507" t="str">
            <v>Grado</v>
          </cell>
        </row>
        <row r="7508">
          <cell r="B7508">
            <v>28339</v>
          </cell>
          <cell r="C7508" t="str">
            <v>Geopolítica y globalización</v>
          </cell>
          <cell r="D7508" t="str">
            <v>Graduado en Geografía y Ordenación del Territorio</v>
          </cell>
          <cell r="E7508">
            <v>6</v>
          </cell>
          <cell r="F7508">
            <v>419</v>
          </cell>
          <cell r="G7508" t="str">
            <v>Grado</v>
          </cell>
        </row>
        <row r="7509">
          <cell r="B7509">
            <v>28340</v>
          </cell>
          <cell r="C7509" t="str">
            <v>Infraestructuras y servicios en la articulación del territorio</v>
          </cell>
          <cell r="D7509" t="str">
            <v>Graduado en Geografía y Ordenación del Territorio</v>
          </cell>
          <cell r="E7509">
            <v>6</v>
          </cell>
          <cell r="F7509">
            <v>419</v>
          </cell>
          <cell r="G7509" t="str">
            <v>Grado</v>
          </cell>
        </row>
        <row r="7510">
          <cell r="B7510">
            <v>28341</v>
          </cell>
          <cell r="C7510" t="str">
            <v>Turismo y territorio</v>
          </cell>
          <cell r="D7510" t="str">
            <v>Graduado en Geografía y Ordenación del Territorio</v>
          </cell>
          <cell r="E7510">
            <v>6</v>
          </cell>
          <cell r="F7510">
            <v>419</v>
          </cell>
          <cell r="G7510" t="str">
            <v>Grado</v>
          </cell>
        </row>
        <row r="7511">
          <cell r="B7511">
            <v>28342</v>
          </cell>
          <cell r="C7511" t="str">
            <v>El tejido industrial en la ordenación territorial</v>
          </cell>
          <cell r="D7511" t="str">
            <v>Graduado en Geografía y Ordenación del Territorio</v>
          </cell>
          <cell r="E7511">
            <v>6</v>
          </cell>
          <cell r="F7511">
            <v>419</v>
          </cell>
          <cell r="G7511" t="str">
            <v>Grado</v>
          </cell>
        </row>
        <row r="7512">
          <cell r="B7512">
            <v>28343</v>
          </cell>
          <cell r="C7512" t="str">
            <v>Aplicación de la geografía a la educación ambiental</v>
          </cell>
          <cell r="D7512" t="str">
            <v>Graduado en Geografía y Ordenación del Territorio</v>
          </cell>
          <cell r="E7512">
            <v>6</v>
          </cell>
          <cell r="F7512">
            <v>419</v>
          </cell>
          <cell r="G7512" t="str">
            <v>Grado</v>
          </cell>
        </row>
        <row r="7513">
          <cell r="B7513">
            <v>28344</v>
          </cell>
          <cell r="C7513" t="str">
            <v>Prácticas externas</v>
          </cell>
          <cell r="D7513" t="str">
            <v>Graduado en Geografía y Ordenación del Territorio</v>
          </cell>
          <cell r="E7513">
            <v>6</v>
          </cell>
          <cell r="F7513">
            <v>419</v>
          </cell>
          <cell r="G7513" t="str">
            <v>Grado</v>
          </cell>
        </row>
        <row r="7514">
          <cell r="B7514">
            <v>28400</v>
          </cell>
          <cell r="C7514" t="str">
            <v>Citología e histología</v>
          </cell>
          <cell r="D7514" t="str">
            <v>Graduado en Veterinaria</v>
          </cell>
          <cell r="E7514">
            <v>8</v>
          </cell>
          <cell r="F7514">
            <v>451</v>
          </cell>
          <cell r="G7514" t="str">
            <v>Grado</v>
          </cell>
        </row>
        <row r="7515">
          <cell r="B7515">
            <v>28401</v>
          </cell>
          <cell r="C7515" t="str">
            <v>Biología y bioquímica</v>
          </cell>
          <cell r="D7515" t="str">
            <v>Graduado en Veterinaria</v>
          </cell>
          <cell r="E7515">
            <v>9</v>
          </cell>
          <cell r="F7515">
            <v>451</v>
          </cell>
          <cell r="G7515" t="str">
            <v>Grado</v>
          </cell>
        </row>
        <row r="7516">
          <cell r="B7516">
            <v>28402</v>
          </cell>
          <cell r="C7516" t="str">
            <v>Etnología y bienestar animal</v>
          </cell>
          <cell r="D7516" t="str">
            <v>Graduado en Veterinaria</v>
          </cell>
          <cell r="E7516">
            <v>9</v>
          </cell>
          <cell r="F7516">
            <v>451</v>
          </cell>
          <cell r="G7516" t="str">
            <v>Grado</v>
          </cell>
        </row>
        <row r="7517">
          <cell r="B7517">
            <v>28403</v>
          </cell>
          <cell r="C7517" t="str">
            <v>Epidemiología y bioestadística</v>
          </cell>
          <cell r="D7517" t="str">
            <v>Graduado en Veterinaria</v>
          </cell>
          <cell r="E7517">
            <v>6</v>
          </cell>
          <cell r="F7517">
            <v>451</v>
          </cell>
          <cell r="G7517" t="str">
            <v>Grado</v>
          </cell>
        </row>
        <row r="7518">
          <cell r="B7518">
            <v>28404</v>
          </cell>
          <cell r="C7518" t="str">
            <v>Ciencias básicas para veterinaria</v>
          </cell>
          <cell r="D7518" t="str">
            <v>Graduado en Veterinaria</v>
          </cell>
          <cell r="E7518">
            <v>6</v>
          </cell>
          <cell r="F7518">
            <v>451</v>
          </cell>
          <cell r="G7518" t="str">
            <v>Grado</v>
          </cell>
        </row>
        <row r="7519">
          <cell r="B7519">
            <v>28405</v>
          </cell>
          <cell r="C7519" t="str">
            <v>Embriología y anatomía I</v>
          </cell>
          <cell r="D7519" t="str">
            <v>Graduado en Veterinaria</v>
          </cell>
          <cell r="E7519">
            <v>7</v>
          </cell>
          <cell r="F7519">
            <v>451</v>
          </cell>
          <cell r="G7519" t="str">
            <v>Grado</v>
          </cell>
        </row>
        <row r="7520">
          <cell r="B7520">
            <v>28406</v>
          </cell>
          <cell r="C7520" t="str">
            <v>Embriología y anatomía II</v>
          </cell>
          <cell r="D7520" t="str">
            <v>Graduado en Veterinaria</v>
          </cell>
          <cell r="E7520">
            <v>7</v>
          </cell>
          <cell r="F7520">
            <v>451</v>
          </cell>
          <cell r="G7520" t="str">
            <v>Grado</v>
          </cell>
        </row>
        <row r="7521">
          <cell r="B7521">
            <v>28407</v>
          </cell>
          <cell r="C7521" t="str">
            <v>Economía y empresa</v>
          </cell>
          <cell r="D7521" t="str">
            <v>Graduado en Veterinaria</v>
          </cell>
          <cell r="E7521">
            <v>6</v>
          </cell>
          <cell r="F7521">
            <v>451</v>
          </cell>
          <cell r="G7521" t="str">
            <v>Grado</v>
          </cell>
        </row>
        <row r="7522">
          <cell r="B7522">
            <v>28408</v>
          </cell>
          <cell r="C7522" t="str">
            <v>Fisiología animal</v>
          </cell>
          <cell r="D7522" t="str">
            <v>Graduado en Veterinaria</v>
          </cell>
          <cell r="E7522">
            <v>12</v>
          </cell>
          <cell r="F7522">
            <v>451</v>
          </cell>
          <cell r="G7522" t="str">
            <v>Grado</v>
          </cell>
        </row>
        <row r="7523">
          <cell r="B7523">
            <v>28409</v>
          </cell>
          <cell r="C7523" t="str">
            <v>Microbiología e inmunología</v>
          </cell>
          <cell r="D7523" t="str">
            <v>Graduado en Veterinaria</v>
          </cell>
          <cell r="E7523">
            <v>9</v>
          </cell>
          <cell r="F7523">
            <v>451</v>
          </cell>
          <cell r="G7523" t="str">
            <v>Grado</v>
          </cell>
        </row>
        <row r="7524">
          <cell r="B7524">
            <v>28410</v>
          </cell>
          <cell r="C7524" t="str">
            <v>Genética</v>
          </cell>
          <cell r="D7524" t="str">
            <v>Graduado en Veterinaria</v>
          </cell>
          <cell r="E7524">
            <v>6</v>
          </cell>
          <cell r="F7524">
            <v>451</v>
          </cell>
          <cell r="G7524" t="str">
            <v>Grado</v>
          </cell>
        </row>
        <row r="7525">
          <cell r="B7525">
            <v>28411</v>
          </cell>
          <cell r="C7525" t="str">
            <v>Agronomía</v>
          </cell>
          <cell r="D7525" t="str">
            <v>Graduado en Veterinaria</v>
          </cell>
          <cell r="E7525">
            <v>6</v>
          </cell>
          <cell r="F7525">
            <v>451</v>
          </cell>
          <cell r="G7525" t="str">
            <v>Grado</v>
          </cell>
        </row>
        <row r="7526">
          <cell r="B7526">
            <v>28412</v>
          </cell>
          <cell r="C7526" t="str">
            <v>Experimentación animal I</v>
          </cell>
          <cell r="D7526" t="str">
            <v>Graduado en Veterinaria</v>
          </cell>
          <cell r="E7526">
            <v>3</v>
          </cell>
          <cell r="F7526">
            <v>451</v>
          </cell>
          <cell r="G7526" t="str">
            <v>Grado</v>
          </cell>
        </row>
        <row r="7527">
          <cell r="B7527">
            <v>28413</v>
          </cell>
          <cell r="C7527" t="str">
            <v>Herramientas informáticas para veterinaria</v>
          </cell>
          <cell r="D7527" t="str">
            <v>Graduado en Veterinaria</v>
          </cell>
          <cell r="E7527">
            <v>3</v>
          </cell>
          <cell r="F7527">
            <v>451</v>
          </cell>
          <cell r="G7527" t="str">
            <v>Grado</v>
          </cell>
        </row>
        <row r="7528">
          <cell r="B7528">
            <v>28414</v>
          </cell>
          <cell r="C7528" t="str">
            <v>Historia de la veterinaria</v>
          </cell>
          <cell r="D7528" t="str">
            <v>Graduado en Veterinaria</v>
          </cell>
          <cell r="E7528">
            <v>3</v>
          </cell>
          <cell r="F7528">
            <v>451</v>
          </cell>
          <cell r="G7528" t="str">
            <v>Grado</v>
          </cell>
        </row>
        <row r="7529">
          <cell r="B7529">
            <v>28415</v>
          </cell>
          <cell r="C7529" t="str">
            <v>Inglés científico para veterinaria</v>
          </cell>
          <cell r="D7529" t="str">
            <v>Graduado en Veterinaria</v>
          </cell>
          <cell r="E7529">
            <v>6</v>
          </cell>
          <cell r="F7529">
            <v>451</v>
          </cell>
          <cell r="G7529" t="str">
            <v>Grado</v>
          </cell>
        </row>
        <row r="7530">
          <cell r="B7530">
            <v>28416</v>
          </cell>
          <cell r="C7530" t="str">
            <v>Morfología externa, valoración morfológica e identificación</v>
          </cell>
          <cell r="D7530" t="str">
            <v>Graduado en Veterinaria</v>
          </cell>
          <cell r="E7530">
            <v>3</v>
          </cell>
          <cell r="F7530">
            <v>451</v>
          </cell>
          <cell r="G7530" t="str">
            <v>Grado</v>
          </cell>
        </row>
        <row r="7531">
          <cell r="B7531">
            <v>28417</v>
          </cell>
          <cell r="C7531" t="str">
            <v>Parasitología</v>
          </cell>
          <cell r="D7531" t="str">
            <v>Graduado en Veterinaria</v>
          </cell>
          <cell r="E7531">
            <v>6</v>
          </cell>
          <cell r="F7531">
            <v>451</v>
          </cell>
          <cell r="G7531" t="str">
            <v>Grado</v>
          </cell>
        </row>
        <row r="7532">
          <cell r="B7532">
            <v>28418</v>
          </cell>
          <cell r="C7532" t="str">
            <v>Genética cuantitativa, genética molecular y mejora</v>
          </cell>
          <cell r="D7532" t="str">
            <v>Graduado en Veterinaria</v>
          </cell>
          <cell r="E7532">
            <v>6</v>
          </cell>
          <cell r="F7532">
            <v>451</v>
          </cell>
          <cell r="G7532" t="str">
            <v>Grado</v>
          </cell>
        </row>
        <row r="7533">
          <cell r="B7533">
            <v>28419</v>
          </cell>
          <cell r="C7533" t="str">
            <v>Nutrición animal</v>
          </cell>
          <cell r="D7533" t="str">
            <v>Graduado en Veterinaria</v>
          </cell>
          <cell r="E7533">
            <v>6</v>
          </cell>
          <cell r="F7533">
            <v>451</v>
          </cell>
          <cell r="G7533" t="str">
            <v>Grado</v>
          </cell>
        </row>
        <row r="7534">
          <cell r="B7534">
            <v>28420</v>
          </cell>
          <cell r="C7534" t="str">
            <v>Farmacología y farmacoterapia</v>
          </cell>
          <cell r="D7534" t="str">
            <v>Graduado en Veterinaria</v>
          </cell>
          <cell r="E7534">
            <v>9</v>
          </cell>
          <cell r="F7534">
            <v>451</v>
          </cell>
          <cell r="G7534" t="str">
            <v>Grado</v>
          </cell>
        </row>
        <row r="7535">
          <cell r="B7535">
            <v>28421</v>
          </cell>
          <cell r="C7535" t="str">
            <v>Patología quirúrgica general, cirugía y anestesiología</v>
          </cell>
          <cell r="D7535" t="str">
            <v>Graduado en Veterinaria</v>
          </cell>
          <cell r="E7535">
            <v>7</v>
          </cell>
          <cell r="F7535">
            <v>451</v>
          </cell>
          <cell r="G7535" t="str">
            <v>Grado</v>
          </cell>
        </row>
        <row r="7536">
          <cell r="B7536">
            <v>28422</v>
          </cell>
          <cell r="C7536" t="str">
            <v>Diagnóstico por imagen</v>
          </cell>
          <cell r="D7536" t="str">
            <v>Graduado en Veterinaria</v>
          </cell>
          <cell r="E7536">
            <v>6</v>
          </cell>
          <cell r="F7536">
            <v>451</v>
          </cell>
          <cell r="G7536" t="str">
            <v>Grado</v>
          </cell>
        </row>
        <row r="7537">
          <cell r="B7537">
            <v>28423</v>
          </cell>
          <cell r="C7537" t="str">
            <v>Anatomía patológica general</v>
          </cell>
          <cell r="D7537" t="str">
            <v>Graduado en Veterinaria</v>
          </cell>
          <cell r="E7537">
            <v>8</v>
          </cell>
          <cell r="F7537">
            <v>451</v>
          </cell>
          <cell r="G7537" t="str">
            <v>Grado</v>
          </cell>
        </row>
        <row r="7538">
          <cell r="B7538">
            <v>28424</v>
          </cell>
          <cell r="C7538" t="str">
            <v>Toxicología</v>
          </cell>
          <cell r="D7538" t="str">
            <v>Graduado en Veterinaria</v>
          </cell>
          <cell r="E7538">
            <v>6</v>
          </cell>
          <cell r="F7538">
            <v>451</v>
          </cell>
          <cell r="G7538" t="str">
            <v>Grado</v>
          </cell>
        </row>
        <row r="7539">
          <cell r="B7539">
            <v>28425</v>
          </cell>
          <cell r="C7539" t="str">
            <v>Patología general y propedéutica I</v>
          </cell>
          <cell r="D7539" t="str">
            <v>Graduado en Veterinaria</v>
          </cell>
          <cell r="E7539">
            <v>6</v>
          </cell>
          <cell r="F7539">
            <v>451</v>
          </cell>
          <cell r="G7539" t="str">
            <v>Grado</v>
          </cell>
        </row>
        <row r="7540">
          <cell r="B7540">
            <v>28426</v>
          </cell>
          <cell r="C7540" t="str">
            <v>Patología general y propedéutica II</v>
          </cell>
          <cell r="D7540" t="str">
            <v>Graduado en Veterinaria</v>
          </cell>
          <cell r="E7540">
            <v>6</v>
          </cell>
          <cell r="F7540">
            <v>451</v>
          </cell>
          <cell r="G7540" t="str">
            <v>Grado</v>
          </cell>
        </row>
        <row r="7541">
          <cell r="B7541">
            <v>28427</v>
          </cell>
          <cell r="C7541" t="str">
            <v>Deontología, veterinaria legal y bioética</v>
          </cell>
          <cell r="D7541" t="str">
            <v>Graduado en Veterinaria</v>
          </cell>
          <cell r="E7541">
            <v>6</v>
          </cell>
          <cell r="F7541">
            <v>451</v>
          </cell>
          <cell r="G7541" t="str">
            <v>Grado</v>
          </cell>
        </row>
        <row r="7542">
          <cell r="B7542">
            <v>28428</v>
          </cell>
          <cell r="C7542" t="str">
            <v>Reproducción y obstetricia</v>
          </cell>
          <cell r="D7542" t="str">
            <v>Graduado en Veterinaria</v>
          </cell>
          <cell r="E7542">
            <v>6</v>
          </cell>
          <cell r="F7542">
            <v>451</v>
          </cell>
          <cell r="G7542" t="str">
            <v>Grado</v>
          </cell>
        </row>
        <row r="7543">
          <cell r="B7543">
            <v>28429</v>
          </cell>
          <cell r="C7543" t="str">
            <v>Integración en rumiantes</v>
          </cell>
          <cell r="D7543" t="str">
            <v>Graduado en Veterinaria</v>
          </cell>
          <cell r="E7543">
            <v>14</v>
          </cell>
          <cell r="F7543">
            <v>451</v>
          </cell>
          <cell r="G7543" t="str">
            <v>Grado</v>
          </cell>
        </row>
        <row r="7544">
          <cell r="B7544">
            <v>28430</v>
          </cell>
          <cell r="C7544" t="str">
            <v>Integración en aves y conejos</v>
          </cell>
          <cell r="D7544" t="str">
            <v>Graduado en Veterinaria</v>
          </cell>
          <cell r="E7544">
            <v>8</v>
          </cell>
          <cell r="F7544">
            <v>451</v>
          </cell>
          <cell r="G7544" t="str">
            <v>Grado</v>
          </cell>
        </row>
        <row r="7545">
          <cell r="B7545">
            <v>28431</v>
          </cell>
          <cell r="C7545" t="str">
            <v>Integración en animales de compañía</v>
          </cell>
          <cell r="D7545" t="str">
            <v>Graduado en Veterinaria</v>
          </cell>
          <cell r="E7545">
            <v>14</v>
          </cell>
          <cell r="F7545">
            <v>451</v>
          </cell>
          <cell r="G7545" t="str">
            <v>Grado</v>
          </cell>
        </row>
        <row r="7546">
          <cell r="B7546">
            <v>28432</v>
          </cell>
          <cell r="C7546" t="str">
            <v>Integración en animales acuáticos y exóticos</v>
          </cell>
          <cell r="D7546" t="str">
            <v>Graduado en Veterinaria</v>
          </cell>
          <cell r="E7546">
            <v>6</v>
          </cell>
          <cell r="F7546">
            <v>451</v>
          </cell>
          <cell r="G7546" t="str">
            <v>Grado</v>
          </cell>
        </row>
        <row r="7547">
          <cell r="B7547">
            <v>28433</v>
          </cell>
          <cell r="C7547" t="str">
            <v>Integración en équidos</v>
          </cell>
          <cell r="D7547" t="str">
            <v>Graduado en Veterinaria</v>
          </cell>
          <cell r="E7547">
            <v>7</v>
          </cell>
          <cell r="F7547">
            <v>451</v>
          </cell>
          <cell r="G7547" t="str">
            <v>Grado</v>
          </cell>
        </row>
        <row r="7548">
          <cell r="B7548">
            <v>28434</v>
          </cell>
          <cell r="C7548" t="str">
            <v>Integración en porcino</v>
          </cell>
          <cell r="D7548" t="str">
            <v>Graduado en Veterinaria</v>
          </cell>
          <cell r="E7548">
            <v>8</v>
          </cell>
          <cell r="F7548">
            <v>451</v>
          </cell>
          <cell r="G7548" t="str">
            <v>Grado</v>
          </cell>
        </row>
        <row r="7549">
          <cell r="B7549">
            <v>28435</v>
          </cell>
          <cell r="C7549" t="str">
            <v>Ecología y medio ambiente</v>
          </cell>
          <cell r="D7549" t="str">
            <v>Graduado en Veterinaria</v>
          </cell>
          <cell r="E7549">
            <v>3</v>
          </cell>
          <cell r="F7549">
            <v>451</v>
          </cell>
          <cell r="G7549" t="str">
            <v>Grado</v>
          </cell>
        </row>
        <row r="7550">
          <cell r="B7550">
            <v>28436</v>
          </cell>
          <cell r="C7550" t="str">
            <v>Experimentación animal II</v>
          </cell>
          <cell r="D7550" t="str">
            <v>Graduado en Veterinaria</v>
          </cell>
          <cell r="E7550">
            <v>3</v>
          </cell>
          <cell r="F7550">
            <v>451</v>
          </cell>
          <cell r="G7550" t="str">
            <v>Grado</v>
          </cell>
        </row>
        <row r="7551">
          <cell r="B7551">
            <v>28437</v>
          </cell>
          <cell r="C7551" t="str">
            <v>Fauna silvestre</v>
          </cell>
          <cell r="D7551" t="str">
            <v>Graduado en Veterinaria</v>
          </cell>
          <cell r="E7551">
            <v>3</v>
          </cell>
          <cell r="F7551">
            <v>451</v>
          </cell>
          <cell r="G7551" t="str">
            <v>Grado</v>
          </cell>
        </row>
        <row r="7552">
          <cell r="B7552">
            <v>28438</v>
          </cell>
          <cell r="C7552" t="str">
            <v>Producción y sanidad apícolas</v>
          </cell>
          <cell r="D7552" t="str">
            <v>Graduado en Veterinaria</v>
          </cell>
          <cell r="E7552">
            <v>3</v>
          </cell>
          <cell r="F7552">
            <v>451</v>
          </cell>
          <cell r="G7552" t="str">
            <v>Grado</v>
          </cell>
        </row>
        <row r="7553">
          <cell r="B7553">
            <v>28439</v>
          </cell>
          <cell r="C7553" t="str">
            <v>Tecnología alimentaria</v>
          </cell>
          <cell r="D7553" t="str">
            <v>Graduado en Veterinaria</v>
          </cell>
          <cell r="E7553">
            <v>12</v>
          </cell>
          <cell r="F7553">
            <v>451</v>
          </cell>
          <cell r="G7553" t="str">
            <v>Grado</v>
          </cell>
        </row>
        <row r="7554">
          <cell r="B7554">
            <v>28440</v>
          </cell>
          <cell r="C7554" t="str">
            <v>Higiene, inspección y control alimentario</v>
          </cell>
          <cell r="D7554" t="str">
            <v>Graduado en Veterinaria</v>
          </cell>
          <cell r="E7554">
            <v>14</v>
          </cell>
          <cell r="F7554">
            <v>451</v>
          </cell>
          <cell r="G7554" t="str">
            <v>Grado</v>
          </cell>
        </row>
        <row r="7555">
          <cell r="B7555">
            <v>28441</v>
          </cell>
          <cell r="C7555" t="str">
            <v>Prácticum clínico en pequeños animales, exóticos y équidos</v>
          </cell>
          <cell r="D7555" t="str">
            <v>Graduado en Veterinaria</v>
          </cell>
          <cell r="E7555">
            <v>8</v>
          </cell>
          <cell r="F7555">
            <v>451</v>
          </cell>
          <cell r="G7555" t="str">
            <v>Grado</v>
          </cell>
        </row>
        <row r="7556">
          <cell r="B7556">
            <v>28442</v>
          </cell>
          <cell r="C7556" t="str">
            <v>Prácticum clínico en especies de abasto</v>
          </cell>
          <cell r="D7556" t="str">
            <v>Graduado en Veterinaria</v>
          </cell>
          <cell r="E7556">
            <v>6</v>
          </cell>
          <cell r="F7556">
            <v>451</v>
          </cell>
          <cell r="G7556" t="str">
            <v>Grado</v>
          </cell>
        </row>
        <row r="7557">
          <cell r="B7557">
            <v>28443</v>
          </cell>
          <cell r="C7557" t="str">
            <v>Zoonosis, medicina preventiva y política sanitaria</v>
          </cell>
          <cell r="D7557" t="str">
            <v>Graduado en Veterinaria</v>
          </cell>
          <cell r="E7557">
            <v>8</v>
          </cell>
          <cell r="F7557">
            <v>451</v>
          </cell>
          <cell r="G7557" t="str">
            <v>Grado</v>
          </cell>
        </row>
        <row r="7558">
          <cell r="B7558">
            <v>28444</v>
          </cell>
          <cell r="C7558" t="str">
            <v>Prácticas externas tuteladas</v>
          </cell>
          <cell r="D7558" t="str">
            <v>Graduado en Veterinaria</v>
          </cell>
          <cell r="E7558">
            <v>6</v>
          </cell>
          <cell r="F7558">
            <v>451</v>
          </cell>
          <cell r="G7558" t="str">
            <v>Grado</v>
          </cell>
        </row>
        <row r="7559">
          <cell r="B7559">
            <v>28445</v>
          </cell>
          <cell r="C7559" t="str">
            <v>Trabajo fin de Grado</v>
          </cell>
          <cell r="D7559" t="str">
            <v>Graduado en Veterinaria</v>
          </cell>
          <cell r="E7559">
            <v>6</v>
          </cell>
          <cell r="F7559">
            <v>451</v>
          </cell>
          <cell r="G7559" t="str">
            <v>Grado</v>
          </cell>
        </row>
        <row r="7560">
          <cell r="B7560">
            <v>28500</v>
          </cell>
          <cell r="C7560" t="str">
            <v>Psicología del trabajo y de las organizaciones</v>
          </cell>
          <cell r="D7560" t="str">
            <v>Graduado en Relaciones Laborales y Recursos Humanos</v>
          </cell>
          <cell r="E7560">
            <v>6</v>
          </cell>
          <cell r="F7560">
            <v>428</v>
          </cell>
          <cell r="G7560" t="str">
            <v>Grado</v>
          </cell>
        </row>
        <row r="7561">
          <cell r="B7561">
            <v>28501</v>
          </cell>
          <cell r="C7561" t="str">
            <v>Organización de empresas</v>
          </cell>
          <cell r="D7561" t="str">
            <v>Graduado en Relaciones Laborales y Recursos Humanos</v>
          </cell>
          <cell r="E7561">
            <v>6</v>
          </cell>
          <cell r="F7561">
            <v>428</v>
          </cell>
          <cell r="G7561" t="str">
            <v>Grado</v>
          </cell>
        </row>
        <row r="7562">
          <cell r="B7562">
            <v>28502</v>
          </cell>
          <cell r="C7562" t="str">
            <v>Sociología del trabajo</v>
          </cell>
          <cell r="D7562" t="str">
            <v>Graduado en Relaciones Laborales y Recursos Humanos</v>
          </cell>
          <cell r="E7562">
            <v>6</v>
          </cell>
          <cell r="F7562">
            <v>428</v>
          </cell>
          <cell r="G7562" t="str">
            <v>Grado</v>
          </cell>
        </row>
        <row r="7563">
          <cell r="B7563">
            <v>28503</v>
          </cell>
          <cell r="C7563" t="str">
            <v>Historia social y de las relaciones laborales</v>
          </cell>
          <cell r="D7563" t="str">
            <v>Graduado en Relaciones Laborales y Recursos Humanos</v>
          </cell>
          <cell r="E7563">
            <v>6</v>
          </cell>
          <cell r="F7563">
            <v>428</v>
          </cell>
          <cell r="G7563" t="str">
            <v>Grado</v>
          </cell>
        </row>
        <row r="7564">
          <cell r="B7564">
            <v>28504</v>
          </cell>
          <cell r="C7564" t="str">
            <v>Elementos de derecho administrativo</v>
          </cell>
          <cell r="D7564" t="str">
            <v>Graduado en Relaciones Laborales y Recursos Humanos</v>
          </cell>
          <cell r="E7564">
            <v>6</v>
          </cell>
          <cell r="F7564">
            <v>428</v>
          </cell>
          <cell r="G7564" t="str">
            <v>Grado</v>
          </cell>
        </row>
        <row r="7565">
          <cell r="B7565">
            <v>28505</v>
          </cell>
          <cell r="C7565" t="str">
            <v>Elementos de derecho civil</v>
          </cell>
          <cell r="D7565" t="str">
            <v>Graduado en Relaciones Laborales y Recursos Humanos</v>
          </cell>
          <cell r="E7565">
            <v>6</v>
          </cell>
          <cell r="F7565">
            <v>428</v>
          </cell>
          <cell r="G7565" t="str">
            <v>Grado</v>
          </cell>
        </row>
        <row r="7566">
          <cell r="B7566">
            <v>28506</v>
          </cell>
          <cell r="C7566" t="str">
            <v>Economía</v>
          </cell>
          <cell r="D7566" t="str">
            <v>Graduado en Relaciones Laborales y Recursos Humanos</v>
          </cell>
          <cell r="E7566">
            <v>6</v>
          </cell>
          <cell r="F7566">
            <v>428</v>
          </cell>
          <cell r="G7566" t="str">
            <v>Grado</v>
          </cell>
        </row>
        <row r="7567">
          <cell r="B7567">
            <v>28507</v>
          </cell>
          <cell r="C7567" t="str">
            <v>Dirección estratégica</v>
          </cell>
          <cell r="D7567" t="str">
            <v>Graduado en Relaciones Laborales y Recursos Humanos</v>
          </cell>
          <cell r="E7567">
            <v>6</v>
          </cell>
          <cell r="F7567">
            <v>428</v>
          </cell>
          <cell r="G7567" t="str">
            <v>Grado</v>
          </cell>
        </row>
        <row r="7568">
          <cell r="B7568">
            <v>28508</v>
          </cell>
          <cell r="C7568" t="str">
            <v>Métodos y técnicas de investigación social</v>
          </cell>
          <cell r="D7568" t="str">
            <v>Graduado en Relaciones Laborales y Recursos Humanos</v>
          </cell>
          <cell r="E7568">
            <v>6</v>
          </cell>
          <cell r="F7568">
            <v>428</v>
          </cell>
          <cell r="G7568" t="str">
            <v>Grado</v>
          </cell>
        </row>
        <row r="7569">
          <cell r="B7569">
            <v>28509</v>
          </cell>
          <cell r="C7569" t="str">
            <v>Derecho del trabajo I</v>
          </cell>
          <cell r="D7569" t="str">
            <v>Graduado en Relaciones Laborales y Recursos Humanos</v>
          </cell>
          <cell r="E7569">
            <v>6</v>
          </cell>
          <cell r="F7569">
            <v>428</v>
          </cell>
          <cell r="G7569" t="str">
            <v>Grado</v>
          </cell>
        </row>
        <row r="7570">
          <cell r="B7570">
            <v>28510</v>
          </cell>
          <cell r="C7570" t="str">
            <v>Derecho del trabajo II</v>
          </cell>
          <cell r="D7570" t="str">
            <v>Graduado en Relaciones Laborales y Recursos Humanos</v>
          </cell>
          <cell r="E7570">
            <v>9</v>
          </cell>
          <cell r="F7570">
            <v>428</v>
          </cell>
          <cell r="G7570" t="str">
            <v>Grado</v>
          </cell>
        </row>
        <row r="7571">
          <cell r="B7571">
            <v>28511</v>
          </cell>
          <cell r="C7571" t="str">
            <v>Estadística</v>
          </cell>
          <cell r="D7571" t="str">
            <v>Graduado en Relaciones Laborales y Recursos Humanos</v>
          </cell>
          <cell r="E7571">
            <v>6</v>
          </cell>
          <cell r="F7571">
            <v>428</v>
          </cell>
          <cell r="G7571" t="str">
            <v>Grado</v>
          </cell>
        </row>
        <row r="7572">
          <cell r="B7572">
            <v>28512</v>
          </cell>
          <cell r="C7572" t="str">
            <v>Economía del trabajo</v>
          </cell>
          <cell r="D7572" t="str">
            <v>Graduado en Relaciones Laborales y Recursos Humanos</v>
          </cell>
          <cell r="E7572">
            <v>6</v>
          </cell>
          <cell r="F7572">
            <v>428</v>
          </cell>
          <cell r="G7572" t="str">
            <v>Grado</v>
          </cell>
        </row>
        <row r="7573">
          <cell r="B7573">
            <v>28513</v>
          </cell>
          <cell r="C7573" t="str">
            <v>Elementos de derecho de la empresa</v>
          </cell>
          <cell r="D7573" t="str">
            <v>Graduado en Relaciones Laborales y Recursos Humanos</v>
          </cell>
          <cell r="E7573">
            <v>6</v>
          </cell>
          <cell r="F7573">
            <v>428</v>
          </cell>
          <cell r="G7573" t="str">
            <v>Grado</v>
          </cell>
        </row>
        <row r="7574">
          <cell r="B7574">
            <v>28514</v>
          </cell>
          <cell r="C7574" t="str">
            <v>Contabilidad</v>
          </cell>
          <cell r="D7574" t="str">
            <v>Graduado en Relaciones Laborales y Recursos Humanos</v>
          </cell>
          <cell r="E7574">
            <v>6</v>
          </cell>
          <cell r="F7574">
            <v>428</v>
          </cell>
          <cell r="G7574" t="str">
            <v>Grado</v>
          </cell>
        </row>
        <row r="7575">
          <cell r="B7575">
            <v>28515</v>
          </cell>
          <cell r="C7575" t="str">
            <v>Seguridad social I</v>
          </cell>
          <cell r="D7575" t="str">
            <v>Graduado en Relaciones Laborales y Recursos Humanos</v>
          </cell>
          <cell r="E7575">
            <v>6</v>
          </cell>
          <cell r="F7575">
            <v>428</v>
          </cell>
          <cell r="G7575" t="str">
            <v>Grado</v>
          </cell>
        </row>
        <row r="7576">
          <cell r="B7576">
            <v>28516</v>
          </cell>
          <cell r="C7576" t="str">
            <v>Métodos del trabajo</v>
          </cell>
          <cell r="D7576" t="str">
            <v>Graduado en Relaciones Laborales y Recursos Humanos</v>
          </cell>
          <cell r="E7576">
            <v>6</v>
          </cell>
          <cell r="F7576">
            <v>428</v>
          </cell>
          <cell r="G7576" t="str">
            <v>Grado</v>
          </cell>
        </row>
        <row r="7577">
          <cell r="B7577">
            <v>28517</v>
          </cell>
          <cell r="C7577" t="str">
            <v>Teoría de las relaciones laborales</v>
          </cell>
          <cell r="D7577" t="str">
            <v>Graduado en Relaciones Laborales y Recursos Humanos</v>
          </cell>
          <cell r="E7577">
            <v>6</v>
          </cell>
          <cell r="F7577">
            <v>428</v>
          </cell>
          <cell r="G7577" t="str">
            <v>Grado</v>
          </cell>
        </row>
        <row r="7578">
          <cell r="B7578">
            <v>28518</v>
          </cell>
          <cell r="C7578" t="str">
            <v>Seguridad Social II</v>
          </cell>
          <cell r="D7578" t="str">
            <v>Graduado en Relaciones Laborales y Recursos Humanos</v>
          </cell>
          <cell r="E7578">
            <v>9</v>
          </cell>
          <cell r="F7578">
            <v>428</v>
          </cell>
          <cell r="G7578" t="str">
            <v>Grado</v>
          </cell>
        </row>
        <row r="7579">
          <cell r="B7579">
            <v>28519</v>
          </cell>
          <cell r="C7579" t="str">
            <v>Derecho colectivo del trabajo</v>
          </cell>
          <cell r="D7579" t="str">
            <v>Graduado en Relaciones Laborales y Recursos Humanos</v>
          </cell>
          <cell r="E7579">
            <v>6</v>
          </cell>
          <cell r="F7579">
            <v>428</v>
          </cell>
          <cell r="G7579" t="str">
            <v>Grado</v>
          </cell>
        </row>
        <row r="7580">
          <cell r="B7580">
            <v>28520</v>
          </cell>
          <cell r="C7580" t="str">
            <v>Dirección y gestión de recursos humanos</v>
          </cell>
          <cell r="D7580" t="str">
            <v>Graduado en Relaciones Laborales y Recursos Humanos</v>
          </cell>
          <cell r="E7580">
            <v>6</v>
          </cell>
          <cell r="F7580">
            <v>428</v>
          </cell>
          <cell r="G7580" t="str">
            <v>Grado</v>
          </cell>
        </row>
        <row r="7581">
          <cell r="B7581">
            <v>28521</v>
          </cell>
          <cell r="C7581" t="str">
            <v>Gestión del conflicto y técnicas de negociación</v>
          </cell>
          <cell r="D7581" t="str">
            <v>Graduado en Relaciones Laborales y Recursos Humanos</v>
          </cell>
          <cell r="E7581">
            <v>6</v>
          </cell>
          <cell r="F7581">
            <v>428</v>
          </cell>
          <cell r="G7581" t="str">
            <v>Grado</v>
          </cell>
        </row>
        <row r="7582">
          <cell r="B7582">
            <v>28522</v>
          </cell>
          <cell r="C7582" t="str">
            <v>Políticas sociolaborales</v>
          </cell>
          <cell r="D7582" t="str">
            <v>Graduado en Relaciones Laborales y Recursos Humanos</v>
          </cell>
          <cell r="E7582">
            <v>12</v>
          </cell>
          <cell r="F7582">
            <v>428</v>
          </cell>
          <cell r="G7582" t="str">
            <v>Grado</v>
          </cell>
        </row>
        <row r="7583">
          <cell r="B7583">
            <v>28523</v>
          </cell>
          <cell r="C7583" t="str">
            <v>Gestión de recursos humanos: captación, selección y desarrollo</v>
          </cell>
          <cell r="D7583" t="str">
            <v>Graduado en Relaciones Laborales y Recursos Humanos</v>
          </cell>
          <cell r="E7583">
            <v>6</v>
          </cell>
          <cell r="F7583">
            <v>428</v>
          </cell>
          <cell r="G7583" t="str">
            <v>Grado</v>
          </cell>
        </row>
        <row r="7584">
          <cell r="B7584">
            <v>28524</v>
          </cell>
          <cell r="C7584" t="str">
            <v>Sistemas de relaciones laborales</v>
          </cell>
          <cell r="D7584" t="str">
            <v>Graduado en Relaciones Laborales y Recursos Humanos</v>
          </cell>
          <cell r="E7584">
            <v>6</v>
          </cell>
          <cell r="F7584">
            <v>428</v>
          </cell>
          <cell r="G7584" t="str">
            <v>Grado</v>
          </cell>
        </row>
        <row r="7585">
          <cell r="B7585">
            <v>28525</v>
          </cell>
          <cell r="C7585" t="str">
            <v>Salud laboral y marco normativo de la prevención de riesgos</v>
          </cell>
          <cell r="D7585" t="str">
            <v>Graduado en Relaciones Laborales y Recursos Humanos</v>
          </cell>
          <cell r="E7585">
            <v>6</v>
          </cell>
          <cell r="F7585">
            <v>428</v>
          </cell>
          <cell r="G7585" t="str">
            <v>Grado</v>
          </cell>
        </row>
        <row r="7586">
          <cell r="B7586">
            <v>28526</v>
          </cell>
          <cell r="C7586" t="str">
            <v>Derecho procesal laboral</v>
          </cell>
          <cell r="D7586" t="str">
            <v>Graduado en Relaciones Laborales y Recursos Humanos</v>
          </cell>
          <cell r="E7586">
            <v>6</v>
          </cell>
          <cell r="F7586">
            <v>428</v>
          </cell>
          <cell r="G7586" t="str">
            <v>Grado</v>
          </cell>
        </row>
        <row r="7587">
          <cell r="B7587">
            <v>28527</v>
          </cell>
          <cell r="C7587" t="str">
            <v>Auditoría sociolaboral</v>
          </cell>
          <cell r="D7587" t="str">
            <v>Graduado en Relaciones Laborales y Recursos Humanos</v>
          </cell>
          <cell r="E7587">
            <v>6</v>
          </cell>
          <cell r="F7587">
            <v>428</v>
          </cell>
          <cell r="G7587" t="str">
            <v>Grado</v>
          </cell>
        </row>
        <row r="7588">
          <cell r="B7588">
            <v>28528</v>
          </cell>
          <cell r="C7588" t="str">
            <v>Gestión de la prevención de riesgos laborales</v>
          </cell>
          <cell r="D7588" t="str">
            <v>Graduado en Relaciones Laborales y Recursos Humanos</v>
          </cell>
          <cell r="E7588">
            <v>6</v>
          </cell>
          <cell r="F7588">
            <v>428</v>
          </cell>
          <cell r="G7588" t="str">
            <v>Grado</v>
          </cell>
        </row>
        <row r="7589">
          <cell r="B7589">
            <v>28529</v>
          </cell>
          <cell r="C7589" t="str">
            <v>Prácticas externas</v>
          </cell>
          <cell r="D7589" t="str">
            <v>Graduado en Relaciones Laborales y Recursos Humanos</v>
          </cell>
          <cell r="E7589">
            <v>12</v>
          </cell>
          <cell r="F7589">
            <v>428</v>
          </cell>
          <cell r="G7589" t="str">
            <v>Grado</v>
          </cell>
        </row>
        <row r="7590">
          <cell r="B7590">
            <v>28530</v>
          </cell>
          <cell r="C7590" t="str">
            <v>Trabajo fin de Grado</v>
          </cell>
          <cell r="D7590" t="str">
            <v>Graduado en Relaciones Laborales y Recursos Humanos</v>
          </cell>
          <cell r="E7590">
            <v>7</v>
          </cell>
          <cell r="F7590">
            <v>428</v>
          </cell>
          <cell r="G7590" t="str">
            <v>Grado</v>
          </cell>
        </row>
        <row r="7591">
          <cell r="B7591">
            <v>28531</v>
          </cell>
          <cell r="C7591" t="str">
            <v>Tecnologías aplicadas a la gestión de la información</v>
          </cell>
          <cell r="D7591" t="str">
            <v>Graduado en Relaciones Laborales y Recursos Humanos</v>
          </cell>
          <cell r="E7591">
            <v>6</v>
          </cell>
          <cell r="F7591">
            <v>428</v>
          </cell>
          <cell r="G7591" t="str">
            <v>Grado</v>
          </cell>
        </row>
        <row r="7592">
          <cell r="B7592">
            <v>28532</v>
          </cell>
          <cell r="C7592" t="str">
            <v>Inglés específico para relaciones laborales y recursos humanos</v>
          </cell>
          <cell r="D7592" t="str">
            <v>Graduado en Relaciones Laborales y Recursos Humanos</v>
          </cell>
          <cell r="E7592">
            <v>6</v>
          </cell>
          <cell r="F7592">
            <v>428</v>
          </cell>
          <cell r="G7592" t="str">
            <v>Grado</v>
          </cell>
        </row>
        <row r="7593">
          <cell r="B7593">
            <v>28533</v>
          </cell>
          <cell r="C7593" t="str">
            <v>Francés específico para relaciones laborales y recursos humanos</v>
          </cell>
          <cell r="D7593" t="str">
            <v>Graduado en Relaciones Laborales y Recursos Humanos</v>
          </cell>
          <cell r="E7593">
            <v>6</v>
          </cell>
          <cell r="F7593">
            <v>428</v>
          </cell>
          <cell r="G7593" t="str">
            <v>Grado</v>
          </cell>
        </row>
        <row r="7594">
          <cell r="B7594">
            <v>28534</v>
          </cell>
          <cell r="C7594" t="str">
            <v>Derecho financiero y tributario</v>
          </cell>
          <cell r="D7594" t="str">
            <v>Graduado en Relaciones Laborales y Recursos Humanos</v>
          </cell>
          <cell r="E7594">
            <v>6</v>
          </cell>
          <cell r="F7594">
            <v>428</v>
          </cell>
          <cell r="G7594" t="str">
            <v>Grado</v>
          </cell>
        </row>
        <row r="7595">
          <cell r="B7595">
            <v>28535</v>
          </cell>
          <cell r="C7595" t="str">
            <v>Práctica del procedimiento administrativo y procesal laboral</v>
          </cell>
          <cell r="D7595" t="str">
            <v>Graduado en Relaciones Laborales y Recursos Humanos</v>
          </cell>
          <cell r="E7595">
            <v>6</v>
          </cell>
          <cell r="F7595">
            <v>428</v>
          </cell>
          <cell r="G7595" t="str">
            <v>Grado</v>
          </cell>
        </row>
        <row r="7596">
          <cell r="B7596">
            <v>28536</v>
          </cell>
          <cell r="C7596" t="str">
            <v>Análisis contable</v>
          </cell>
          <cell r="D7596" t="str">
            <v>Graduado en Relaciones Laborales y Recursos Humanos</v>
          </cell>
          <cell r="E7596">
            <v>3</v>
          </cell>
          <cell r="F7596">
            <v>428</v>
          </cell>
          <cell r="G7596" t="str">
            <v>Grado</v>
          </cell>
        </row>
        <row r="7597">
          <cell r="B7597">
            <v>28537</v>
          </cell>
          <cell r="C7597" t="str">
            <v>Práctica de contratación laboral</v>
          </cell>
          <cell r="D7597" t="str">
            <v>Graduado en Relaciones Laborales y Recursos Humanos</v>
          </cell>
          <cell r="E7597">
            <v>3</v>
          </cell>
          <cell r="F7597">
            <v>428</v>
          </cell>
          <cell r="G7597" t="str">
            <v>Grado</v>
          </cell>
        </row>
        <row r="7598">
          <cell r="B7598">
            <v>28538</v>
          </cell>
          <cell r="C7598" t="str">
            <v>Creación de empresas</v>
          </cell>
          <cell r="D7598" t="str">
            <v>Graduado en Relaciones Laborales y Recursos Humanos</v>
          </cell>
          <cell r="E7598">
            <v>3</v>
          </cell>
          <cell r="F7598">
            <v>428</v>
          </cell>
          <cell r="G7598" t="str">
            <v>Grado</v>
          </cell>
        </row>
        <row r="7599">
          <cell r="B7599">
            <v>28539</v>
          </cell>
          <cell r="C7599" t="str">
            <v>Gestión de la responsabilidad social corporativa en la empresa</v>
          </cell>
          <cell r="D7599" t="str">
            <v>Graduado en Relaciones Laborales y Recursos Humanos</v>
          </cell>
          <cell r="E7599">
            <v>6</v>
          </cell>
          <cell r="F7599">
            <v>428</v>
          </cell>
          <cell r="G7599" t="str">
            <v>Grado</v>
          </cell>
        </row>
        <row r="7600">
          <cell r="B7600">
            <v>28540</v>
          </cell>
          <cell r="C7600" t="str">
            <v>Formación y desarrollo</v>
          </cell>
          <cell r="D7600" t="str">
            <v>Graduado en Relaciones Laborales y Recursos Humanos</v>
          </cell>
          <cell r="E7600">
            <v>6</v>
          </cell>
          <cell r="F7600">
            <v>428</v>
          </cell>
          <cell r="G7600" t="str">
            <v>Grado</v>
          </cell>
        </row>
        <row r="7601">
          <cell r="B7601">
            <v>28541</v>
          </cell>
          <cell r="C7601" t="str">
            <v>Estudios sociales de la organización</v>
          </cell>
          <cell r="D7601" t="str">
            <v>Graduado en Relaciones Laborales y Recursos Humanos</v>
          </cell>
          <cell r="E7601">
            <v>3</v>
          </cell>
          <cell r="F7601">
            <v>428</v>
          </cell>
          <cell r="G7601" t="str">
            <v>Grado</v>
          </cell>
        </row>
        <row r="7602">
          <cell r="B7602">
            <v>28542</v>
          </cell>
          <cell r="C7602" t="str">
            <v>Protección social complementaria</v>
          </cell>
          <cell r="D7602" t="str">
            <v>Graduado en Relaciones Laborales y Recursos Humanos</v>
          </cell>
          <cell r="E7602">
            <v>3</v>
          </cell>
          <cell r="F7602">
            <v>428</v>
          </cell>
          <cell r="G7602" t="str">
            <v>Grado</v>
          </cell>
        </row>
        <row r="7603">
          <cell r="B7603">
            <v>28543</v>
          </cell>
          <cell r="C7603" t="str">
            <v>Gestión de retribuciones</v>
          </cell>
          <cell r="D7603" t="str">
            <v>Graduado en Relaciones Laborales y Recursos Humanos</v>
          </cell>
          <cell r="E7603">
            <v>3</v>
          </cell>
          <cell r="F7603">
            <v>428</v>
          </cell>
          <cell r="G7603" t="str">
            <v>Grado</v>
          </cell>
        </row>
        <row r="7604">
          <cell r="B7604">
            <v>28544</v>
          </cell>
          <cell r="C7604" t="str">
            <v>Estructura económica de España</v>
          </cell>
          <cell r="D7604" t="str">
            <v>Graduado en Relaciones Laborales y Recursos Humanos</v>
          </cell>
          <cell r="E7604">
            <v>6</v>
          </cell>
          <cell r="F7604">
            <v>428</v>
          </cell>
          <cell r="G7604" t="str">
            <v>Grado</v>
          </cell>
        </row>
        <row r="7605">
          <cell r="B7605">
            <v>28545</v>
          </cell>
          <cell r="C7605" t="str">
            <v>Empleo público: el personal al servicio de las administraciones públicas</v>
          </cell>
          <cell r="D7605" t="str">
            <v>Graduado en Relaciones Laborales y Recursos Humanos</v>
          </cell>
          <cell r="E7605">
            <v>6</v>
          </cell>
          <cell r="F7605">
            <v>428</v>
          </cell>
          <cell r="G7605" t="str">
            <v>Grado</v>
          </cell>
        </row>
        <row r="7606">
          <cell r="B7606">
            <v>28546</v>
          </cell>
          <cell r="C7606" t="str">
            <v>Régimen jurídico de las organizaciones de economía social</v>
          </cell>
          <cell r="D7606" t="str">
            <v>Graduado en Relaciones Laborales y Recursos Humanos</v>
          </cell>
          <cell r="E7606">
            <v>3</v>
          </cell>
          <cell r="F7606">
            <v>428</v>
          </cell>
          <cell r="G7606" t="str">
            <v>Grado</v>
          </cell>
        </row>
        <row r="7607">
          <cell r="B7607">
            <v>28547</v>
          </cell>
          <cell r="C7607" t="str">
            <v>Relaciones de empleo y desigualdad social</v>
          </cell>
          <cell r="D7607" t="str">
            <v>Graduado en Relaciones Laborales y Recursos Humanos</v>
          </cell>
          <cell r="E7607">
            <v>3</v>
          </cell>
          <cell r="F7607">
            <v>428</v>
          </cell>
          <cell r="G7607" t="str">
            <v>Grado</v>
          </cell>
        </row>
        <row r="7608">
          <cell r="B7608">
            <v>28548</v>
          </cell>
          <cell r="C7608" t="str">
            <v>Derecho del empleo</v>
          </cell>
          <cell r="D7608" t="str">
            <v>Graduado en Relaciones Laborales y Recursos Humanos</v>
          </cell>
          <cell r="E7608">
            <v>3</v>
          </cell>
          <cell r="F7608">
            <v>428</v>
          </cell>
          <cell r="G7608" t="str">
            <v>Grado</v>
          </cell>
        </row>
        <row r="7609">
          <cell r="B7609">
            <v>28592</v>
          </cell>
          <cell r="C7609" t="str">
            <v>Dirección estratégica/Curso adaptación</v>
          </cell>
          <cell r="D7609" t="str">
            <v>Graduado en Relaciones Laborales y Recursos Humanos</v>
          </cell>
          <cell r="E7609">
            <v>6</v>
          </cell>
          <cell r="F7609">
            <v>428</v>
          </cell>
          <cell r="G7609" t="str">
            <v>Grado</v>
          </cell>
        </row>
        <row r="7610">
          <cell r="B7610">
            <v>28593</v>
          </cell>
          <cell r="C7610" t="str">
            <v>Economia del trabajo/Curso adaptación</v>
          </cell>
          <cell r="D7610" t="str">
            <v>Graduado en Relaciones Laborales y Recursos Humanos</v>
          </cell>
          <cell r="E7610">
            <v>6</v>
          </cell>
          <cell r="F7610">
            <v>428</v>
          </cell>
          <cell r="G7610" t="str">
            <v>Grado</v>
          </cell>
        </row>
        <row r="7611">
          <cell r="B7611">
            <v>28594</v>
          </cell>
          <cell r="C7611" t="str">
            <v>Teoría de las relaciones laborales/Curso adaptación</v>
          </cell>
          <cell r="D7611" t="str">
            <v>Graduado en Relaciones Laborales y Recursos Humanos</v>
          </cell>
          <cell r="E7611">
            <v>3</v>
          </cell>
          <cell r="F7611">
            <v>428</v>
          </cell>
          <cell r="G7611" t="str">
            <v>Grado</v>
          </cell>
        </row>
        <row r="7612">
          <cell r="B7612">
            <v>28595</v>
          </cell>
          <cell r="C7612" t="str">
            <v>Gestión del conflicto y técnicas de negociación/Curso adaptación</v>
          </cell>
          <cell r="D7612" t="str">
            <v>Graduado en Relaciones Laborales y Recursos Humanos</v>
          </cell>
          <cell r="E7612">
            <v>6</v>
          </cell>
          <cell r="F7612">
            <v>428</v>
          </cell>
          <cell r="G7612" t="str">
            <v>Grado</v>
          </cell>
        </row>
        <row r="7613">
          <cell r="B7613">
            <v>28596</v>
          </cell>
          <cell r="C7613" t="str">
            <v>Políticas sociolaborales/Curso adaptación</v>
          </cell>
          <cell r="D7613" t="str">
            <v>Graduado en Relaciones Laborales y Recursos Humanos</v>
          </cell>
          <cell r="E7613">
            <v>12</v>
          </cell>
          <cell r="F7613">
            <v>428</v>
          </cell>
          <cell r="G7613" t="str">
            <v>Grado</v>
          </cell>
        </row>
        <row r="7614">
          <cell r="B7614">
            <v>28597</v>
          </cell>
          <cell r="C7614" t="str">
            <v>Sistemas de relaciones laborales/Curso adaptación</v>
          </cell>
          <cell r="D7614" t="str">
            <v>Graduado en Relaciones Laborales y Recursos Humanos</v>
          </cell>
          <cell r="E7614">
            <v>6</v>
          </cell>
          <cell r="F7614">
            <v>428</v>
          </cell>
          <cell r="G7614" t="str">
            <v>Grado</v>
          </cell>
        </row>
        <row r="7615">
          <cell r="B7615">
            <v>28598</v>
          </cell>
          <cell r="C7615" t="str">
            <v>Auditoría sociolaboral/Curso adaptación</v>
          </cell>
          <cell r="D7615" t="str">
            <v>Graduado en Relaciones Laborales y Recursos Humanos</v>
          </cell>
          <cell r="E7615">
            <v>6</v>
          </cell>
          <cell r="F7615">
            <v>428</v>
          </cell>
          <cell r="G7615" t="str">
            <v>Grado</v>
          </cell>
        </row>
        <row r="7616">
          <cell r="B7616">
            <v>28599</v>
          </cell>
          <cell r="C7616" t="str">
            <v>Trabajo fin de Grado/Curso adaptación</v>
          </cell>
          <cell r="D7616" t="str">
            <v>Graduado en Relaciones Laborales y Recursos Humanos</v>
          </cell>
          <cell r="E7616">
            <v>7</v>
          </cell>
          <cell r="F7616">
            <v>428</v>
          </cell>
          <cell r="G7616" t="str">
            <v>Grado</v>
          </cell>
        </row>
        <row r="7617">
          <cell r="B7617">
            <v>28600</v>
          </cell>
          <cell r="C7617" t="str">
            <v>Matemática aplicada a la edificación I</v>
          </cell>
          <cell r="D7617" t="str">
            <v>Graduado en Arquitectura Técnica</v>
          </cell>
          <cell r="E7617">
            <v>6</v>
          </cell>
          <cell r="F7617">
            <v>422</v>
          </cell>
          <cell r="G7617" t="str">
            <v>Grado</v>
          </cell>
        </row>
        <row r="7618">
          <cell r="B7618">
            <v>28601</v>
          </cell>
          <cell r="C7618" t="str">
            <v>Física I: mecánica general</v>
          </cell>
          <cell r="D7618" t="str">
            <v>Graduado en Arquitectura Técnica</v>
          </cell>
          <cell r="E7618">
            <v>6</v>
          </cell>
          <cell r="F7618">
            <v>422</v>
          </cell>
          <cell r="G7618" t="str">
            <v>Grado</v>
          </cell>
        </row>
        <row r="7619">
          <cell r="B7619">
            <v>28602</v>
          </cell>
          <cell r="C7619" t="str">
            <v>Fundamentos de los materiales de construcción</v>
          </cell>
          <cell r="D7619" t="str">
            <v>Graduado en Arquitectura Técnica</v>
          </cell>
          <cell r="E7619">
            <v>6</v>
          </cell>
          <cell r="F7619">
            <v>422</v>
          </cell>
          <cell r="G7619" t="str">
            <v>Grado</v>
          </cell>
        </row>
        <row r="7620">
          <cell r="B7620">
            <v>28603</v>
          </cell>
          <cell r="C7620" t="str">
            <v>Expresión gráfica aplicada a la edificación</v>
          </cell>
          <cell r="D7620" t="str">
            <v>Graduado en Arquitectura Técnica</v>
          </cell>
          <cell r="E7620">
            <v>6</v>
          </cell>
          <cell r="F7620">
            <v>422</v>
          </cell>
          <cell r="G7620" t="str">
            <v>Grado</v>
          </cell>
        </row>
        <row r="7621">
          <cell r="B7621">
            <v>28604</v>
          </cell>
          <cell r="C7621" t="str">
            <v>Historia de la construcción</v>
          </cell>
          <cell r="D7621" t="str">
            <v>Graduado en Arquitectura Técnica</v>
          </cell>
          <cell r="E7621">
            <v>6</v>
          </cell>
          <cell r="F7621">
            <v>422</v>
          </cell>
          <cell r="G7621" t="str">
            <v>Grado</v>
          </cell>
        </row>
        <row r="7622">
          <cell r="B7622">
            <v>28605</v>
          </cell>
          <cell r="C7622" t="str">
            <v>Matemática aplicada a la edificación II</v>
          </cell>
          <cell r="D7622" t="str">
            <v>Graduado en Arquitectura Técnica</v>
          </cell>
          <cell r="E7622">
            <v>6</v>
          </cell>
          <cell r="F7622">
            <v>422</v>
          </cell>
          <cell r="G7622" t="str">
            <v>Grado</v>
          </cell>
        </row>
        <row r="7623">
          <cell r="B7623">
            <v>28606</v>
          </cell>
          <cell r="C7623" t="str">
            <v>Física II: estática estructural</v>
          </cell>
          <cell r="D7623" t="str">
            <v>Graduado en Arquitectura Técnica</v>
          </cell>
          <cell r="E7623">
            <v>6</v>
          </cell>
          <cell r="F7623">
            <v>422</v>
          </cell>
          <cell r="G7623" t="str">
            <v>Grado</v>
          </cell>
        </row>
        <row r="7624">
          <cell r="B7624">
            <v>28607</v>
          </cell>
          <cell r="C7624" t="str">
            <v>Materiales I</v>
          </cell>
          <cell r="D7624" t="str">
            <v>Graduado en Arquitectura Técnica</v>
          </cell>
          <cell r="E7624">
            <v>6</v>
          </cell>
          <cell r="F7624">
            <v>422</v>
          </cell>
          <cell r="G7624" t="str">
            <v>Grado</v>
          </cell>
        </row>
        <row r="7625">
          <cell r="B7625">
            <v>28608</v>
          </cell>
          <cell r="C7625" t="str">
            <v>Geometría descriptiva</v>
          </cell>
          <cell r="D7625" t="str">
            <v>Graduado en Arquitectura Técnica</v>
          </cell>
          <cell r="E7625">
            <v>6</v>
          </cell>
          <cell r="F7625">
            <v>422</v>
          </cell>
          <cell r="G7625" t="str">
            <v>Grado</v>
          </cell>
        </row>
        <row r="7626">
          <cell r="B7626">
            <v>28609</v>
          </cell>
          <cell r="C7626" t="str">
            <v>Edificación I</v>
          </cell>
          <cell r="D7626" t="str">
            <v>Graduado en Arquitectura Técnica</v>
          </cell>
          <cell r="E7626">
            <v>6</v>
          </cell>
          <cell r="F7626">
            <v>422</v>
          </cell>
          <cell r="G7626" t="str">
            <v>Grado</v>
          </cell>
        </row>
        <row r="7627">
          <cell r="B7627">
            <v>28610</v>
          </cell>
          <cell r="C7627" t="str">
            <v>Fundamentos de las instalaciones</v>
          </cell>
          <cell r="D7627" t="str">
            <v>Graduado en Arquitectura Técnica</v>
          </cell>
          <cell r="E7627">
            <v>6</v>
          </cell>
          <cell r="F7627">
            <v>422</v>
          </cell>
          <cell r="G7627" t="str">
            <v>Grado</v>
          </cell>
        </row>
        <row r="7628">
          <cell r="B7628">
            <v>28611</v>
          </cell>
          <cell r="C7628" t="str">
            <v>Topografía y replanteos</v>
          </cell>
          <cell r="D7628" t="str">
            <v>Graduado en Arquitectura Técnica</v>
          </cell>
          <cell r="E7628">
            <v>6</v>
          </cell>
          <cell r="F7628">
            <v>422</v>
          </cell>
          <cell r="G7628" t="str">
            <v>Grado</v>
          </cell>
        </row>
        <row r="7629">
          <cell r="B7629">
            <v>28612</v>
          </cell>
          <cell r="C7629" t="str">
            <v>Estructuras I: Introducción a las estructuras</v>
          </cell>
          <cell r="D7629" t="str">
            <v>Graduado en Arquitectura Técnica</v>
          </cell>
          <cell r="E7629">
            <v>6</v>
          </cell>
          <cell r="F7629">
            <v>422</v>
          </cell>
          <cell r="G7629" t="str">
            <v>Grado</v>
          </cell>
        </row>
        <row r="7630">
          <cell r="B7630">
            <v>28613</v>
          </cell>
          <cell r="C7630" t="str">
            <v>Materiales II</v>
          </cell>
          <cell r="D7630" t="str">
            <v>Graduado en Arquitectura Técnica</v>
          </cell>
          <cell r="E7630">
            <v>6</v>
          </cell>
          <cell r="F7630">
            <v>422</v>
          </cell>
          <cell r="G7630" t="str">
            <v>Grado</v>
          </cell>
        </row>
        <row r="7631">
          <cell r="B7631">
            <v>28614</v>
          </cell>
          <cell r="C7631" t="str">
            <v>Edificación II</v>
          </cell>
          <cell r="D7631" t="str">
            <v>Graduado en Arquitectura Técnica</v>
          </cell>
          <cell r="E7631">
            <v>6</v>
          </cell>
          <cell r="F7631">
            <v>422</v>
          </cell>
          <cell r="G7631" t="str">
            <v>Grado</v>
          </cell>
        </row>
        <row r="7632">
          <cell r="B7632">
            <v>28615</v>
          </cell>
          <cell r="C7632" t="str">
            <v>Instalaciones I</v>
          </cell>
          <cell r="D7632" t="str">
            <v>Graduado en Arquitectura Técnica</v>
          </cell>
          <cell r="E7632">
            <v>6</v>
          </cell>
          <cell r="F7632">
            <v>422</v>
          </cell>
          <cell r="G7632" t="str">
            <v>Grado</v>
          </cell>
        </row>
        <row r="7633">
          <cell r="B7633">
            <v>28616</v>
          </cell>
          <cell r="C7633" t="str">
            <v>Expresión gráfica de tecnologías constructivas</v>
          </cell>
          <cell r="D7633" t="str">
            <v>Graduado en Arquitectura Técnica</v>
          </cell>
          <cell r="E7633">
            <v>6</v>
          </cell>
          <cell r="F7633">
            <v>422</v>
          </cell>
          <cell r="G7633" t="str">
            <v>Grado</v>
          </cell>
        </row>
        <row r="7634">
          <cell r="B7634">
            <v>28617</v>
          </cell>
          <cell r="C7634" t="str">
            <v>Estructuras II: hormigón armado</v>
          </cell>
          <cell r="D7634" t="str">
            <v>Graduado en Arquitectura Técnica</v>
          </cell>
          <cell r="E7634">
            <v>6</v>
          </cell>
          <cell r="F7634">
            <v>422</v>
          </cell>
          <cell r="G7634" t="str">
            <v>Grado</v>
          </cell>
        </row>
        <row r="7635">
          <cell r="B7635">
            <v>28618</v>
          </cell>
          <cell r="C7635" t="str">
            <v>Materiales III</v>
          </cell>
          <cell r="D7635" t="str">
            <v>Graduado en Arquitectura Técnica</v>
          </cell>
          <cell r="E7635">
            <v>6</v>
          </cell>
          <cell r="F7635">
            <v>422</v>
          </cell>
          <cell r="G7635" t="str">
            <v>Grado</v>
          </cell>
        </row>
        <row r="7636">
          <cell r="B7636">
            <v>28619</v>
          </cell>
          <cell r="C7636" t="str">
            <v>Edificación III</v>
          </cell>
          <cell r="D7636" t="str">
            <v>Graduado en Arquitectura Técnica</v>
          </cell>
          <cell r="E7636">
            <v>6</v>
          </cell>
          <cell r="F7636">
            <v>422</v>
          </cell>
          <cell r="G7636" t="str">
            <v>Grado</v>
          </cell>
        </row>
        <row r="7637">
          <cell r="B7637">
            <v>28620</v>
          </cell>
          <cell r="C7637" t="str">
            <v>Equipos de obra</v>
          </cell>
          <cell r="D7637" t="str">
            <v>Graduado en Arquitectura Técnica</v>
          </cell>
          <cell r="E7637">
            <v>6</v>
          </cell>
          <cell r="F7637">
            <v>422</v>
          </cell>
          <cell r="G7637" t="str">
            <v>Grado</v>
          </cell>
        </row>
        <row r="7638">
          <cell r="B7638">
            <v>28621</v>
          </cell>
          <cell r="C7638" t="str">
            <v>Derecho de la construcción</v>
          </cell>
          <cell r="D7638" t="str">
            <v>Graduado en Arquitectura Técnica</v>
          </cell>
          <cell r="E7638">
            <v>6</v>
          </cell>
          <cell r="F7638">
            <v>422</v>
          </cell>
          <cell r="G7638" t="str">
            <v>Grado</v>
          </cell>
        </row>
        <row r="7639">
          <cell r="B7639">
            <v>28622</v>
          </cell>
          <cell r="C7639" t="str">
            <v>Instalaciones II</v>
          </cell>
          <cell r="D7639" t="str">
            <v>Graduado en Arquitectura Técnica</v>
          </cell>
          <cell r="E7639">
            <v>6</v>
          </cell>
          <cell r="F7639">
            <v>422</v>
          </cell>
          <cell r="G7639" t="str">
            <v>Grado</v>
          </cell>
        </row>
        <row r="7640">
          <cell r="B7640">
            <v>28623</v>
          </cell>
          <cell r="C7640" t="str">
            <v>Estructuras III: estructuras varias</v>
          </cell>
          <cell r="D7640" t="str">
            <v>Graduado en Arquitectura Técnica</v>
          </cell>
          <cell r="E7640">
            <v>6</v>
          </cell>
          <cell r="F7640">
            <v>422</v>
          </cell>
          <cell r="G7640" t="str">
            <v>Grado</v>
          </cell>
        </row>
        <row r="7641">
          <cell r="B7641">
            <v>28624</v>
          </cell>
          <cell r="C7641" t="str">
            <v>Mediciones y presupuestos</v>
          </cell>
          <cell r="D7641" t="str">
            <v>Graduado en Arquitectura Técnica</v>
          </cell>
          <cell r="E7641">
            <v>6</v>
          </cell>
          <cell r="F7641">
            <v>422</v>
          </cell>
          <cell r="G7641" t="str">
            <v>Grado</v>
          </cell>
        </row>
        <row r="7642">
          <cell r="B7642">
            <v>28625</v>
          </cell>
          <cell r="C7642" t="str">
            <v>Mantenimiento y rehabilitación de edificios</v>
          </cell>
          <cell r="D7642" t="str">
            <v>Graduado en Arquitectura Técnica</v>
          </cell>
          <cell r="E7642">
            <v>6</v>
          </cell>
          <cell r="F7642">
            <v>422</v>
          </cell>
          <cell r="G7642" t="str">
            <v>Grado</v>
          </cell>
        </row>
        <row r="7643">
          <cell r="B7643">
            <v>28626</v>
          </cell>
          <cell r="C7643" t="str">
            <v>Organización, programación y control de obras</v>
          </cell>
          <cell r="D7643" t="str">
            <v>Graduado en Arquitectura Técnica</v>
          </cell>
          <cell r="E7643">
            <v>6</v>
          </cell>
          <cell r="F7643">
            <v>422</v>
          </cell>
          <cell r="G7643" t="str">
            <v>Grado</v>
          </cell>
        </row>
        <row r="7644">
          <cell r="B7644">
            <v>28627</v>
          </cell>
          <cell r="C7644" t="str">
            <v>Seguridad y salud laboral</v>
          </cell>
          <cell r="D7644" t="str">
            <v>Graduado en Arquitectura Técnica</v>
          </cell>
          <cell r="E7644">
            <v>6</v>
          </cell>
          <cell r="F7644">
            <v>422</v>
          </cell>
          <cell r="G7644" t="str">
            <v>Grado</v>
          </cell>
        </row>
        <row r="7645">
          <cell r="B7645">
            <v>28628</v>
          </cell>
          <cell r="C7645" t="str">
            <v>Edificación sostenible y eficiencia energética de los edificios</v>
          </cell>
          <cell r="D7645" t="str">
            <v>Graduado en Arquitectura Técnica</v>
          </cell>
          <cell r="E7645">
            <v>6</v>
          </cell>
          <cell r="F7645">
            <v>422</v>
          </cell>
          <cell r="G7645" t="str">
            <v>Grado</v>
          </cell>
        </row>
        <row r="7646">
          <cell r="B7646">
            <v>28629</v>
          </cell>
          <cell r="C7646" t="str">
            <v>Gestión integrada de la calidad, la seguridad y el medio ambiente</v>
          </cell>
          <cell r="D7646" t="str">
            <v>Graduado en Arquitectura Técnica</v>
          </cell>
          <cell r="E7646">
            <v>6</v>
          </cell>
          <cell r="F7646">
            <v>422</v>
          </cell>
          <cell r="G7646" t="str">
            <v>Grado</v>
          </cell>
        </row>
        <row r="7647">
          <cell r="B7647">
            <v>28630</v>
          </cell>
          <cell r="C7647" t="str">
            <v>Valoraciones, peritaciones y tasaciones</v>
          </cell>
          <cell r="D7647" t="str">
            <v>Graduado en Arquitectura Técnica</v>
          </cell>
          <cell r="E7647">
            <v>6</v>
          </cell>
          <cell r="F7647">
            <v>422</v>
          </cell>
          <cell r="G7647" t="str">
            <v>Grado</v>
          </cell>
        </row>
        <row r="7648">
          <cell r="B7648">
            <v>28631</v>
          </cell>
          <cell r="C7648" t="str">
            <v>Estructuras IV: Geotecnia y cimentaciones</v>
          </cell>
          <cell r="D7648" t="str">
            <v>Graduado en Arquitectura Técnica</v>
          </cell>
          <cell r="E7648">
            <v>6</v>
          </cell>
          <cell r="F7648">
            <v>422</v>
          </cell>
          <cell r="G7648" t="str">
            <v>Grado</v>
          </cell>
        </row>
        <row r="7649">
          <cell r="B7649">
            <v>28632</v>
          </cell>
          <cell r="C7649" t="str">
            <v>Gestión económica y empresa</v>
          </cell>
          <cell r="D7649" t="str">
            <v>Graduado en Arquitectura Técnica</v>
          </cell>
          <cell r="E7649">
            <v>6</v>
          </cell>
          <cell r="F7649">
            <v>422</v>
          </cell>
          <cell r="G7649" t="str">
            <v>Grado</v>
          </cell>
        </row>
        <row r="7650">
          <cell r="B7650">
            <v>28633</v>
          </cell>
          <cell r="C7650" t="str">
            <v>Proyectos técnicos I</v>
          </cell>
          <cell r="D7650" t="str">
            <v>Graduado en Arquitectura Técnica</v>
          </cell>
          <cell r="E7650">
            <v>6</v>
          </cell>
          <cell r="F7650">
            <v>422</v>
          </cell>
          <cell r="G7650" t="str">
            <v>Grado</v>
          </cell>
        </row>
        <row r="7651">
          <cell r="B7651">
            <v>28634</v>
          </cell>
          <cell r="C7651" t="str">
            <v>Proyectos técnicos II</v>
          </cell>
          <cell r="D7651" t="str">
            <v>Graduado en Arquitectura Técnica</v>
          </cell>
          <cell r="E7651">
            <v>6</v>
          </cell>
          <cell r="F7651">
            <v>422</v>
          </cell>
          <cell r="G7651" t="str">
            <v>Grado</v>
          </cell>
        </row>
        <row r="7652">
          <cell r="B7652">
            <v>28635</v>
          </cell>
          <cell r="C7652" t="str">
            <v>Trabajo fin de Grado</v>
          </cell>
          <cell r="D7652" t="str">
            <v>Graduado en Arquitectura Técnica</v>
          </cell>
          <cell r="E7652">
            <v>12</v>
          </cell>
          <cell r="F7652">
            <v>422</v>
          </cell>
          <cell r="G7652" t="str">
            <v>Grado</v>
          </cell>
        </row>
        <row r="7653">
          <cell r="B7653">
            <v>28636</v>
          </cell>
          <cell r="C7653" t="str">
            <v>Jardinería y paisajismo</v>
          </cell>
          <cell r="D7653" t="str">
            <v>Graduado en Arquitectura Técnica</v>
          </cell>
          <cell r="E7653">
            <v>5</v>
          </cell>
          <cell r="F7653">
            <v>422</v>
          </cell>
          <cell r="G7653" t="str">
            <v>Grado</v>
          </cell>
        </row>
        <row r="7654">
          <cell r="B7654">
            <v>28637</v>
          </cell>
          <cell r="C7654" t="str">
            <v>Restauración monumental</v>
          </cell>
          <cell r="D7654" t="str">
            <v>Graduado en Arquitectura Técnica</v>
          </cell>
          <cell r="E7654">
            <v>5</v>
          </cell>
          <cell r="F7654">
            <v>422</v>
          </cell>
          <cell r="G7654" t="str">
            <v>Grado</v>
          </cell>
        </row>
        <row r="7655">
          <cell r="B7655">
            <v>28638</v>
          </cell>
          <cell r="C7655" t="str">
            <v>Inglés</v>
          </cell>
          <cell r="D7655" t="str">
            <v>Graduado en Arquitectura Técnica</v>
          </cell>
          <cell r="E7655">
            <v>5</v>
          </cell>
          <cell r="F7655">
            <v>422</v>
          </cell>
          <cell r="G7655" t="str">
            <v>Grado</v>
          </cell>
        </row>
        <row r="7656">
          <cell r="B7656">
            <v>28639</v>
          </cell>
          <cell r="C7656" t="str">
            <v>Tecnología de la información y comunicaciones asociadas a la edificación</v>
          </cell>
          <cell r="D7656" t="str">
            <v>Graduado en Arquitectura Técnica</v>
          </cell>
          <cell r="E7656">
            <v>5</v>
          </cell>
          <cell r="F7656">
            <v>422</v>
          </cell>
          <cell r="G7656" t="str">
            <v>Grado</v>
          </cell>
        </row>
        <row r="7657">
          <cell r="B7657">
            <v>28640</v>
          </cell>
          <cell r="C7657" t="str">
            <v>Gestión urbanística e impacto ambiental</v>
          </cell>
          <cell r="D7657" t="str">
            <v>Graduado en Arquitectura Técnica</v>
          </cell>
          <cell r="E7657">
            <v>6</v>
          </cell>
          <cell r="F7657">
            <v>422</v>
          </cell>
          <cell r="G7657" t="str">
            <v>Grado</v>
          </cell>
        </row>
        <row r="7658">
          <cell r="B7658">
            <v>28641</v>
          </cell>
          <cell r="C7658" t="str">
            <v>Prácticas en obra y actividad profesional</v>
          </cell>
          <cell r="D7658" t="str">
            <v>Graduado en Arquitectura Técnica</v>
          </cell>
          <cell r="E7658">
            <v>6</v>
          </cell>
          <cell r="F7658">
            <v>422</v>
          </cell>
          <cell r="G7658" t="str">
            <v>Grado</v>
          </cell>
        </row>
        <row r="7659">
          <cell r="B7659">
            <v>28700</v>
          </cell>
          <cell r="C7659" t="str">
            <v>Matemática aplicada a la ingeniería I</v>
          </cell>
          <cell r="D7659" t="str">
            <v>Graduado en Ingeniería Civil</v>
          </cell>
          <cell r="E7659">
            <v>6</v>
          </cell>
          <cell r="F7659">
            <v>423</v>
          </cell>
          <cell r="G7659" t="str">
            <v>Grado</v>
          </cell>
        </row>
        <row r="7660">
          <cell r="B7660">
            <v>28701</v>
          </cell>
          <cell r="C7660" t="str">
            <v>Expresión gráfica I</v>
          </cell>
          <cell r="D7660" t="str">
            <v>Graduado en Ingeniería Civil</v>
          </cell>
          <cell r="E7660">
            <v>6</v>
          </cell>
          <cell r="F7660">
            <v>423</v>
          </cell>
          <cell r="G7660" t="str">
            <v>Grado</v>
          </cell>
        </row>
        <row r="7661">
          <cell r="B7661">
            <v>28702</v>
          </cell>
          <cell r="C7661" t="str">
            <v>Informática</v>
          </cell>
          <cell r="D7661" t="str">
            <v>Graduado en Ingeniería Civil</v>
          </cell>
          <cell r="E7661">
            <v>6</v>
          </cell>
          <cell r="F7661">
            <v>423</v>
          </cell>
          <cell r="G7661" t="str">
            <v>Grado</v>
          </cell>
        </row>
        <row r="7662">
          <cell r="B7662">
            <v>28703</v>
          </cell>
          <cell r="C7662" t="str">
            <v>Física general</v>
          </cell>
          <cell r="D7662" t="str">
            <v>Graduado en Ingeniería Civil</v>
          </cell>
          <cell r="E7662">
            <v>6</v>
          </cell>
          <cell r="F7662">
            <v>423</v>
          </cell>
          <cell r="G7662" t="str">
            <v>Grado</v>
          </cell>
        </row>
        <row r="7663">
          <cell r="B7663">
            <v>28704</v>
          </cell>
          <cell r="C7663" t="str">
            <v>Ingeniería geológica</v>
          </cell>
          <cell r="D7663" t="str">
            <v>Graduado en Ingeniería Civil</v>
          </cell>
          <cell r="E7663">
            <v>6</v>
          </cell>
          <cell r="F7663">
            <v>423</v>
          </cell>
          <cell r="G7663" t="str">
            <v>Grado</v>
          </cell>
        </row>
        <row r="7664">
          <cell r="B7664">
            <v>28705</v>
          </cell>
          <cell r="C7664" t="str">
            <v>Matemática aplicada a la Ingeniería II</v>
          </cell>
          <cell r="D7664" t="str">
            <v>Graduado en Ingeniería Civil</v>
          </cell>
          <cell r="E7664">
            <v>6</v>
          </cell>
          <cell r="F7664">
            <v>423</v>
          </cell>
          <cell r="G7664" t="str">
            <v>Grado</v>
          </cell>
        </row>
        <row r="7665">
          <cell r="B7665">
            <v>28706</v>
          </cell>
          <cell r="C7665" t="str">
            <v>Expresión gráfica II</v>
          </cell>
          <cell r="D7665" t="str">
            <v>Graduado en Ingeniería Civil</v>
          </cell>
          <cell r="E7665">
            <v>6</v>
          </cell>
          <cell r="F7665">
            <v>423</v>
          </cell>
          <cell r="G7665" t="str">
            <v>Grado</v>
          </cell>
        </row>
        <row r="7666">
          <cell r="B7666">
            <v>28707</v>
          </cell>
          <cell r="C7666" t="str">
            <v>Mecánica</v>
          </cell>
          <cell r="D7666" t="str">
            <v>Graduado en Ingeniería Civil</v>
          </cell>
          <cell r="E7666">
            <v>6</v>
          </cell>
          <cell r="F7666">
            <v>423</v>
          </cell>
          <cell r="G7666" t="str">
            <v>Grado</v>
          </cell>
        </row>
        <row r="7667">
          <cell r="B7667">
            <v>28708</v>
          </cell>
          <cell r="C7667" t="str">
            <v>Química</v>
          </cell>
          <cell r="D7667" t="str">
            <v>Graduado en Ingeniería Civil</v>
          </cell>
          <cell r="E7667">
            <v>6</v>
          </cell>
          <cell r="F7667">
            <v>423</v>
          </cell>
          <cell r="G7667" t="str">
            <v>Grado</v>
          </cell>
        </row>
        <row r="7668">
          <cell r="B7668">
            <v>28709</v>
          </cell>
          <cell r="C7668" t="str">
            <v>Economía, organización y gestión de empresas</v>
          </cell>
          <cell r="D7668" t="str">
            <v>Graduado en Ingeniería Civil</v>
          </cell>
          <cell r="E7668">
            <v>6</v>
          </cell>
          <cell r="F7668">
            <v>423</v>
          </cell>
          <cell r="G7668" t="str">
            <v>Grado</v>
          </cell>
        </row>
        <row r="7669">
          <cell r="B7669">
            <v>28710</v>
          </cell>
          <cell r="C7669" t="str">
            <v>Electrotecnia</v>
          </cell>
          <cell r="D7669" t="str">
            <v>Graduado en Ingeniería Civil</v>
          </cell>
          <cell r="E7669">
            <v>6</v>
          </cell>
          <cell r="F7669">
            <v>423</v>
          </cell>
          <cell r="G7669" t="str">
            <v>Grado</v>
          </cell>
        </row>
        <row r="7670">
          <cell r="B7670">
            <v>28711</v>
          </cell>
          <cell r="C7670" t="str">
            <v>Estadística</v>
          </cell>
          <cell r="D7670" t="str">
            <v>Graduado en Ingeniería Civil</v>
          </cell>
          <cell r="E7670">
            <v>6</v>
          </cell>
          <cell r="F7670">
            <v>423</v>
          </cell>
          <cell r="G7670" t="str">
            <v>Grado</v>
          </cell>
        </row>
        <row r="7671">
          <cell r="B7671">
            <v>28712</v>
          </cell>
          <cell r="C7671" t="str">
            <v>Ciencia y tecnología de los materiales</v>
          </cell>
          <cell r="D7671" t="str">
            <v>Graduado en Ingeniería Civil</v>
          </cell>
          <cell r="E7671">
            <v>6</v>
          </cell>
          <cell r="F7671">
            <v>423</v>
          </cell>
          <cell r="G7671" t="str">
            <v>Grado</v>
          </cell>
        </row>
        <row r="7672">
          <cell r="B7672">
            <v>28713</v>
          </cell>
          <cell r="C7672" t="str">
            <v>Fundamentos de ingeniería hidráulica</v>
          </cell>
          <cell r="D7672" t="str">
            <v>Graduado en Ingeniería Civil</v>
          </cell>
          <cell r="E7672">
            <v>6</v>
          </cell>
          <cell r="F7672">
            <v>423</v>
          </cell>
          <cell r="G7672" t="str">
            <v>Grado</v>
          </cell>
        </row>
        <row r="7673">
          <cell r="B7673">
            <v>28714</v>
          </cell>
          <cell r="C7673" t="str">
            <v>Teoría de estructuras</v>
          </cell>
          <cell r="D7673" t="str">
            <v>Graduado en Ingeniería Civil</v>
          </cell>
          <cell r="E7673">
            <v>6</v>
          </cell>
          <cell r="F7673">
            <v>423</v>
          </cell>
          <cell r="G7673" t="str">
            <v>Grado</v>
          </cell>
        </row>
        <row r="7674">
          <cell r="B7674">
            <v>28715</v>
          </cell>
          <cell r="C7674" t="str">
            <v>Tecnología de estructuras</v>
          </cell>
          <cell r="D7674" t="str">
            <v>Graduado en Ingeniería Civil</v>
          </cell>
          <cell r="E7674">
            <v>6</v>
          </cell>
          <cell r="F7674">
            <v>423</v>
          </cell>
          <cell r="G7674" t="str">
            <v>Grado</v>
          </cell>
        </row>
        <row r="7675">
          <cell r="B7675">
            <v>28716</v>
          </cell>
          <cell r="C7675" t="str">
            <v>Topografía</v>
          </cell>
          <cell r="D7675" t="str">
            <v>Graduado en Ingeniería Civil</v>
          </cell>
          <cell r="E7675">
            <v>6</v>
          </cell>
          <cell r="F7675">
            <v>423</v>
          </cell>
          <cell r="G7675" t="str">
            <v>Grado</v>
          </cell>
        </row>
        <row r="7676">
          <cell r="B7676">
            <v>28717</v>
          </cell>
          <cell r="C7676" t="str">
            <v>Ampliación de ingeniería hidráulica e hidrología</v>
          </cell>
          <cell r="D7676" t="str">
            <v>Graduado en Ingeniería Civil</v>
          </cell>
          <cell r="E7676">
            <v>6</v>
          </cell>
          <cell r="F7676">
            <v>423</v>
          </cell>
          <cell r="G7676" t="str">
            <v>Grado</v>
          </cell>
        </row>
        <row r="7677">
          <cell r="B7677">
            <v>28718</v>
          </cell>
          <cell r="C7677" t="str">
            <v>Geotecnia</v>
          </cell>
          <cell r="D7677" t="str">
            <v>Graduado en Ingeniería Civil</v>
          </cell>
          <cell r="E7677">
            <v>6</v>
          </cell>
          <cell r="F7677">
            <v>423</v>
          </cell>
          <cell r="G7677" t="str">
            <v>Grado</v>
          </cell>
        </row>
        <row r="7678">
          <cell r="B7678">
            <v>28719</v>
          </cell>
          <cell r="C7678" t="str">
            <v>Evaluación de impacto ambiental</v>
          </cell>
          <cell r="D7678" t="str">
            <v>Graduado en Ingeniería Civil</v>
          </cell>
          <cell r="E7678">
            <v>6</v>
          </cell>
          <cell r="F7678">
            <v>423</v>
          </cell>
          <cell r="G7678" t="str">
            <v>Grado</v>
          </cell>
        </row>
        <row r="7679">
          <cell r="B7679">
            <v>28720</v>
          </cell>
          <cell r="C7679" t="str">
            <v>Seguridad y salud en la ingeniería civil</v>
          </cell>
          <cell r="D7679" t="str">
            <v>Graduado en Ingeniería Civil</v>
          </cell>
          <cell r="E7679">
            <v>6</v>
          </cell>
          <cell r="F7679">
            <v>423</v>
          </cell>
          <cell r="G7679" t="str">
            <v>Grado</v>
          </cell>
        </row>
        <row r="7680">
          <cell r="B7680">
            <v>28721</v>
          </cell>
          <cell r="C7680" t="str">
            <v>Cartografía, sistemas de información geográfica y teledetección</v>
          </cell>
          <cell r="D7680" t="str">
            <v>Graduado en Ingeniería Civil</v>
          </cell>
          <cell r="E7680">
            <v>6</v>
          </cell>
          <cell r="F7680">
            <v>423</v>
          </cell>
          <cell r="G7680" t="str">
            <v>Grado</v>
          </cell>
        </row>
        <row r="7681">
          <cell r="B7681">
            <v>28722</v>
          </cell>
          <cell r="C7681" t="str">
            <v>Procedimientos y organización</v>
          </cell>
          <cell r="D7681" t="str">
            <v>Graduado en Ingeniería Civil</v>
          </cell>
          <cell r="E7681">
            <v>6</v>
          </cell>
          <cell r="F7681">
            <v>423</v>
          </cell>
          <cell r="G7681" t="str">
            <v>Grado</v>
          </cell>
        </row>
        <row r="7682">
          <cell r="B7682">
            <v>28723</v>
          </cell>
          <cell r="C7682" t="str">
            <v>Obras de edificación</v>
          </cell>
          <cell r="D7682" t="str">
            <v>Graduado en Ingeniería Civil</v>
          </cell>
          <cell r="E7682">
            <v>6</v>
          </cell>
          <cell r="F7682">
            <v>423</v>
          </cell>
          <cell r="G7682" t="str">
            <v>Grado</v>
          </cell>
        </row>
        <row r="7683">
          <cell r="B7683">
            <v>28724</v>
          </cell>
          <cell r="C7683" t="str">
            <v>Ingeniería de los elementos prefabricados</v>
          </cell>
          <cell r="D7683" t="str">
            <v>Graduado en Ingeniería Civil</v>
          </cell>
          <cell r="E7683">
            <v>6</v>
          </cell>
          <cell r="F7683">
            <v>423</v>
          </cell>
          <cell r="G7683" t="str">
            <v>Grado</v>
          </cell>
        </row>
        <row r="7684">
          <cell r="B7684">
            <v>28725</v>
          </cell>
          <cell r="C7684" t="str">
            <v>Estructuras de cimentación</v>
          </cell>
          <cell r="D7684" t="str">
            <v>Graduado en Ingeniería Civil</v>
          </cell>
          <cell r="E7684">
            <v>6</v>
          </cell>
          <cell r="F7684">
            <v>423</v>
          </cell>
          <cell r="G7684" t="str">
            <v>Grado</v>
          </cell>
        </row>
        <row r="7685">
          <cell r="B7685">
            <v>28726</v>
          </cell>
          <cell r="C7685" t="str">
            <v>Construcción de infraestructuras ferroviarias</v>
          </cell>
          <cell r="D7685" t="str">
            <v>Graduado en Ingeniería Civil</v>
          </cell>
          <cell r="E7685">
            <v>6</v>
          </cell>
          <cell r="F7685">
            <v>423</v>
          </cell>
          <cell r="G7685" t="str">
            <v>Grado</v>
          </cell>
        </row>
        <row r="7686">
          <cell r="B7686">
            <v>28727</v>
          </cell>
          <cell r="C7686" t="str">
            <v>Planificación y gestión de obras</v>
          </cell>
          <cell r="D7686" t="str">
            <v>Graduado en Ingeniería Civil</v>
          </cell>
          <cell r="E7686">
            <v>6</v>
          </cell>
          <cell r="F7686">
            <v>423</v>
          </cell>
          <cell r="G7686" t="str">
            <v>Grado</v>
          </cell>
        </row>
        <row r="7687">
          <cell r="B7687">
            <v>28728</v>
          </cell>
          <cell r="C7687" t="str">
            <v>Ingeniería marítima y costera</v>
          </cell>
          <cell r="D7687" t="str">
            <v>Graduado en Ingeniería Civil</v>
          </cell>
          <cell r="E7687">
            <v>6</v>
          </cell>
          <cell r="F7687">
            <v>423</v>
          </cell>
          <cell r="G7687" t="str">
            <v>Grado</v>
          </cell>
        </row>
        <row r="7688">
          <cell r="B7688">
            <v>28729</v>
          </cell>
          <cell r="C7688" t="str">
            <v>Sistemas de abastecimiento y saneamiento en la ingeniería de la construcción</v>
          </cell>
          <cell r="D7688" t="str">
            <v>Graduado en Ingeniería Civil</v>
          </cell>
          <cell r="E7688">
            <v>6</v>
          </cell>
          <cell r="F7688">
            <v>423</v>
          </cell>
          <cell r="G7688" t="str">
            <v>Grado</v>
          </cell>
        </row>
        <row r="7689">
          <cell r="B7689">
            <v>28730</v>
          </cell>
          <cell r="C7689" t="str">
            <v>Obras hidráulicas y aprovechamiento hidroeléctrico</v>
          </cell>
          <cell r="D7689" t="str">
            <v>Graduado en Ingeniería Civil</v>
          </cell>
          <cell r="E7689">
            <v>6</v>
          </cell>
          <cell r="F7689">
            <v>423</v>
          </cell>
          <cell r="G7689" t="str">
            <v>Grado</v>
          </cell>
        </row>
        <row r="7690">
          <cell r="B7690">
            <v>28731</v>
          </cell>
          <cell r="C7690" t="str">
            <v>Infraestructuras hidráulicas en medio urbano</v>
          </cell>
          <cell r="D7690" t="str">
            <v>Graduado en Ingeniería Civil</v>
          </cell>
          <cell r="E7690">
            <v>6</v>
          </cell>
          <cell r="F7690">
            <v>423</v>
          </cell>
          <cell r="G7690" t="str">
            <v>Grado</v>
          </cell>
        </row>
        <row r="7691">
          <cell r="B7691">
            <v>28732</v>
          </cell>
          <cell r="C7691" t="str">
            <v>Ingeniería sanitaria</v>
          </cell>
          <cell r="D7691" t="str">
            <v>Graduado en Ingeniería Civil</v>
          </cell>
          <cell r="E7691">
            <v>6</v>
          </cell>
          <cell r="F7691">
            <v>423</v>
          </cell>
          <cell r="G7691" t="str">
            <v>Grado</v>
          </cell>
        </row>
        <row r="7692">
          <cell r="B7692">
            <v>28733</v>
          </cell>
          <cell r="C7692" t="str">
            <v>Ampliación de hidrología superficial</v>
          </cell>
          <cell r="D7692" t="str">
            <v>Graduado en Ingeniería Civil</v>
          </cell>
          <cell r="E7692">
            <v>6</v>
          </cell>
          <cell r="F7692">
            <v>423</v>
          </cell>
          <cell r="G7692" t="str">
            <v>Grado</v>
          </cell>
        </row>
        <row r="7693">
          <cell r="B7693">
            <v>28734</v>
          </cell>
          <cell r="C7693" t="str">
            <v>Ampliación de hidrología subterránea</v>
          </cell>
          <cell r="D7693" t="str">
            <v>Graduado en Ingeniería Civil</v>
          </cell>
          <cell r="E7693">
            <v>6</v>
          </cell>
          <cell r="F7693">
            <v>423</v>
          </cell>
          <cell r="G7693" t="str">
            <v>Grado</v>
          </cell>
        </row>
        <row r="7694">
          <cell r="B7694">
            <v>28735</v>
          </cell>
          <cell r="C7694" t="str">
            <v>Ingeniería ambiental</v>
          </cell>
          <cell r="D7694" t="str">
            <v>Graduado en Ingeniería Civil</v>
          </cell>
          <cell r="E7694">
            <v>6</v>
          </cell>
          <cell r="F7694">
            <v>423</v>
          </cell>
          <cell r="G7694" t="str">
            <v>Grado</v>
          </cell>
        </row>
        <row r="7695">
          <cell r="B7695">
            <v>28736</v>
          </cell>
          <cell r="C7695" t="str">
            <v>Recursos hidricos</v>
          </cell>
          <cell r="D7695" t="str">
            <v>Graduado en Ingeniería Civil</v>
          </cell>
          <cell r="E7695">
            <v>6</v>
          </cell>
          <cell r="F7695">
            <v>423</v>
          </cell>
          <cell r="G7695" t="str">
            <v>Grado</v>
          </cell>
        </row>
        <row r="7696">
          <cell r="B7696">
            <v>28737</v>
          </cell>
          <cell r="C7696" t="str">
            <v>Infraestructuras ferroviarias</v>
          </cell>
          <cell r="D7696" t="str">
            <v>Graduado en Ingeniería Civil</v>
          </cell>
          <cell r="E7696">
            <v>6</v>
          </cell>
          <cell r="F7696">
            <v>423</v>
          </cell>
          <cell r="G7696" t="str">
            <v>Grado</v>
          </cell>
        </row>
        <row r="7697">
          <cell r="B7697">
            <v>28738</v>
          </cell>
          <cell r="C7697" t="str">
            <v>Infraestructuras del transporte: caminos y aeropuertos</v>
          </cell>
          <cell r="D7697" t="str">
            <v>Graduado en Ingeniería Civil</v>
          </cell>
          <cell r="E7697">
            <v>6</v>
          </cell>
          <cell r="F7697">
            <v>423</v>
          </cell>
          <cell r="G7697" t="str">
            <v>Grado</v>
          </cell>
        </row>
        <row r="7698">
          <cell r="B7698">
            <v>28739</v>
          </cell>
          <cell r="C7698" t="str">
            <v>Planificación, gestión y logística del transporte</v>
          </cell>
          <cell r="D7698" t="str">
            <v>Graduado en Ingeniería Civil</v>
          </cell>
          <cell r="E7698">
            <v>6</v>
          </cell>
          <cell r="F7698">
            <v>423</v>
          </cell>
          <cell r="G7698" t="str">
            <v>Grado</v>
          </cell>
        </row>
        <row r="7699">
          <cell r="B7699">
            <v>28740</v>
          </cell>
          <cell r="C7699" t="str">
            <v>Ordenación del territorio y medio ambiente</v>
          </cell>
          <cell r="D7699" t="str">
            <v>Graduado en Ingeniería Civil</v>
          </cell>
          <cell r="E7699">
            <v>6</v>
          </cell>
          <cell r="F7699">
            <v>423</v>
          </cell>
          <cell r="G7699" t="str">
            <v>Grado</v>
          </cell>
        </row>
        <row r="7700">
          <cell r="B7700">
            <v>28741</v>
          </cell>
          <cell r="C7700" t="str">
            <v>Legislación urbanística</v>
          </cell>
          <cell r="D7700" t="str">
            <v>Graduado en Ingeniería Civil</v>
          </cell>
          <cell r="E7700">
            <v>6</v>
          </cell>
          <cell r="F7700">
            <v>423</v>
          </cell>
          <cell r="G7700" t="str">
            <v>Grado</v>
          </cell>
        </row>
        <row r="7701">
          <cell r="B7701">
            <v>28742</v>
          </cell>
          <cell r="C7701" t="str">
            <v>Servicios urbanos</v>
          </cell>
          <cell r="D7701" t="str">
            <v>Graduado en Ingeniería Civil</v>
          </cell>
          <cell r="E7701">
            <v>6</v>
          </cell>
          <cell r="F7701">
            <v>423</v>
          </cell>
          <cell r="G7701" t="str">
            <v>Grado</v>
          </cell>
        </row>
        <row r="7702">
          <cell r="B7702">
            <v>28743</v>
          </cell>
          <cell r="C7702" t="str">
            <v>Gestión de residuos y técnicas de depuración</v>
          </cell>
          <cell r="D7702" t="str">
            <v>Graduado en Ingeniería Civil</v>
          </cell>
          <cell r="E7702">
            <v>6</v>
          </cell>
          <cell r="F7702">
            <v>423</v>
          </cell>
          <cell r="G7702" t="str">
            <v>Grado</v>
          </cell>
        </row>
        <row r="7703">
          <cell r="B7703">
            <v>28744</v>
          </cell>
          <cell r="C7703" t="str">
            <v>Proyectos</v>
          </cell>
          <cell r="D7703" t="str">
            <v>Graduado en Ingeniería Civil</v>
          </cell>
          <cell r="E7703">
            <v>6</v>
          </cell>
          <cell r="F7703">
            <v>423</v>
          </cell>
          <cell r="G7703" t="str">
            <v>Grado</v>
          </cell>
        </row>
        <row r="7704">
          <cell r="B7704">
            <v>28745</v>
          </cell>
          <cell r="C7704" t="str">
            <v>Ampliación de estructuras</v>
          </cell>
          <cell r="D7704" t="str">
            <v>Graduado en Ingeniería Civil</v>
          </cell>
          <cell r="E7704">
            <v>6</v>
          </cell>
          <cell r="F7704">
            <v>423</v>
          </cell>
          <cell r="G7704" t="str">
            <v>Grado</v>
          </cell>
        </row>
        <row r="7705">
          <cell r="B7705">
            <v>28746</v>
          </cell>
          <cell r="C7705" t="str">
            <v>Construcción de infraestructuras de transporte: caminos</v>
          </cell>
          <cell r="D7705" t="str">
            <v>Graduado en Ingeniería Civil</v>
          </cell>
          <cell r="E7705">
            <v>6</v>
          </cell>
          <cell r="F7705">
            <v>423</v>
          </cell>
          <cell r="G7705" t="str">
            <v>Grado</v>
          </cell>
        </row>
        <row r="7706">
          <cell r="B7706">
            <v>28747</v>
          </cell>
          <cell r="C7706" t="str">
            <v>Hidráulica fluvial</v>
          </cell>
          <cell r="D7706" t="str">
            <v>Graduado en Ingeniería Civil</v>
          </cell>
          <cell r="E7706">
            <v>6</v>
          </cell>
          <cell r="F7706">
            <v>423</v>
          </cell>
          <cell r="G7706" t="str">
            <v>Grado</v>
          </cell>
        </row>
        <row r="7707">
          <cell r="B7707">
            <v>28748</v>
          </cell>
          <cell r="C7707" t="str">
            <v>Urbanismo</v>
          </cell>
          <cell r="D7707" t="str">
            <v>Graduado en Ingeniería Civil</v>
          </cell>
          <cell r="E7707">
            <v>6</v>
          </cell>
          <cell r="F7707">
            <v>423</v>
          </cell>
          <cell r="G7707" t="str">
            <v>Grado</v>
          </cell>
        </row>
        <row r="7708">
          <cell r="B7708">
            <v>28749</v>
          </cell>
          <cell r="C7708" t="str">
            <v>Trabajo fin de Grado (Construcciones Civiles)</v>
          </cell>
          <cell r="D7708" t="str">
            <v>Graduado en Ingeniería Civil</v>
          </cell>
          <cell r="E7708">
            <v>12</v>
          </cell>
          <cell r="F7708">
            <v>423</v>
          </cell>
          <cell r="G7708" t="str">
            <v>Grado</v>
          </cell>
        </row>
        <row r="7709">
          <cell r="B7709">
            <v>28750</v>
          </cell>
          <cell r="C7709" t="str">
            <v>Prácticas en empresas</v>
          </cell>
          <cell r="D7709" t="str">
            <v>Graduado en Ingeniería Civil</v>
          </cell>
          <cell r="E7709">
            <v>5</v>
          </cell>
          <cell r="F7709">
            <v>423</v>
          </cell>
          <cell r="G7709" t="str">
            <v>Grado</v>
          </cell>
        </row>
        <row r="7710">
          <cell r="B7710">
            <v>28751</v>
          </cell>
          <cell r="C7710" t="str">
            <v>Inglés técnico</v>
          </cell>
          <cell r="D7710" t="str">
            <v>Graduado en Ingeniería Civil</v>
          </cell>
          <cell r="E7710">
            <v>5</v>
          </cell>
          <cell r="F7710">
            <v>423</v>
          </cell>
          <cell r="G7710" t="str">
            <v>Grado</v>
          </cell>
        </row>
        <row r="7711">
          <cell r="B7711">
            <v>28752</v>
          </cell>
          <cell r="C7711" t="str">
            <v>Jardinería y paisajismo</v>
          </cell>
          <cell r="D7711" t="str">
            <v>Graduado en Ingeniería Civil</v>
          </cell>
          <cell r="E7711">
            <v>5</v>
          </cell>
          <cell r="F7711">
            <v>423</v>
          </cell>
          <cell r="G7711" t="str">
            <v>Grado</v>
          </cell>
        </row>
        <row r="7712">
          <cell r="B7712">
            <v>28753</v>
          </cell>
          <cell r="C7712" t="str">
            <v>Obras hidráulicas y aprovechamiento hidroeléctrico</v>
          </cell>
          <cell r="D7712" t="str">
            <v>Graduado en Ingeniería Civil</v>
          </cell>
          <cell r="E7712">
            <v>6</v>
          </cell>
          <cell r="F7712">
            <v>423</v>
          </cell>
          <cell r="G7712" t="str">
            <v>Grado</v>
          </cell>
        </row>
        <row r="7713">
          <cell r="B7713">
            <v>28754</v>
          </cell>
          <cell r="C7713" t="str">
            <v>Infraestructuras hidráulicas en medio urbano</v>
          </cell>
          <cell r="D7713" t="str">
            <v>Graduado en Ingeniería Civil</v>
          </cell>
          <cell r="E7713">
            <v>6</v>
          </cell>
          <cell r="F7713">
            <v>423</v>
          </cell>
          <cell r="G7713" t="str">
            <v>Grado</v>
          </cell>
        </row>
        <row r="7714">
          <cell r="B7714">
            <v>28755</v>
          </cell>
          <cell r="C7714" t="str">
            <v>Ampliación de hidrología superficial</v>
          </cell>
          <cell r="D7714" t="str">
            <v>Graduado en Ingeniería Civil</v>
          </cell>
          <cell r="E7714">
            <v>6</v>
          </cell>
          <cell r="F7714">
            <v>423</v>
          </cell>
          <cell r="G7714" t="str">
            <v>Grado</v>
          </cell>
        </row>
        <row r="7715">
          <cell r="B7715">
            <v>28756</v>
          </cell>
          <cell r="C7715" t="str">
            <v>Ampliación de hidrología subterránea</v>
          </cell>
          <cell r="D7715" t="str">
            <v>Graduado en Ingeniería Civil</v>
          </cell>
          <cell r="E7715">
            <v>6</v>
          </cell>
          <cell r="F7715">
            <v>423</v>
          </cell>
          <cell r="G7715" t="str">
            <v>Grado</v>
          </cell>
        </row>
        <row r="7716">
          <cell r="B7716">
            <v>28757</v>
          </cell>
          <cell r="C7716" t="str">
            <v>Hidráulica fluvial</v>
          </cell>
          <cell r="D7716" t="str">
            <v>Graduado en Ingeniería Civil</v>
          </cell>
          <cell r="E7716">
            <v>6</v>
          </cell>
          <cell r="F7716">
            <v>423</v>
          </cell>
          <cell r="G7716" t="str">
            <v>Grado</v>
          </cell>
        </row>
        <row r="7717">
          <cell r="B7717">
            <v>28758</v>
          </cell>
          <cell r="C7717" t="str">
            <v>Recursos hídricos</v>
          </cell>
          <cell r="D7717" t="str">
            <v>Graduado en Ingeniería Civil</v>
          </cell>
          <cell r="E7717">
            <v>6</v>
          </cell>
          <cell r="F7717">
            <v>423</v>
          </cell>
          <cell r="G7717" t="str">
            <v>Grado</v>
          </cell>
        </row>
        <row r="7718">
          <cell r="B7718">
            <v>28759</v>
          </cell>
          <cell r="C7718" t="str">
            <v>Ingeniería sanitaria</v>
          </cell>
          <cell r="D7718" t="str">
            <v>Graduado en Ingeniería Civil</v>
          </cell>
          <cell r="E7718">
            <v>6</v>
          </cell>
          <cell r="F7718">
            <v>423</v>
          </cell>
          <cell r="G7718" t="str">
            <v>Grado</v>
          </cell>
        </row>
        <row r="7719">
          <cell r="B7719">
            <v>28760</v>
          </cell>
          <cell r="C7719" t="str">
            <v>Ingeniería ambiental</v>
          </cell>
          <cell r="D7719" t="str">
            <v>Graduado en Ingeniería Civil</v>
          </cell>
          <cell r="E7719">
            <v>6</v>
          </cell>
          <cell r="F7719">
            <v>423</v>
          </cell>
          <cell r="G7719" t="str">
            <v>Grado</v>
          </cell>
        </row>
        <row r="7720">
          <cell r="B7720">
            <v>28761</v>
          </cell>
          <cell r="C7720" t="str">
            <v>Legislación urbanística</v>
          </cell>
          <cell r="D7720" t="str">
            <v>Graduado en Ingeniería Civil</v>
          </cell>
          <cell r="E7720">
            <v>6</v>
          </cell>
          <cell r="F7720">
            <v>423</v>
          </cell>
          <cell r="G7720" t="str">
            <v>Grado</v>
          </cell>
        </row>
        <row r="7721">
          <cell r="B7721">
            <v>28762</v>
          </cell>
          <cell r="C7721" t="str">
            <v>Obras de edificación</v>
          </cell>
          <cell r="D7721" t="str">
            <v>Graduado en Ingeniería Civil</v>
          </cell>
          <cell r="E7721">
            <v>6</v>
          </cell>
          <cell r="F7721">
            <v>423</v>
          </cell>
          <cell r="G7721" t="str">
            <v>Grado</v>
          </cell>
        </row>
        <row r="7722">
          <cell r="B7722">
            <v>28763</v>
          </cell>
          <cell r="C7722" t="str">
            <v>Ingeniería de los elementos prefabricados</v>
          </cell>
          <cell r="D7722" t="str">
            <v>Graduado en Ingeniería Civil</v>
          </cell>
          <cell r="E7722">
            <v>6</v>
          </cell>
          <cell r="F7722">
            <v>423</v>
          </cell>
          <cell r="G7722" t="str">
            <v>Grado</v>
          </cell>
        </row>
        <row r="7723">
          <cell r="B7723">
            <v>28764</v>
          </cell>
          <cell r="C7723" t="str">
            <v>Construcción de infraestructuras del transporte: caminos y carreteras</v>
          </cell>
          <cell r="D7723" t="str">
            <v>Graduado en Ingeniería Civil</v>
          </cell>
          <cell r="E7723">
            <v>6</v>
          </cell>
          <cell r="F7723">
            <v>423</v>
          </cell>
          <cell r="G7723" t="str">
            <v>Grado</v>
          </cell>
        </row>
        <row r="7724">
          <cell r="B7724">
            <v>28765</v>
          </cell>
          <cell r="C7724" t="str">
            <v>Construcción de infraestructuras ferroviarias</v>
          </cell>
          <cell r="D7724" t="str">
            <v>Graduado en Ingeniería Civil</v>
          </cell>
          <cell r="E7724">
            <v>6</v>
          </cell>
          <cell r="F7724">
            <v>423</v>
          </cell>
          <cell r="G7724" t="str">
            <v>Grado</v>
          </cell>
        </row>
        <row r="7725">
          <cell r="B7725">
            <v>28766</v>
          </cell>
          <cell r="C7725" t="str">
            <v>Estructuras de cimentación</v>
          </cell>
          <cell r="D7725" t="str">
            <v>Graduado en Ingeniería Civil</v>
          </cell>
          <cell r="E7725">
            <v>6</v>
          </cell>
          <cell r="F7725">
            <v>423</v>
          </cell>
          <cell r="G7725" t="str">
            <v>Grado</v>
          </cell>
        </row>
        <row r="7726">
          <cell r="B7726">
            <v>28767</v>
          </cell>
          <cell r="C7726" t="str">
            <v>Ingeniería marítima y costera</v>
          </cell>
          <cell r="D7726" t="str">
            <v>Graduado en Ingeniería Civil</v>
          </cell>
          <cell r="E7726">
            <v>6</v>
          </cell>
          <cell r="F7726">
            <v>423</v>
          </cell>
          <cell r="G7726" t="str">
            <v>Grado</v>
          </cell>
        </row>
        <row r="7727">
          <cell r="B7727">
            <v>28768</v>
          </cell>
          <cell r="C7727" t="str">
            <v>Planificación y gestión de obras</v>
          </cell>
          <cell r="D7727" t="str">
            <v>Graduado en Ingeniería Civil</v>
          </cell>
          <cell r="E7727">
            <v>6</v>
          </cell>
          <cell r="F7727">
            <v>423</v>
          </cell>
          <cell r="G7727" t="str">
            <v>Grado</v>
          </cell>
        </row>
        <row r="7728">
          <cell r="B7728">
            <v>28769</v>
          </cell>
          <cell r="C7728" t="str">
            <v>Sistemas de abastecimiento y saneamiento en la ingeniería de la construcción</v>
          </cell>
          <cell r="D7728" t="str">
            <v>Graduado en Ingeniería Civil</v>
          </cell>
          <cell r="E7728">
            <v>6</v>
          </cell>
          <cell r="F7728">
            <v>423</v>
          </cell>
          <cell r="G7728" t="str">
            <v>Grado</v>
          </cell>
        </row>
        <row r="7729">
          <cell r="B7729">
            <v>28770</v>
          </cell>
          <cell r="C7729" t="str">
            <v>Construcción de infraestructuras del transporte: caminos</v>
          </cell>
          <cell r="D7729" t="str">
            <v>Graduado en Ingeniería Civil</v>
          </cell>
          <cell r="E7729">
            <v>6</v>
          </cell>
          <cell r="F7729">
            <v>423</v>
          </cell>
          <cell r="G7729" t="str">
            <v>Grado</v>
          </cell>
        </row>
        <row r="7730">
          <cell r="B7730">
            <v>28771</v>
          </cell>
          <cell r="C7730" t="str">
            <v>Ampliación de hidrología superficial</v>
          </cell>
          <cell r="D7730" t="str">
            <v>Graduado en Ingeniería Civil</v>
          </cell>
          <cell r="E7730">
            <v>6</v>
          </cell>
          <cell r="F7730">
            <v>423</v>
          </cell>
          <cell r="G7730" t="str">
            <v>Grado</v>
          </cell>
        </row>
        <row r="7731">
          <cell r="B7731">
            <v>28772</v>
          </cell>
          <cell r="C7731" t="str">
            <v>Trabajo Fin de Grado (Hidrología)</v>
          </cell>
          <cell r="D7731" t="str">
            <v>Graduado en Ingeniería Civil</v>
          </cell>
          <cell r="E7731">
            <v>12</v>
          </cell>
          <cell r="F7731">
            <v>423</v>
          </cell>
          <cell r="G7731" t="str">
            <v>Grado</v>
          </cell>
        </row>
        <row r="7732">
          <cell r="B7732">
            <v>28773</v>
          </cell>
          <cell r="C7732" t="str">
            <v>Trabajo fin de Grado (Tranportes y Servicios Urbanos)</v>
          </cell>
          <cell r="D7732" t="str">
            <v>Graduado en Ingeniería Civil</v>
          </cell>
          <cell r="E7732">
            <v>12</v>
          </cell>
          <cell r="F7732">
            <v>423</v>
          </cell>
          <cell r="G7732" t="str">
            <v>Grado</v>
          </cell>
        </row>
        <row r="7733">
          <cell r="B7733">
            <v>28774</v>
          </cell>
          <cell r="C7733" t="str">
            <v>Gestión de residuos y técnicas de depuración.Constru.Civiles</v>
          </cell>
          <cell r="D7733" t="str">
            <v>Graduado en Ingeniería Civil</v>
          </cell>
          <cell r="E7733">
            <v>6</v>
          </cell>
          <cell r="F7733">
            <v>423</v>
          </cell>
          <cell r="G7733" t="str">
            <v>Grado</v>
          </cell>
        </row>
        <row r="7734">
          <cell r="B7734">
            <v>28775</v>
          </cell>
          <cell r="C7734" t="str">
            <v>Gestión de residuos y técnicas de depuración. Hidrología</v>
          </cell>
          <cell r="D7734" t="str">
            <v>Graduado en Ingeniería Civil</v>
          </cell>
          <cell r="E7734">
            <v>6</v>
          </cell>
          <cell r="F7734">
            <v>423</v>
          </cell>
          <cell r="G7734" t="str">
            <v>Grado</v>
          </cell>
        </row>
        <row r="7735">
          <cell r="B7735">
            <v>28776</v>
          </cell>
          <cell r="C7735" t="str">
            <v>Obras hidráulicas y aprovechamiento hidroeléctrico</v>
          </cell>
          <cell r="D7735" t="str">
            <v>Graduado en Ingeniería Civil</v>
          </cell>
          <cell r="E7735">
            <v>6</v>
          </cell>
          <cell r="F7735">
            <v>423</v>
          </cell>
          <cell r="G7735" t="str">
            <v>Grado</v>
          </cell>
        </row>
        <row r="7736">
          <cell r="B7736">
            <v>28777</v>
          </cell>
          <cell r="C7736" t="str">
            <v>Recursos hídricos</v>
          </cell>
          <cell r="D7736" t="str">
            <v>Graduado en Ingeniería Civil</v>
          </cell>
          <cell r="E7736">
            <v>6</v>
          </cell>
          <cell r="F7736">
            <v>423</v>
          </cell>
          <cell r="G7736" t="str">
            <v>Grado</v>
          </cell>
        </row>
        <row r="7737">
          <cell r="B7737">
            <v>28778</v>
          </cell>
          <cell r="C7737" t="str">
            <v>Hidráulica fluvial</v>
          </cell>
          <cell r="D7737" t="str">
            <v>Graduado en Ingeniería Civil</v>
          </cell>
          <cell r="E7737">
            <v>6</v>
          </cell>
          <cell r="F7737">
            <v>423</v>
          </cell>
          <cell r="G7737" t="str">
            <v>Grado</v>
          </cell>
        </row>
        <row r="7738">
          <cell r="B7738">
            <v>28800</v>
          </cell>
          <cell r="C7738" t="str">
            <v>Matemáticas I</v>
          </cell>
          <cell r="D7738" t="str">
            <v>Graduado en Ingeniería Mecatrónica</v>
          </cell>
          <cell r="E7738">
            <v>6</v>
          </cell>
          <cell r="F7738">
            <v>424</v>
          </cell>
          <cell r="G7738" t="str">
            <v>Grado</v>
          </cell>
        </row>
        <row r="7739">
          <cell r="B7739">
            <v>28801</v>
          </cell>
          <cell r="C7739" t="str">
            <v>Fundamentos de física I</v>
          </cell>
          <cell r="D7739" t="str">
            <v>Graduado en Ingeniería Mecatrónica</v>
          </cell>
          <cell r="E7739">
            <v>6</v>
          </cell>
          <cell r="F7739">
            <v>424</v>
          </cell>
          <cell r="G7739" t="str">
            <v>Grado</v>
          </cell>
        </row>
        <row r="7740">
          <cell r="B7740">
            <v>28802</v>
          </cell>
          <cell r="C7740" t="str">
            <v>Química</v>
          </cell>
          <cell r="D7740" t="str">
            <v>Graduado en Ingeniería Mecatrónica</v>
          </cell>
          <cell r="E7740">
            <v>6</v>
          </cell>
          <cell r="F7740">
            <v>424</v>
          </cell>
          <cell r="G7740" t="str">
            <v>Grado</v>
          </cell>
        </row>
        <row r="7741">
          <cell r="B7741">
            <v>28803</v>
          </cell>
          <cell r="C7741" t="str">
            <v>Expresión gráfica</v>
          </cell>
          <cell r="D7741" t="str">
            <v>Graduado en Ingeniería Mecatrónica</v>
          </cell>
          <cell r="E7741">
            <v>6</v>
          </cell>
          <cell r="F7741">
            <v>424</v>
          </cell>
          <cell r="G7741" t="str">
            <v>Grado</v>
          </cell>
        </row>
        <row r="7742">
          <cell r="B7742">
            <v>28804</v>
          </cell>
          <cell r="C7742" t="str">
            <v>Empresa</v>
          </cell>
          <cell r="D7742" t="str">
            <v>Graduado en Ingeniería Mecatrónica</v>
          </cell>
          <cell r="E7742">
            <v>6</v>
          </cell>
          <cell r="F7742">
            <v>424</v>
          </cell>
          <cell r="G7742" t="str">
            <v>Grado</v>
          </cell>
        </row>
        <row r="7743">
          <cell r="B7743">
            <v>28805</v>
          </cell>
          <cell r="C7743" t="str">
            <v>Matemáticas II</v>
          </cell>
          <cell r="D7743" t="str">
            <v>Graduado en Ingeniería Mecatrónica</v>
          </cell>
          <cell r="E7743">
            <v>6</v>
          </cell>
          <cell r="F7743">
            <v>424</v>
          </cell>
          <cell r="G7743" t="str">
            <v>Grado</v>
          </cell>
        </row>
        <row r="7744">
          <cell r="B7744">
            <v>28806</v>
          </cell>
          <cell r="C7744" t="str">
            <v>Fundamentos de física II</v>
          </cell>
          <cell r="D7744" t="str">
            <v>Graduado en Ingeniería Mecatrónica</v>
          </cell>
          <cell r="E7744">
            <v>6</v>
          </cell>
          <cell r="F7744">
            <v>424</v>
          </cell>
          <cell r="G7744" t="str">
            <v>Grado</v>
          </cell>
        </row>
        <row r="7745">
          <cell r="B7745">
            <v>28807</v>
          </cell>
          <cell r="C7745" t="str">
            <v>Informática</v>
          </cell>
          <cell r="D7745" t="str">
            <v>Graduado en Ingeniería Mecatrónica</v>
          </cell>
          <cell r="E7745">
            <v>6</v>
          </cell>
          <cell r="F7745">
            <v>424</v>
          </cell>
          <cell r="G7745" t="str">
            <v>Grado</v>
          </cell>
        </row>
        <row r="7746">
          <cell r="B7746">
            <v>28808</v>
          </cell>
          <cell r="C7746" t="str">
            <v>Estadística</v>
          </cell>
          <cell r="D7746" t="str">
            <v>Graduado en Ingeniería Mecatrónica</v>
          </cell>
          <cell r="E7746">
            <v>6</v>
          </cell>
          <cell r="F7746">
            <v>424</v>
          </cell>
          <cell r="G7746" t="str">
            <v>Grado</v>
          </cell>
        </row>
        <row r="7747">
          <cell r="B7747">
            <v>28809</v>
          </cell>
          <cell r="C7747" t="str">
            <v>Ingeniería del medio ambiente</v>
          </cell>
          <cell r="D7747" t="str">
            <v>Graduado en Ingeniería Mecatrónica</v>
          </cell>
          <cell r="E7747">
            <v>6</v>
          </cell>
          <cell r="F7747">
            <v>424</v>
          </cell>
          <cell r="G7747" t="str">
            <v>Grado</v>
          </cell>
        </row>
        <row r="7748">
          <cell r="B7748">
            <v>28810</v>
          </cell>
          <cell r="C7748" t="str">
            <v>Matemáticas III</v>
          </cell>
          <cell r="D7748" t="str">
            <v>Graduado en Ingeniería Mecatrónica</v>
          </cell>
          <cell r="E7748">
            <v>6</v>
          </cell>
          <cell r="F7748">
            <v>424</v>
          </cell>
          <cell r="G7748" t="str">
            <v>Grado</v>
          </cell>
        </row>
        <row r="7749">
          <cell r="B7749">
            <v>28811</v>
          </cell>
          <cell r="C7749" t="str">
            <v>Ingeniería Mecánica</v>
          </cell>
          <cell r="D7749" t="str">
            <v>Graduado en Ingeniería Mecatrónica</v>
          </cell>
          <cell r="E7749">
            <v>6</v>
          </cell>
          <cell r="F7749">
            <v>424</v>
          </cell>
          <cell r="G7749" t="str">
            <v>Grado</v>
          </cell>
        </row>
        <row r="7750">
          <cell r="B7750">
            <v>28812</v>
          </cell>
          <cell r="C7750" t="str">
            <v>Ingeniería eléctrica</v>
          </cell>
          <cell r="D7750" t="str">
            <v>Graduado en Ingeniería Mecatrónica</v>
          </cell>
          <cell r="E7750">
            <v>6</v>
          </cell>
          <cell r="F7750">
            <v>424</v>
          </cell>
          <cell r="G7750" t="str">
            <v>Grado</v>
          </cell>
        </row>
        <row r="7751">
          <cell r="B7751">
            <v>28813</v>
          </cell>
          <cell r="C7751" t="str">
            <v>Ingeniería térmica y tecnología energética</v>
          </cell>
          <cell r="D7751" t="str">
            <v>Graduado en Ingeniería Mecatrónica</v>
          </cell>
          <cell r="E7751">
            <v>6</v>
          </cell>
          <cell r="F7751">
            <v>424</v>
          </cell>
          <cell r="G7751" t="str">
            <v>Grado</v>
          </cell>
        </row>
        <row r="7752">
          <cell r="B7752">
            <v>28814</v>
          </cell>
          <cell r="C7752" t="str">
            <v>Organización y dirección de empresas</v>
          </cell>
          <cell r="D7752" t="str">
            <v>Graduado en Ingeniería Mecatrónica</v>
          </cell>
          <cell r="E7752">
            <v>6</v>
          </cell>
          <cell r="F7752">
            <v>424</v>
          </cell>
          <cell r="G7752" t="str">
            <v>Grado</v>
          </cell>
        </row>
        <row r="7753">
          <cell r="B7753">
            <v>28815</v>
          </cell>
          <cell r="C7753" t="str">
            <v>Ingeniería de fluidos</v>
          </cell>
          <cell r="D7753" t="str">
            <v>Graduado en Ingeniería Mecatrónica</v>
          </cell>
          <cell r="E7753">
            <v>6</v>
          </cell>
          <cell r="F7753">
            <v>424</v>
          </cell>
          <cell r="G7753" t="str">
            <v>Grado</v>
          </cell>
        </row>
        <row r="7754">
          <cell r="B7754">
            <v>28816</v>
          </cell>
          <cell r="C7754" t="str">
            <v>Elasticidad y resistencia de materiales</v>
          </cell>
          <cell r="D7754" t="str">
            <v>Graduado en Ingeniería Mecatrónica</v>
          </cell>
          <cell r="E7754">
            <v>6</v>
          </cell>
          <cell r="F7754">
            <v>424</v>
          </cell>
          <cell r="G7754" t="str">
            <v>Grado</v>
          </cell>
        </row>
        <row r="7755">
          <cell r="B7755">
            <v>28817</v>
          </cell>
          <cell r="C7755" t="str">
            <v>Fundamentos de automática</v>
          </cell>
          <cell r="D7755" t="str">
            <v>Graduado en Ingeniería Mecatrónica</v>
          </cell>
          <cell r="E7755">
            <v>6</v>
          </cell>
          <cell r="F7755">
            <v>424</v>
          </cell>
          <cell r="G7755" t="str">
            <v>Grado</v>
          </cell>
        </row>
        <row r="7756">
          <cell r="B7756">
            <v>28818</v>
          </cell>
          <cell r="C7756" t="str">
            <v>Tecnología electrónica I</v>
          </cell>
          <cell r="D7756" t="str">
            <v>Graduado en Ingeniería Mecatrónica</v>
          </cell>
          <cell r="E7756">
            <v>6</v>
          </cell>
          <cell r="F7756">
            <v>424</v>
          </cell>
          <cell r="G7756" t="str">
            <v>Grado</v>
          </cell>
        </row>
        <row r="7757">
          <cell r="B7757">
            <v>28819</v>
          </cell>
          <cell r="C7757" t="str">
            <v>Ingeniería de materiales</v>
          </cell>
          <cell r="D7757" t="str">
            <v>Graduado en Ingeniería Mecatrónica</v>
          </cell>
          <cell r="E7757">
            <v>6</v>
          </cell>
          <cell r="F7757">
            <v>424</v>
          </cell>
          <cell r="G7757" t="str">
            <v>Grado</v>
          </cell>
        </row>
        <row r="7758">
          <cell r="B7758">
            <v>28820</v>
          </cell>
          <cell r="C7758" t="str">
            <v>Tecnología electrónica II</v>
          </cell>
          <cell r="D7758" t="str">
            <v>Graduado en Ingeniería Mecatrónica</v>
          </cell>
          <cell r="E7758">
            <v>6</v>
          </cell>
          <cell r="F7758">
            <v>424</v>
          </cell>
          <cell r="G7758" t="str">
            <v>Grado</v>
          </cell>
        </row>
        <row r="7759">
          <cell r="B7759">
            <v>28821</v>
          </cell>
          <cell r="C7759" t="str">
            <v>Procesos de fabricación I</v>
          </cell>
          <cell r="D7759" t="str">
            <v>Graduado en Ingeniería Mecatrónica</v>
          </cell>
          <cell r="E7759">
            <v>6</v>
          </cell>
          <cell r="F7759">
            <v>424</v>
          </cell>
          <cell r="G7759" t="str">
            <v>Grado</v>
          </cell>
        </row>
        <row r="7760">
          <cell r="B7760">
            <v>28822</v>
          </cell>
          <cell r="C7760" t="str">
            <v>Electrotecnia</v>
          </cell>
          <cell r="D7760" t="str">
            <v>Graduado en Ingeniería Mecatrónica</v>
          </cell>
          <cell r="E7760">
            <v>6</v>
          </cell>
          <cell r="F7760">
            <v>424</v>
          </cell>
          <cell r="G7760" t="str">
            <v>Grado</v>
          </cell>
        </row>
        <row r="7761">
          <cell r="B7761">
            <v>28823</v>
          </cell>
          <cell r="C7761" t="str">
            <v>Regulación y control automático</v>
          </cell>
          <cell r="D7761" t="str">
            <v>Graduado en Ingeniería Mecatrónica</v>
          </cell>
          <cell r="E7761">
            <v>6</v>
          </cell>
          <cell r="F7761">
            <v>424</v>
          </cell>
          <cell r="G7761" t="str">
            <v>Grado</v>
          </cell>
        </row>
        <row r="7762">
          <cell r="B7762">
            <v>28824</v>
          </cell>
          <cell r="C7762" t="str">
            <v>Cálculo y diseño de máquinas</v>
          </cell>
          <cell r="D7762" t="str">
            <v>Graduado en Ingeniería Mecatrónica</v>
          </cell>
          <cell r="E7762">
            <v>6</v>
          </cell>
          <cell r="F7762">
            <v>424</v>
          </cell>
          <cell r="G7762" t="str">
            <v>Grado</v>
          </cell>
        </row>
        <row r="7763">
          <cell r="B7763">
            <v>28825</v>
          </cell>
          <cell r="C7763" t="str">
            <v>Procesos de fabricación II</v>
          </cell>
          <cell r="D7763" t="str">
            <v>Graduado en Ingeniería Mecatrónica</v>
          </cell>
          <cell r="E7763">
            <v>6</v>
          </cell>
          <cell r="F7763">
            <v>424</v>
          </cell>
          <cell r="G7763" t="str">
            <v>Grado</v>
          </cell>
        </row>
        <row r="7764">
          <cell r="B7764">
            <v>28826</v>
          </cell>
          <cell r="C7764" t="str">
            <v>Electrónica de potencia</v>
          </cell>
          <cell r="D7764" t="str">
            <v>Graduado en Ingeniería Mecatrónica</v>
          </cell>
          <cell r="E7764">
            <v>6</v>
          </cell>
          <cell r="F7764">
            <v>424</v>
          </cell>
          <cell r="G7764" t="str">
            <v>Grado</v>
          </cell>
        </row>
        <row r="7765">
          <cell r="B7765">
            <v>28827</v>
          </cell>
          <cell r="C7765" t="str">
            <v>Instrumentación electrónica</v>
          </cell>
          <cell r="D7765" t="str">
            <v>Graduado en Ingeniería Mecatrónica</v>
          </cell>
          <cell r="E7765">
            <v>6</v>
          </cell>
          <cell r="F7765">
            <v>424</v>
          </cell>
          <cell r="G7765" t="str">
            <v>Grado</v>
          </cell>
        </row>
        <row r="7766">
          <cell r="B7766">
            <v>28828</v>
          </cell>
          <cell r="C7766" t="str">
            <v>Sistemas electrónicos programables</v>
          </cell>
          <cell r="D7766" t="str">
            <v>Graduado en Ingeniería Mecatrónica</v>
          </cell>
          <cell r="E7766">
            <v>6</v>
          </cell>
          <cell r="F7766">
            <v>424</v>
          </cell>
          <cell r="G7766" t="str">
            <v>Grado</v>
          </cell>
        </row>
        <row r="7767">
          <cell r="B7767">
            <v>28829</v>
          </cell>
          <cell r="C7767" t="str">
            <v>Sistemas y máquinas fluidomecánicas</v>
          </cell>
          <cell r="D7767" t="str">
            <v>Graduado en Ingeniería Mecatrónica</v>
          </cell>
          <cell r="E7767">
            <v>6</v>
          </cell>
          <cell r="F7767">
            <v>424</v>
          </cell>
          <cell r="G7767" t="str">
            <v>Grado</v>
          </cell>
        </row>
        <row r="7768">
          <cell r="B7768">
            <v>28830</v>
          </cell>
          <cell r="C7768" t="str">
            <v>Oficina técnica</v>
          </cell>
          <cell r="D7768" t="str">
            <v>Graduado en Ingeniería Mecatrónica</v>
          </cell>
          <cell r="E7768">
            <v>6</v>
          </cell>
          <cell r="F7768">
            <v>424</v>
          </cell>
          <cell r="G7768" t="str">
            <v>Grado</v>
          </cell>
        </row>
        <row r="7769">
          <cell r="B7769">
            <v>28831</v>
          </cell>
          <cell r="C7769" t="str">
            <v>Automatización e informática industrial</v>
          </cell>
          <cell r="D7769" t="str">
            <v>Graduado en Ingeniería Mecatrónica</v>
          </cell>
          <cell r="E7769">
            <v>6</v>
          </cell>
          <cell r="F7769">
            <v>424</v>
          </cell>
          <cell r="G7769" t="str">
            <v>Grado</v>
          </cell>
        </row>
        <row r="7770">
          <cell r="B7770">
            <v>28832</v>
          </cell>
          <cell r="C7770" t="str">
            <v>Robótica</v>
          </cell>
          <cell r="D7770" t="str">
            <v>Graduado en Ingeniería Mecatrónica</v>
          </cell>
          <cell r="E7770">
            <v>6</v>
          </cell>
          <cell r="F7770">
            <v>424</v>
          </cell>
          <cell r="G7770" t="str">
            <v>Grado</v>
          </cell>
        </row>
        <row r="7771">
          <cell r="B7771">
            <v>28833</v>
          </cell>
          <cell r="C7771" t="str">
            <v>Diseño y mantenimiento de sistemas mecatrónicos</v>
          </cell>
          <cell r="D7771" t="str">
            <v>Graduado en Ingeniería Mecatrónica</v>
          </cell>
          <cell r="E7771">
            <v>6</v>
          </cell>
          <cell r="F7771">
            <v>424</v>
          </cell>
          <cell r="G7771" t="str">
            <v>Grado</v>
          </cell>
        </row>
        <row r="7772">
          <cell r="B7772">
            <v>28834</v>
          </cell>
          <cell r="C7772" t="str">
            <v>Proyecto integrado</v>
          </cell>
          <cell r="D7772" t="str">
            <v>Graduado en Ingeniería Mecatrónica</v>
          </cell>
          <cell r="E7772">
            <v>6</v>
          </cell>
          <cell r="F7772">
            <v>424</v>
          </cell>
          <cell r="G7772" t="str">
            <v>Grado</v>
          </cell>
        </row>
        <row r="7773">
          <cell r="B7773">
            <v>28835</v>
          </cell>
          <cell r="C7773" t="str">
            <v>Trabajo fin de grado</v>
          </cell>
          <cell r="D7773" t="str">
            <v>Graduado en Ingeniería Mecatrónica</v>
          </cell>
          <cell r="E7773">
            <v>12</v>
          </cell>
          <cell r="F7773">
            <v>424</v>
          </cell>
          <cell r="G7773" t="str">
            <v>Grado</v>
          </cell>
        </row>
        <row r="7774">
          <cell r="B7774">
            <v>28836</v>
          </cell>
          <cell r="C7774" t="str">
            <v>Automatización avanzada e ingeniería de control</v>
          </cell>
          <cell r="D7774" t="str">
            <v>Graduado en Ingeniería Mecatrónica</v>
          </cell>
          <cell r="E7774">
            <v>6</v>
          </cell>
          <cell r="F7774">
            <v>424</v>
          </cell>
          <cell r="G7774" t="str">
            <v>Grado</v>
          </cell>
        </row>
        <row r="7775">
          <cell r="B7775">
            <v>28837</v>
          </cell>
          <cell r="C7775" t="str">
            <v>Diseño en ingeniería asistida por ordenador</v>
          </cell>
          <cell r="D7775" t="str">
            <v>Graduado en Ingeniería Mecatrónica</v>
          </cell>
          <cell r="E7775">
            <v>6</v>
          </cell>
          <cell r="F7775">
            <v>424</v>
          </cell>
          <cell r="G7775" t="str">
            <v>Grado</v>
          </cell>
        </row>
        <row r="7776">
          <cell r="B7776">
            <v>28838</v>
          </cell>
          <cell r="C7776" t="str">
            <v>Diseño y cálculo de estructuras</v>
          </cell>
          <cell r="D7776" t="str">
            <v>Graduado en Ingeniería Mecatrónica</v>
          </cell>
          <cell r="E7776">
            <v>6</v>
          </cell>
          <cell r="F7776">
            <v>424</v>
          </cell>
          <cell r="G7776" t="str">
            <v>Grado</v>
          </cell>
        </row>
        <row r="7777">
          <cell r="B7777">
            <v>28839</v>
          </cell>
          <cell r="C7777" t="str">
            <v>Instrumentación avanzada</v>
          </cell>
          <cell r="D7777" t="str">
            <v>Graduado en Ingeniería Mecatrónica</v>
          </cell>
          <cell r="E7777">
            <v>6</v>
          </cell>
          <cell r="F7777">
            <v>424</v>
          </cell>
          <cell r="G7777" t="str">
            <v>Grado</v>
          </cell>
        </row>
        <row r="7778">
          <cell r="B7778">
            <v>28840</v>
          </cell>
          <cell r="C7778" t="str">
            <v>Informática avanzada</v>
          </cell>
          <cell r="D7778" t="str">
            <v>Graduado en Ingeniería Mecatrónica</v>
          </cell>
          <cell r="E7778">
            <v>4</v>
          </cell>
          <cell r="F7778">
            <v>424</v>
          </cell>
          <cell r="G7778" t="str">
            <v>Grado</v>
          </cell>
        </row>
        <row r="7779">
          <cell r="B7779">
            <v>28841</v>
          </cell>
          <cell r="C7779" t="str">
            <v>Inglés técnico</v>
          </cell>
          <cell r="D7779" t="str">
            <v>Graduado en Ingeniería Mecatrónica</v>
          </cell>
          <cell r="E7779">
            <v>4</v>
          </cell>
          <cell r="F7779">
            <v>424</v>
          </cell>
          <cell r="G7779" t="str">
            <v>Grado</v>
          </cell>
        </row>
        <row r="7780">
          <cell r="B7780">
            <v>28842</v>
          </cell>
          <cell r="C7780" t="str">
            <v>Normalización y legislación de proyectos industriales</v>
          </cell>
          <cell r="D7780" t="str">
            <v>Graduado en Ingeniería Mecatrónica</v>
          </cell>
          <cell r="E7780">
            <v>4</v>
          </cell>
          <cell r="F7780">
            <v>424</v>
          </cell>
          <cell r="G7780" t="str">
            <v>Grado</v>
          </cell>
        </row>
        <row r="7781">
          <cell r="B7781">
            <v>28843</v>
          </cell>
          <cell r="C7781" t="str">
            <v>Gestión de la calidad y prevención de riesgos laborales</v>
          </cell>
          <cell r="D7781" t="str">
            <v>Graduado en Ingeniería Mecatrónica</v>
          </cell>
          <cell r="E7781">
            <v>4</v>
          </cell>
          <cell r="F7781">
            <v>424</v>
          </cell>
          <cell r="G7781" t="str">
            <v>Grado</v>
          </cell>
        </row>
        <row r="7782">
          <cell r="B7782">
            <v>28844</v>
          </cell>
          <cell r="C7782" t="str">
            <v>Prácticas en empresas</v>
          </cell>
          <cell r="D7782" t="str">
            <v>Graduado en Ingeniería Mecatrónica</v>
          </cell>
          <cell r="E7782">
            <v>6</v>
          </cell>
          <cell r="F7782">
            <v>424</v>
          </cell>
          <cell r="G7782" t="str">
            <v>Grado</v>
          </cell>
        </row>
        <row r="7783">
          <cell r="B7783">
            <v>28900</v>
          </cell>
          <cell r="C7783" t="str">
            <v>Matemáticas I</v>
          </cell>
          <cell r="D7783" t="str">
            <v>Graduado en Ingeniería Agroalimentaria y del Medio Rural</v>
          </cell>
          <cell r="E7783">
            <v>6</v>
          </cell>
          <cell r="F7783">
            <v>437</v>
          </cell>
          <cell r="G7783" t="str">
            <v>Grado</v>
          </cell>
        </row>
        <row r="7784">
          <cell r="B7784">
            <v>28901</v>
          </cell>
          <cell r="C7784" t="str">
            <v>Física I</v>
          </cell>
          <cell r="D7784" t="str">
            <v>Graduado en Ingeniería Agroalimentaria y del Medio Rural</v>
          </cell>
          <cell r="E7784">
            <v>6</v>
          </cell>
          <cell r="F7784">
            <v>437</v>
          </cell>
          <cell r="G7784" t="str">
            <v>Grado</v>
          </cell>
        </row>
        <row r="7785">
          <cell r="B7785">
            <v>28902</v>
          </cell>
          <cell r="C7785" t="str">
            <v>Química I</v>
          </cell>
          <cell r="D7785" t="str">
            <v>Graduado en Ingeniería Agroalimentaria y del Medio Rural</v>
          </cell>
          <cell r="E7785">
            <v>6</v>
          </cell>
          <cell r="F7785">
            <v>437</v>
          </cell>
          <cell r="G7785" t="str">
            <v>Grado</v>
          </cell>
        </row>
        <row r="7786">
          <cell r="B7786">
            <v>28903</v>
          </cell>
          <cell r="C7786" t="str">
            <v>Informática</v>
          </cell>
          <cell r="D7786" t="str">
            <v>Graduado en Ingeniería Agroalimentaria y del Medio Rural</v>
          </cell>
          <cell r="E7786">
            <v>6</v>
          </cell>
          <cell r="F7786">
            <v>437</v>
          </cell>
          <cell r="G7786" t="str">
            <v>Grado</v>
          </cell>
        </row>
        <row r="7787">
          <cell r="B7787">
            <v>28904</v>
          </cell>
          <cell r="C7787" t="str">
            <v>Geología, edafología y climatología</v>
          </cell>
          <cell r="D7787" t="str">
            <v>Graduado en Ingeniería Agroalimentaria y del Medio Rural</v>
          </cell>
          <cell r="E7787">
            <v>6</v>
          </cell>
          <cell r="F7787">
            <v>437</v>
          </cell>
          <cell r="G7787" t="str">
            <v>Grado</v>
          </cell>
        </row>
        <row r="7788">
          <cell r="B7788">
            <v>28905</v>
          </cell>
          <cell r="C7788" t="str">
            <v>Matemáticas II</v>
          </cell>
          <cell r="D7788" t="str">
            <v>Graduado en Ingeniería Agroalimentaria y del Medio Rural</v>
          </cell>
          <cell r="E7788">
            <v>6</v>
          </cell>
          <cell r="F7788">
            <v>437</v>
          </cell>
          <cell r="G7788" t="str">
            <v>Grado</v>
          </cell>
        </row>
        <row r="7789">
          <cell r="B7789">
            <v>28906</v>
          </cell>
          <cell r="C7789" t="str">
            <v>Física II</v>
          </cell>
          <cell r="D7789" t="str">
            <v>Graduado en Ingeniería Agroalimentaria y del Medio Rural</v>
          </cell>
          <cell r="E7789">
            <v>6</v>
          </cell>
          <cell r="F7789">
            <v>437</v>
          </cell>
          <cell r="G7789" t="str">
            <v>Grado</v>
          </cell>
        </row>
        <row r="7790">
          <cell r="B7790">
            <v>28907</v>
          </cell>
          <cell r="C7790" t="str">
            <v>Química II</v>
          </cell>
          <cell r="D7790" t="str">
            <v>Graduado en Ingeniería Agroalimentaria y del Medio Rural</v>
          </cell>
          <cell r="E7790">
            <v>6</v>
          </cell>
          <cell r="F7790">
            <v>437</v>
          </cell>
          <cell r="G7790" t="str">
            <v>Grado</v>
          </cell>
        </row>
        <row r="7791">
          <cell r="B7791">
            <v>28908</v>
          </cell>
          <cell r="C7791" t="str">
            <v>Expresión gráfica</v>
          </cell>
          <cell r="D7791" t="str">
            <v>Graduado en Ingeniería Agroalimentaria y del Medio Rural</v>
          </cell>
          <cell r="E7791">
            <v>6</v>
          </cell>
          <cell r="F7791">
            <v>437</v>
          </cell>
          <cell r="G7791" t="str">
            <v>Grado</v>
          </cell>
        </row>
        <row r="7792">
          <cell r="B7792">
            <v>28909</v>
          </cell>
          <cell r="C7792" t="str">
            <v>Biología</v>
          </cell>
          <cell r="D7792" t="str">
            <v>Graduado en Ingeniería Agroalimentaria y del Medio Rural</v>
          </cell>
          <cell r="E7792">
            <v>6</v>
          </cell>
          <cell r="F7792">
            <v>437</v>
          </cell>
          <cell r="G7792" t="str">
            <v>Grado</v>
          </cell>
        </row>
        <row r="7793">
          <cell r="B7793">
            <v>28910</v>
          </cell>
          <cell r="C7793" t="str">
            <v>Estadística</v>
          </cell>
          <cell r="D7793" t="str">
            <v>Graduado en Ingeniería Agroalimentaria y del Medio Rural</v>
          </cell>
          <cell r="E7793">
            <v>6</v>
          </cell>
          <cell r="F7793">
            <v>437</v>
          </cell>
          <cell r="G7793" t="str">
            <v>Grado</v>
          </cell>
        </row>
        <row r="7794">
          <cell r="B7794">
            <v>28911</v>
          </cell>
          <cell r="C7794" t="str">
            <v>Botánica</v>
          </cell>
          <cell r="D7794" t="str">
            <v>Graduado en Ingeniería Agroalimentaria y del Medio Rural</v>
          </cell>
          <cell r="E7794">
            <v>6</v>
          </cell>
          <cell r="F7794">
            <v>437</v>
          </cell>
          <cell r="G7794" t="str">
            <v>Grado</v>
          </cell>
        </row>
        <row r="7795">
          <cell r="B7795">
            <v>28912</v>
          </cell>
          <cell r="C7795" t="str">
            <v>Ciencia animal I</v>
          </cell>
          <cell r="D7795" t="str">
            <v>Graduado en Ingeniería Agroalimentaria y del Medio Rural</v>
          </cell>
          <cell r="E7795">
            <v>6</v>
          </cell>
          <cell r="F7795">
            <v>437</v>
          </cell>
          <cell r="G7795" t="str">
            <v>Grado</v>
          </cell>
        </row>
        <row r="7796">
          <cell r="B7796">
            <v>28913</v>
          </cell>
          <cell r="C7796" t="str">
            <v>Motores y máquinas</v>
          </cell>
          <cell r="D7796" t="str">
            <v>Graduado en Ingeniería Agroalimentaria y del Medio Rural</v>
          </cell>
          <cell r="E7796">
            <v>6</v>
          </cell>
          <cell r="F7796">
            <v>437</v>
          </cell>
          <cell r="G7796" t="str">
            <v>Grado</v>
          </cell>
        </row>
        <row r="7797">
          <cell r="B7797">
            <v>28914</v>
          </cell>
          <cell r="C7797" t="str">
            <v>Topografía, cartografía y fotogrametría</v>
          </cell>
          <cell r="D7797" t="str">
            <v>Graduado en Ingeniería Agroalimentaria y del Medio Rural</v>
          </cell>
          <cell r="E7797">
            <v>6</v>
          </cell>
          <cell r="F7797">
            <v>437</v>
          </cell>
          <cell r="G7797" t="str">
            <v>Grado</v>
          </cell>
        </row>
        <row r="7798">
          <cell r="B7798">
            <v>28915</v>
          </cell>
          <cell r="C7798" t="str">
            <v>Fundamentos de administración de empresas</v>
          </cell>
          <cell r="D7798" t="str">
            <v>Graduado en Ingeniería Agroalimentaria y del Medio Rural</v>
          </cell>
          <cell r="E7798">
            <v>6</v>
          </cell>
          <cell r="F7798">
            <v>437</v>
          </cell>
          <cell r="G7798" t="str">
            <v>Grado</v>
          </cell>
        </row>
        <row r="7799">
          <cell r="B7799">
            <v>28916</v>
          </cell>
          <cell r="C7799" t="str">
            <v>Fitotecnia</v>
          </cell>
          <cell r="D7799" t="str">
            <v>Graduado en Ingeniería Agroalimentaria y del Medio Rural</v>
          </cell>
          <cell r="E7799">
            <v>6</v>
          </cell>
          <cell r="F7799">
            <v>437</v>
          </cell>
          <cell r="G7799" t="str">
            <v>Grado</v>
          </cell>
        </row>
        <row r="7800">
          <cell r="B7800">
            <v>28917</v>
          </cell>
          <cell r="C7800" t="str">
            <v>Ecología y gestión de subproductos agroindustriales</v>
          </cell>
          <cell r="D7800" t="str">
            <v>Graduado en Ingeniería Agroalimentaria y del Medio Rural</v>
          </cell>
          <cell r="E7800">
            <v>6</v>
          </cell>
          <cell r="F7800">
            <v>437</v>
          </cell>
          <cell r="G7800" t="str">
            <v>Grado</v>
          </cell>
        </row>
        <row r="7801">
          <cell r="B7801">
            <v>28918</v>
          </cell>
          <cell r="C7801" t="str">
            <v>Resistencia de materiales y cálculo de estructuras</v>
          </cell>
          <cell r="D7801" t="str">
            <v>Graduado en Ingeniería Agroalimentaria y del Medio Rural</v>
          </cell>
          <cell r="E7801">
            <v>6</v>
          </cell>
          <cell r="F7801">
            <v>437</v>
          </cell>
          <cell r="G7801" t="str">
            <v>Grado</v>
          </cell>
        </row>
        <row r="7802">
          <cell r="B7802">
            <v>28919</v>
          </cell>
          <cell r="C7802" t="str">
            <v>Electrotecnia y electrificación rural</v>
          </cell>
          <cell r="D7802" t="str">
            <v>Graduado en Ingeniería Agroalimentaria y del Medio Rural</v>
          </cell>
          <cell r="E7802">
            <v>6</v>
          </cell>
          <cell r="F7802">
            <v>437</v>
          </cell>
          <cell r="G7802" t="str">
            <v>Grado</v>
          </cell>
        </row>
        <row r="7803">
          <cell r="B7803">
            <v>28920</v>
          </cell>
          <cell r="C7803" t="str">
            <v>Biotecnología</v>
          </cell>
          <cell r="D7803" t="str">
            <v>Graduado en Ingeniería Agroalimentaria y del Medio Rural</v>
          </cell>
          <cell r="E7803">
            <v>6</v>
          </cell>
          <cell r="F7803">
            <v>437</v>
          </cell>
          <cell r="G7803" t="str">
            <v>Grado</v>
          </cell>
        </row>
        <row r="7804">
          <cell r="B7804">
            <v>28921</v>
          </cell>
          <cell r="C7804" t="str">
            <v>Hidráulica</v>
          </cell>
          <cell r="D7804" t="str">
            <v>Graduado en Ingeniería Agroalimentaria y del Medio Rural</v>
          </cell>
          <cell r="E7804">
            <v>6</v>
          </cell>
          <cell r="F7804">
            <v>437</v>
          </cell>
          <cell r="G7804" t="str">
            <v>Grado</v>
          </cell>
        </row>
        <row r="7805">
          <cell r="B7805">
            <v>28922</v>
          </cell>
          <cell r="C7805" t="str">
            <v>Economía agraria</v>
          </cell>
          <cell r="D7805" t="str">
            <v>Graduado en Ingeniería Agroalimentaria y del Medio Rural</v>
          </cell>
          <cell r="E7805">
            <v>6</v>
          </cell>
          <cell r="F7805">
            <v>437</v>
          </cell>
          <cell r="G7805" t="str">
            <v>Grado</v>
          </cell>
        </row>
        <row r="7806">
          <cell r="B7806">
            <v>28923</v>
          </cell>
          <cell r="C7806" t="str">
            <v>Proyectos</v>
          </cell>
          <cell r="D7806" t="str">
            <v>Graduado en Ingeniería Agroalimentaria y del Medio Rural</v>
          </cell>
          <cell r="E7806">
            <v>6</v>
          </cell>
          <cell r="F7806">
            <v>437</v>
          </cell>
          <cell r="G7806" t="str">
            <v>Grado</v>
          </cell>
        </row>
        <row r="7807">
          <cell r="B7807">
            <v>28924</v>
          </cell>
          <cell r="C7807" t="str">
            <v>Ciencia animal II</v>
          </cell>
          <cell r="D7807" t="str">
            <v>Graduado en Ingeniería Agroalimentaria y del Medio Rural</v>
          </cell>
          <cell r="E7807">
            <v>6</v>
          </cell>
          <cell r="F7807">
            <v>437</v>
          </cell>
          <cell r="G7807" t="str">
            <v>Grado</v>
          </cell>
        </row>
        <row r="7808">
          <cell r="B7808">
            <v>28925</v>
          </cell>
          <cell r="C7808" t="str">
            <v>Producción de monogástricos</v>
          </cell>
          <cell r="D7808" t="str">
            <v>Graduado en Ingeniería Agroalimentaria y del Medio Rural</v>
          </cell>
          <cell r="E7808">
            <v>6</v>
          </cell>
          <cell r="F7808">
            <v>437</v>
          </cell>
          <cell r="G7808" t="str">
            <v>Grado</v>
          </cell>
        </row>
        <row r="7809">
          <cell r="B7809">
            <v>28926</v>
          </cell>
          <cell r="C7809" t="str">
            <v>Cultivos herbáceos</v>
          </cell>
          <cell r="D7809" t="str">
            <v>Graduado en Ingeniería Agroalimentaria y del Medio Rural</v>
          </cell>
          <cell r="E7809">
            <v>6</v>
          </cell>
          <cell r="F7809">
            <v>437</v>
          </cell>
          <cell r="G7809" t="str">
            <v>Grado</v>
          </cell>
        </row>
        <row r="7810">
          <cell r="B7810">
            <v>28927</v>
          </cell>
          <cell r="C7810" t="str">
            <v>Arboricultura</v>
          </cell>
          <cell r="D7810" t="str">
            <v>Graduado en Ingeniería Agroalimentaria y del Medio Rural</v>
          </cell>
          <cell r="E7810">
            <v>6</v>
          </cell>
          <cell r="F7810">
            <v>437</v>
          </cell>
          <cell r="G7810" t="str">
            <v>Grado</v>
          </cell>
        </row>
        <row r="7811">
          <cell r="B7811">
            <v>28928</v>
          </cell>
          <cell r="C7811" t="str">
            <v>Instalaciones en explotaciones agropecuarias</v>
          </cell>
          <cell r="D7811" t="str">
            <v>Graduado en Ingeniería Agroalimentaria y del Medio Rural</v>
          </cell>
          <cell r="E7811">
            <v>6</v>
          </cell>
          <cell r="F7811">
            <v>437</v>
          </cell>
          <cell r="G7811" t="str">
            <v>Grado</v>
          </cell>
        </row>
        <row r="7812">
          <cell r="B7812">
            <v>28929</v>
          </cell>
          <cell r="C7812" t="str">
            <v>Construcciones agropecuarias</v>
          </cell>
          <cell r="D7812" t="str">
            <v>Graduado en Ingeniería Agroalimentaria y del Medio Rural</v>
          </cell>
          <cell r="E7812">
            <v>6</v>
          </cell>
          <cell r="F7812">
            <v>437</v>
          </cell>
          <cell r="G7812" t="str">
            <v>Grado</v>
          </cell>
        </row>
        <row r="7813">
          <cell r="B7813">
            <v>28930</v>
          </cell>
          <cell r="C7813" t="str">
            <v>Producción hortícola</v>
          </cell>
          <cell r="D7813" t="str">
            <v>Graduado en Ingeniería Agroalimentaria y del Medio Rural</v>
          </cell>
          <cell r="E7813">
            <v>6</v>
          </cell>
          <cell r="F7813">
            <v>437</v>
          </cell>
          <cell r="G7813" t="str">
            <v>Grado</v>
          </cell>
        </row>
        <row r="7814">
          <cell r="B7814">
            <v>28931</v>
          </cell>
          <cell r="C7814" t="str">
            <v>Producción frutícola I</v>
          </cell>
          <cell r="D7814" t="str">
            <v>Graduado en Ingeniería Agroalimentaria y del Medio Rural</v>
          </cell>
          <cell r="E7814">
            <v>6</v>
          </cell>
          <cell r="F7814">
            <v>437</v>
          </cell>
          <cell r="G7814" t="str">
            <v>Grado</v>
          </cell>
        </row>
        <row r="7815">
          <cell r="B7815">
            <v>28932</v>
          </cell>
          <cell r="C7815" t="str">
            <v>Genética y mejora vegetal en hortofruticultura</v>
          </cell>
          <cell r="D7815" t="str">
            <v>Graduado en Ingeniería Agroalimentaria y del Medio Rural</v>
          </cell>
          <cell r="E7815">
            <v>6</v>
          </cell>
          <cell r="F7815">
            <v>437</v>
          </cell>
          <cell r="G7815" t="str">
            <v>Grado</v>
          </cell>
        </row>
        <row r="7816">
          <cell r="B7816">
            <v>28933</v>
          </cell>
          <cell r="C7816" t="str">
            <v>Protección de cultivos hortofrutícolas</v>
          </cell>
          <cell r="D7816" t="str">
            <v>Graduado en Ingeniería Agroalimentaria y del Medio Rural</v>
          </cell>
          <cell r="E7816">
            <v>6</v>
          </cell>
          <cell r="F7816">
            <v>437</v>
          </cell>
          <cell r="G7816" t="str">
            <v>Grado</v>
          </cell>
        </row>
        <row r="7817">
          <cell r="B7817">
            <v>28934</v>
          </cell>
          <cell r="C7817" t="str">
            <v>Cultivos ornamentales</v>
          </cell>
          <cell r="D7817" t="str">
            <v>Graduado en Ingeniería Agroalimentaria y del Medio Rural</v>
          </cell>
          <cell r="E7817">
            <v>6</v>
          </cell>
          <cell r="F7817">
            <v>437</v>
          </cell>
          <cell r="G7817" t="str">
            <v>Grado</v>
          </cell>
        </row>
        <row r="7818">
          <cell r="B7818">
            <v>28935</v>
          </cell>
          <cell r="C7818" t="str">
            <v>Sistemas de riego y drenaje en explotaciones hortofrutícolas</v>
          </cell>
          <cell r="D7818" t="str">
            <v>Graduado en Ingeniería Agroalimentaria y del Medio Rural</v>
          </cell>
          <cell r="E7818">
            <v>6</v>
          </cell>
          <cell r="F7818">
            <v>437</v>
          </cell>
          <cell r="G7818" t="str">
            <v>Grado</v>
          </cell>
        </row>
        <row r="7819">
          <cell r="B7819">
            <v>28936</v>
          </cell>
          <cell r="C7819" t="str">
            <v>Operaciones básicas I</v>
          </cell>
          <cell r="D7819" t="str">
            <v>Graduado en Ingeniería Agroalimentaria y del Medio Rural</v>
          </cell>
          <cell r="E7819">
            <v>6</v>
          </cell>
          <cell r="F7819">
            <v>437</v>
          </cell>
          <cell r="G7819" t="str">
            <v>Grado</v>
          </cell>
        </row>
        <row r="7820">
          <cell r="B7820">
            <v>28937</v>
          </cell>
          <cell r="C7820" t="str">
            <v>Operaciones básicas II</v>
          </cell>
          <cell r="D7820" t="str">
            <v>Graduado en Ingeniería Agroalimentaria y del Medio Rural</v>
          </cell>
          <cell r="E7820">
            <v>6</v>
          </cell>
          <cell r="F7820">
            <v>437</v>
          </cell>
          <cell r="G7820" t="str">
            <v>Grado</v>
          </cell>
        </row>
        <row r="7821">
          <cell r="B7821">
            <v>28938</v>
          </cell>
          <cell r="C7821" t="str">
            <v>Fundamentos de la tecnología de los alimentos</v>
          </cell>
          <cell r="D7821" t="str">
            <v>Graduado en Ingeniería Agroalimentaria y del Medio Rural</v>
          </cell>
          <cell r="E7821">
            <v>6</v>
          </cell>
          <cell r="F7821">
            <v>437</v>
          </cell>
          <cell r="G7821" t="str">
            <v>Grado</v>
          </cell>
        </row>
        <row r="7822">
          <cell r="B7822">
            <v>28939</v>
          </cell>
          <cell r="C7822" t="str">
            <v>Gestión de la calidad de las industrias agroalimentarias</v>
          </cell>
          <cell r="D7822" t="str">
            <v>Graduado en Ingeniería Agroalimentaria y del Medio Rural</v>
          </cell>
          <cell r="E7822">
            <v>6</v>
          </cell>
          <cell r="F7822">
            <v>437</v>
          </cell>
          <cell r="G7822" t="str">
            <v>Grado</v>
          </cell>
        </row>
        <row r="7823">
          <cell r="B7823">
            <v>28940</v>
          </cell>
          <cell r="C7823" t="str">
            <v>Ingeniería de las industrias agroalimentarias</v>
          </cell>
          <cell r="D7823" t="str">
            <v>Graduado en Ingeniería Agroalimentaria y del Medio Rural</v>
          </cell>
          <cell r="E7823">
            <v>6</v>
          </cell>
          <cell r="F7823">
            <v>437</v>
          </cell>
          <cell r="G7823" t="str">
            <v>Grado</v>
          </cell>
        </row>
        <row r="7824">
          <cell r="B7824">
            <v>28941</v>
          </cell>
          <cell r="C7824" t="str">
            <v>Construcciones agroindustriales</v>
          </cell>
          <cell r="D7824" t="str">
            <v>Graduado en Ingeniería Agroalimentaria y del Medio Rural</v>
          </cell>
          <cell r="E7824">
            <v>6</v>
          </cell>
          <cell r="F7824">
            <v>437</v>
          </cell>
          <cell r="G7824" t="str">
            <v>Grado</v>
          </cell>
        </row>
        <row r="7825">
          <cell r="B7825">
            <v>28942</v>
          </cell>
          <cell r="C7825" t="str">
            <v>Producción de rumiantes</v>
          </cell>
          <cell r="D7825" t="str">
            <v>Graduado en Ingeniería Agroalimentaria y del Medio Rural</v>
          </cell>
          <cell r="E7825">
            <v>6</v>
          </cell>
          <cell r="F7825">
            <v>437</v>
          </cell>
          <cell r="G7825" t="str">
            <v>Grado</v>
          </cell>
        </row>
        <row r="7826">
          <cell r="B7826">
            <v>28943</v>
          </cell>
          <cell r="C7826" t="str">
            <v>Genética y mejora vegetal</v>
          </cell>
          <cell r="D7826" t="str">
            <v>Graduado en Ingeniería Agroalimentaria y del Medio Rural</v>
          </cell>
          <cell r="E7826">
            <v>6</v>
          </cell>
          <cell r="F7826">
            <v>437</v>
          </cell>
          <cell r="G7826" t="str">
            <v>Grado</v>
          </cell>
        </row>
        <row r="7827">
          <cell r="B7827">
            <v>28944</v>
          </cell>
          <cell r="C7827" t="str">
            <v>Protección de cultivos</v>
          </cell>
          <cell r="D7827" t="str">
            <v>Graduado en Ingeniería Agroalimentaria y del Medio Rural</v>
          </cell>
          <cell r="E7827">
            <v>6</v>
          </cell>
          <cell r="F7827">
            <v>437</v>
          </cell>
          <cell r="G7827" t="str">
            <v>Grado</v>
          </cell>
        </row>
        <row r="7828">
          <cell r="B7828">
            <v>28945</v>
          </cell>
          <cell r="C7828" t="str">
            <v>Sistemas de riego y drenaje</v>
          </cell>
          <cell r="D7828" t="str">
            <v>Graduado en Ingeniería Agroalimentaria y del Medio Rural</v>
          </cell>
          <cell r="E7828">
            <v>6</v>
          </cell>
          <cell r="F7828">
            <v>437</v>
          </cell>
          <cell r="G7828" t="str">
            <v>Grado</v>
          </cell>
        </row>
        <row r="7829">
          <cell r="B7829">
            <v>28946</v>
          </cell>
          <cell r="C7829" t="str">
            <v>Producción frutícola II</v>
          </cell>
          <cell r="D7829" t="str">
            <v>Graduado en Ingeniería Agroalimentaria y del Medio Rural</v>
          </cell>
          <cell r="E7829">
            <v>6</v>
          </cell>
          <cell r="F7829">
            <v>437</v>
          </cell>
          <cell r="G7829" t="str">
            <v>Grado</v>
          </cell>
        </row>
        <row r="7830">
          <cell r="B7830">
            <v>28947</v>
          </cell>
          <cell r="C7830" t="str">
            <v>Desarrollo sostenible y medio ambiente</v>
          </cell>
          <cell r="D7830" t="str">
            <v>Graduado en Ingeniería Agroalimentaria y del Medio Rural</v>
          </cell>
          <cell r="E7830">
            <v>6</v>
          </cell>
          <cell r="F7830">
            <v>437</v>
          </cell>
          <cell r="G7830" t="str">
            <v>Grado</v>
          </cell>
        </row>
        <row r="7831">
          <cell r="B7831">
            <v>28948</v>
          </cell>
          <cell r="C7831" t="str">
            <v>Ingeniería de las áreas verdes y explotaciones hortofrutícolas</v>
          </cell>
          <cell r="D7831" t="str">
            <v>Graduado en Ingeniería Agroalimentaria y del Medio Rural</v>
          </cell>
          <cell r="E7831">
            <v>6</v>
          </cell>
          <cell r="F7831">
            <v>437</v>
          </cell>
          <cell r="G7831" t="str">
            <v>Grado</v>
          </cell>
        </row>
        <row r="7832">
          <cell r="B7832">
            <v>28949</v>
          </cell>
          <cell r="C7832" t="str">
            <v>Jardinería y paisajismo</v>
          </cell>
          <cell r="D7832" t="str">
            <v>Graduado en Ingeniería Agroalimentaria y del Medio Rural</v>
          </cell>
          <cell r="E7832">
            <v>6</v>
          </cell>
          <cell r="F7832">
            <v>437</v>
          </cell>
          <cell r="G7832" t="str">
            <v>Grado</v>
          </cell>
        </row>
        <row r="7833">
          <cell r="B7833">
            <v>28950</v>
          </cell>
          <cell r="C7833" t="str">
            <v>Diseño y optimización de industrias agroalimentarias</v>
          </cell>
          <cell r="D7833" t="str">
            <v>Graduado en Ingeniería Agroalimentaria y del Medio Rural</v>
          </cell>
          <cell r="E7833">
            <v>6</v>
          </cell>
          <cell r="F7833">
            <v>437</v>
          </cell>
          <cell r="G7833" t="str">
            <v>Grado</v>
          </cell>
        </row>
        <row r="7834">
          <cell r="B7834">
            <v>28951</v>
          </cell>
          <cell r="C7834" t="str">
            <v>Tecnología de las industrias agroalimentarias</v>
          </cell>
          <cell r="D7834" t="str">
            <v>Graduado en Ingeniería Agroalimentaria y del Medio Rural</v>
          </cell>
          <cell r="E7834">
            <v>6</v>
          </cell>
          <cell r="F7834">
            <v>437</v>
          </cell>
          <cell r="G7834" t="str">
            <v>Grado</v>
          </cell>
        </row>
        <row r="7835">
          <cell r="B7835">
            <v>28952</v>
          </cell>
          <cell r="C7835" t="str">
            <v>Equipos auxiliares y control de procesos</v>
          </cell>
          <cell r="D7835" t="str">
            <v>Graduado en Ingeniería Agroalimentaria y del Medio Rural</v>
          </cell>
          <cell r="E7835">
            <v>6</v>
          </cell>
          <cell r="F7835">
            <v>437</v>
          </cell>
          <cell r="G7835" t="str">
            <v>Grado</v>
          </cell>
        </row>
        <row r="7836">
          <cell r="B7836">
            <v>28953</v>
          </cell>
          <cell r="C7836" t="str">
            <v>Instalaciones agroindustriales</v>
          </cell>
          <cell r="D7836" t="str">
            <v>Graduado en Ingeniería Agroalimentaria y del Medio Rural</v>
          </cell>
          <cell r="E7836">
            <v>6</v>
          </cell>
          <cell r="F7836">
            <v>437</v>
          </cell>
          <cell r="G7836" t="str">
            <v>Grado</v>
          </cell>
        </row>
        <row r="7837">
          <cell r="B7837">
            <v>28954</v>
          </cell>
          <cell r="C7837" t="str">
            <v>Trabajo fin de Grado (Explotaciones agropecuarias)</v>
          </cell>
          <cell r="D7837" t="str">
            <v>Graduado en Ingeniería Agroalimentaria y del Medio Rural</v>
          </cell>
          <cell r="E7837">
            <v>12</v>
          </cell>
          <cell r="F7837">
            <v>437</v>
          </cell>
          <cell r="G7837" t="str">
            <v>Grado</v>
          </cell>
        </row>
        <row r="7838">
          <cell r="B7838">
            <v>28955</v>
          </cell>
          <cell r="C7838" t="str">
            <v>Inglés para la  ingeniería agroalimentaria y del medio rural</v>
          </cell>
          <cell r="D7838" t="str">
            <v>Graduado en Ingeniería Agroalimentaria y del Medio Rural</v>
          </cell>
          <cell r="E7838">
            <v>6</v>
          </cell>
          <cell r="F7838">
            <v>437</v>
          </cell>
          <cell r="G7838" t="str">
            <v>Grado</v>
          </cell>
        </row>
        <row r="7839">
          <cell r="B7839">
            <v>28956</v>
          </cell>
          <cell r="C7839" t="str">
            <v>Análisis químico agrícola</v>
          </cell>
          <cell r="D7839" t="str">
            <v>Graduado en Ingeniería Agroalimentaria y del Medio Rural</v>
          </cell>
          <cell r="E7839">
            <v>6</v>
          </cell>
          <cell r="F7839">
            <v>437</v>
          </cell>
          <cell r="G7839" t="str">
            <v>Grado</v>
          </cell>
        </row>
        <row r="7840">
          <cell r="B7840">
            <v>28957</v>
          </cell>
          <cell r="C7840" t="str">
            <v>Tecnología postcosecha</v>
          </cell>
          <cell r="D7840" t="str">
            <v>Graduado en Ingeniería Agroalimentaria y del Medio Rural</v>
          </cell>
          <cell r="E7840">
            <v>6</v>
          </cell>
          <cell r="F7840">
            <v>437</v>
          </cell>
          <cell r="G7840" t="str">
            <v>Grado</v>
          </cell>
        </row>
        <row r="7841">
          <cell r="B7841">
            <v>28958</v>
          </cell>
          <cell r="C7841" t="str">
            <v>Redes de riego</v>
          </cell>
          <cell r="D7841" t="str">
            <v>Graduado en Ingeniería Agroalimentaria y del Medio Rural</v>
          </cell>
          <cell r="E7841">
            <v>6</v>
          </cell>
          <cell r="F7841">
            <v>437</v>
          </cell>
          <cell r="G7841" t="str">
            <v>Grado</v>
          </cell>
        </row>
        <row r="7842">
          <cell r="B7842">
            <v>28959</v>
          </cell>
          <cell r="C7842" t="str">
            <v>Producción integrada y agroecología</v>
          </cell>
          <cell r="D7842" t="str">
            <v>Graduado en Ingeniería Agroalimentaria y del Medio Rural</v>
          </cell>
          <cell r="E7842">
            <v>5</v>
          </cell>
          <cell r="F7842">
            <v>437</v>
          </cell>
          <cell r="G7842" t="str">
            <v>Grado</v>
          </cell>
        </row>
        <row r="7843">
          <cell r="B7843">
            <v>28960</v>
          </cell>
          <cell r="C7843" t="str">
            <v>Instalaciones de la edificación</v>
          </cell>
          <cell r="D7843" t="str">
            <v>Graduado en Ingeniería Agroalimentaria y del Medio Rural</v>
          </cell>
          <cell r="E7843">
            <v>5</v>
          </cell>
          <cell r="F7843">
            <v>437</v>
          </cell>
          <cell r="G7843" t="str">
            <v>Grado</v>
          </cell>
        </row>
        <row r="7844">
          <cell r="B7844">
            <v>28961</v>
          </cell>
          <cell r="C7844" t="str">
            <v>Aprovechamiento energético de productos y residuos</v>
          </cell>
          <cell r="D7844" t="str">
            <v>Graduado en Ingeniería Agroalimentaria y del Medio Rural</v>
          </cell>
          <cell r="E7844">
            <v>5</v>
          </cell>
          <cell r="F7844">
            <v>437</v>
          </cell>
          <cell r="G7844" t="str">
            <v>Grado</v>
          </cell>
        </row>
        <row r="7845">
          <cell r="B7845">
            <v>28962</v>
          </cell>
          <cell r="C7845" t="str">
            <v>Edafología</v>
          </cell>
          <cell r="D7845" t="str">
            <v>Graduado en Ingeniería Agroalimentaria y del Medio Rural</v>
          </cell>
          <cell r="E7845">
            <v>5</v>
          </cell>
          <cell r="F7845">
            <v>437</v>
          </cell>
          <cell r="G7845" t="str">
            <v>Grado</v>
          </cell>
        </row>
        <row r="7846">
          <cell r="B7846">
            <v>28963</v>
          </cell>
          <cell r="C7846" t="str">
            <v>Trabajo fin de Grado (Hortofruticultura y jardinería)</v>
          </cell>
          <cell r="D7846" t="str">
            <v>Graduado en Ingeniería Agroalimentaria y del Medio Rural</v>
          </cell>
          <cell r="E7846">
            <v>12</v>
          </cell>
          <cell r="F7846">
            <v>437</v>
          </cell>
          <cell r="G7846" t="str">
            <v>Grado</v>
          </cell>
        </row>
        <row r="7847">
          <cell r="B7847">
            <v>28964</v>
          </cell>
          <cell r="C7847" t="str">
            <v>Trabajo fin de Grado  (Industrias agrarias y alimentarias)</v>
          </cell>
          <cell r="D7847" t="str">
            <v>Graduado en Ingeniería Agroalimentaria y del Medio Rural</v>
          </cell>
          <cell r="E7847">
            <v>12</v>
          </cell>
          <cell r="F7847">
            <v>437</v>
          </cell>
          <cell r="G7847" t="str">
            <v>Grado</v>
          </cell>
        </row>
        <row r="7848">
          <cell r="B7848">
            <v>29000</v>
          </cell>
          <cell r="C7848" t="str">
            <v>Fundamentos de derecho constitucional</v>
          </cell>
          <cell r="D7848" t="str">
            <v>Graduado en Gestión y Administración Pública</v>
          </cell>
          <cell r="E7848">
            <v>12</v>
          </cell>
          <cell r="F7848">
            <v>429</v>
          </cell>
          <cell r="G7848" t="str">
            <v>Grado</v>
          </cell>
        </row>
        <row r="7849">
          <cell r="B7849">
            <v>29001</v>
          </cell>
          <cell r="C7849" t="str">
            <v>Ciencia de la adminstración y políticas públicas</v>
          </cell>
          <cell r="D7849" t="str">
            <v>Graduado en Gestión y Administración Pública</v>
          </cell>
          <cell r="E7849">
            <v>12</v>
          </cell>
          <cell r="F7849">
            <v>429</v>
          </cell>
          <cell r="G7849" t="str">
            <v>Grado</v>
          </cell>
        </row>
        <row r="7850">
          <cell r="B7850">
            <v>29002</v>
          </cell>
          <cell r="C7850" t="str">
            <v>Fundamentos de la economía y estructura económica</v>
          </cell>
          <cell r="D7850" t="str">
            <v>Graduado en Gestión y Administración Pública</v>
          </cell>
          <cell r="E7850">
            <v>12</v>
          </cell>
          <cell r="F7850">
            <v>429</v>
          </cell>
          <cell r="G7850" t="str">
            <v>Grado</v>
          </cell>
        </row>
        <row r="7851">
          <cell r="B7851">
            <v>29003</v>
          </cell>
          <cell r="C7851" t="str">
            <v>Sociología de las organizaciones</v>
          </cell>
          <cell r="D7851" t="str">
            <v>Graduado en Gestión y Administración Pública</v>
          </cell>
          <cell r="E7851">
            <v>12</v>
          </cell>
          <cell r="F7851">
            <v>429</v>
          </cell>
          <cell r="G7851" t="str">
            <v>Grado</v>
          </cell>
        </row>
        <row r="7852">
          <cell r="B7852">
            <v>29004</v>
          </cell>
          <cell r="C7852" t="str">
            <v>Informática de gestión</v>
          </cell>
          <cell r="D7852" t="str">
            <v>Graduado en Gestión y Administración Pública</v>
          </cell>
          <cell r="E7852">
            <v>6</v>
          </cell>
          <cell r="F7852">
            <v>429</v>
          </cell>
          <cell r="G7852" t="str">
            <v>Grado</v>
          </cell>
        </row>
        <row r="7853">
          <cell r="B7853">
            <v>29005</v>
          </cell>
          <cell r="C7853" t="str">
            <v>Estadística aplicada</v>
          </cell>
          <cell r="D7853" t="str">
            <v>Graduado en Gestión y Administración Pública</v>
          </cell>
          <cell r="E7853">
            <v>6</v>
          </cell>
          <cell r="F7853">
            <v>429</v>
          </cell>
          <cell r="G7853" t="str">
            <v>Grado</v>
          </cell>
        </row>
        <row r="7854">
          <cell r="B7854">
            <v>29006</v>
          </cell>
          <cell r="C7854" t="str">
            <v>Derecho administrativo general</v>
          </cell>
          <cell r="D7854" t="str">
            <v>Graduado en Gestión y Administración Pública</v>
          </cell>
          <cell r="E7854">
            <v>12</v>
          </cell>
          <cell r="F7854">
            <v>429</v>
          </cell>
          <cell r="G7854" t="str">
            <v>Grado</v>
          </cell>
        </row>
        <row r="7855">
          <cell r="B7855">
            <v>29007</v>
          </cell>
          <cell r="C7855" t="str">
            <v>Dirección de las organizaciones y gestión de recursos humanos</v>
          </cell>
          <cell r="D7855" t="str">
            <v>Graduado en Gestión y Administración Pública</v>
          </cell>
          <cell r="E7855">
            <v>12</v>
          </cell>
          <cell r="F7855">
            <v>429</v>
          </cell>
          <cell r="G7855" t="str">
            <v>Grado</v>
          </cell>
        </row>
        <row r="7856">
          <cell r="B7856">
            <v>29008</v>
          </cell>
          <cell r="C7856" t="str">
            <v>Fundamentos de economía financiera y contabilidad pública</v>
          </cell>
          <cell r="D7856" t="str">
            <v>Graduado en Gestión y Administración Pública</v>
          </cell>
          <cell r="E7856">
            <v>12</v>
          </cell>
          <cell r="F7856">
            <v>429</v>
          </cell>
          <cell r="G7856" t="str">
            <v>Grado</v>
          </cell>
        </row>
        <row r="7857">
          <cell r="B7857">
            <v>29009</v>
          </cell>
          <cell r="C7857" t="str">
            <v>Economía y hacienda del sector público</v>
          </cell>
          <cell r="D7857" t="str">
            <v>Graduado en Gestión y Administración Pública</v>
          </cell>
          <cell r="E7857">
            <v>12</v>
          </cell>
          <cell r="F7857">
            <v>429</v>
          </cell>
          <cell r="G7857" t="str">
            <v>Grado</v>
          </cell>
        </row>
        <row r="7858">
          <cell r="B7858">
            <v>29010</v>
          </cell>
          <cell r="C7858" t="str">
            <v>Técnicas y métodos de investigación social</v>
          </cell>
          <cell r="D7858" t="str">
            <v>Graduado en Gestión y Administración Pública</v>
          </cell>
          <cell r="E7858">
            <v>6</v>
          </cell>
          <cell r="F7858">
            <v>429</v>
          </cell>
          <cell r="G7858" t="str">
            <v>Grado</v>
          </cell>
        </row>
        <row r="7859">
          <cell r="B7859">
            <v>29011</v>
          </cell>
          <cell r="C7859" t="str">
            <v>Fuentes de información para la toma de decisiones</v>
          </cell>
          <cell r="D7859" t="str">
            <v>Graduado en Gestión y Administración Pública</v>
          </cell>
          <cell r="E7859">
            <v>6</v>
          </cell>
          <cell r="F7859">
            <v>429</v>
          </cell>
          <cell r="G7859" t="str">
            <v>Grado</v>
          </cell>
        </row>
        <row r="7860">
          <cell r="B7860">
            <v>29012</v>
          </cell>
          <cell r="C7860" t="str">
            <v>Derecho local, urbanístico y ambiental</v>
          </cell>
          <cell r="D7860" t="str">
            <v>Graduado en Gestión y Administración Pública</v>
          </cell>
          <cell r="E7860">
            <v>12</v>
          </cell>
          <cell r="F7860">
            <v>429</v>
          </cell>
          <cell r="G7860" t="str">
            <v>Grado</v>
          </cell>
        </row>
        <row r="7861">
          <cell r="B7861">
            <v>29013</v>
          </cell>
          <cell r="C7861" t="str">
            <v>Relaciones laborales y protección social</v>
          </cell>
          <cell r="D7861" t="str">
            <v>Graduado en Gestión y Administración Pública</v>
          </cell>
          <cell r="E7861">
            <v>12</v>
          </cell>
          <cell r="F7861">
            <v>429</v>
          </cell>
          <cell r="G7861" t="str">
            <v>Grado</v>
          </cell>
        </row>
        <row r="7862">
          <cell r="B7862">
            <v>29014</v>
          </cell>
          <cell r="C7862" t="str">
            <v>Régimen jurídico del empleo público</v>
          </cell>
          <cell r="D7862" t="str">
            <v>Graduado en Gestión y Administración Pública</v>
          </cell>
          <cell r="E7862">
            <v>12</v>
          </cell>
          <cell r="F7862">
            <v>429</v>
          </cell>
          <cell r="G7862" t="str">
            <v>Grado</v>
          </cell>
        </row>
        <row r="7863">
          <cell r="B7863">
            <v>29015</v>
          </cell>
          <cell r="C7863" t="str">
            <v>Gestión presupuestaria y financiera</v>
          </cell>
          <cell r="D7863" t="str">
            <v>Graduado en Gestión y Administración Pública</v>
          </cell>
          <cell r="E7863">
            <v>12</v>
          </cell>
          <cell r="F7863">
            <v>429</v>
          </cell>
          <cell r="G7863" t="str">
            <v>Grado</v>
          </cell>
        </row>
        <row r="7864">
          <cell r="B7864">
            <v>29016</v>
          </cell>
          <cell r="C7864" t="str">
            <v>Poderes constitucionales del estado</v>
          </cell>
          <cell r="D7864" t="str">
            <v>Graduado en Gestión y Administración Pública</v>
          </cell>
          <cell r="E7864">
            <v>6</v>
          </cell>
          <cell r="F7864">
            <v>429</v>
          </cell>
          <cell r="G7864" t="str">
            <v>Grado</v>
          </cell>
        </row>
        <row r="7865">
          <cell r="B7865">
            <v>29017</v>
          </cell>
          <cell r="C7865" t="str">
            <v>Régimen fiscal</v>
          </cell>
          <cell r="D7865" t="str">
            <v>Graduado en Gestión y Administración Pública</v>
          </cell>
          <cell r="E7865">
            <v>6</v>
          </cell>
          <cell r="F7865">
            <v>429</v>
          </cell>
          <cell r="G7865" t="str">
            <v>Grado</v>
          </cell>
        </row>
        <row r="7866">
          <cell r="B7866">
            <v>29018</v>
          </cell>
          <cell r="C7866" t="str">
            <v>Políticas públicas de igualdad y gestión de la diversidad</v>
          </cell>
          <cell r="D7866" t="str">
            <v>Graduado en Gestión y Administración Pública</v>
          </cell>
          <cell r="E7866">
            <v>6</v>
          </cell>
          <cell r="F7866">
            <v>429</v>
          </cell>
          <cell r="G7866" t="str">
            <v>Grado</v>
          </cell>
        </row>
        <row r="7867">
          <cell r="B7867">
            <v>29019</v>
          </cell>
          <cell r="C7867" t="str">
            <v>Contratos y sociedades</v>
          </cell>
          <cell r="D7867" t="str">
            <v>Graduado en Gestión y Administración Pública</v>
          </cell>
          <cell r="E7867">
            <v>6</v>
          </cell>
          <cell r="F7867">
            <v>429</v>
          </cell>
          <cell r="G7867" t="str">
            <v>Grado</v>
          </cell>
        </row>
        <row r="7868">
          <cell r="B7868">
            <v>29020</v>
          </cell>
          <cell r="C7868" t="str">
            <v>Técnicas de comunicación</v>
          </cell>
          <cell r="D7868" t="str">
            <v>Graduado en Gestión y Administración Pública</v>
          </cell>
          <cell r="E7868">
            <v>6</v>
          </cell>
          <cell r="F7868">
            <v>429</v>
          </cell>
          <cell r="G7868" t="str">
            <v>Grado</v>
          </cell>
        </row>
        <row r="7869">
          <cell r="B7869">
            <v>29021</v>
          </cell>
          <cell r="C7869" t="str">
            <v>Instituciones políticas y administrativas de Aragón</v>
          </cell>
          <cell r="D7869" t="str">
            <v>Graduado en Gestión y Administración Pública</v>
          </cell>
          <cell r="E7869">
            <v>6</v>
          </cell>
          <cell r="F7869">
            <v>429</v>
          </cell>
          <cell r="G7869" t="str">
            <v>Grado</v>
          </cell>
        </row>
        <row r="7870">
          <cell r="B7870">
            <v>29022</v>
          </cell>
          <cell r="C7870" t="str">
            <v>Gestión de los servicios públicos y gobernanza</v>
          </cell>
          <cell r="D7870" t="str">
            <v>Graduado en Gestión y Administración Pública</v>
          </cell>
          <cell r="E7870">
            <v>6</v>
          </cell>
          <cell r="F7870">
            <v>429</v>
          </cell>
          <cell r="G7870" t="str">
            <v>Grado</v>
          </cell>
        </row>
        <row r="7871">
          <cell r="B7871">
            <v>29023</v>
          </cell>
          <cell r="C7871" t="str">
            <v>Calidad y marketing de los servicios públicos</v>
          </cell>
          <cell r="D7871" t="str">
            <v>Graduado en Gestión y Administración Pública</v>
          </cell>
          <cell r="E7871">
            <v>6</v>
          </cell>
          <cell r="F7871">
            <v>429</v>
          </cell>
          <cell r="G7871" t="str">
            <v>Grado</v>
          </cell>
        </row>
        <row r="7872">
          <cell r="B7872">
            <v>29024</v>
          </cell>
          <cell r="C7872" t="str">
            <v>Lengua extranjera (Francés)</v>
          </cell>
          <cell r="D7872" t="str">
            <v>Graduado en Gestión y Administración Pública</v>
          </cell>
          <cell r="E7872">
            <v>6</v>
          </cell>
          <cell r="F7872">
            <v>429</v>
          </cell>
          <cell r="G7872" t="str">
            <v>Grado</v>
          </cell>
        </row>
        <row r="7873">
          <cell r="B7873">
            <v>29025</v>
          </cell>
          <cell r="C7873" t="str">
            <v>Lengua extranjera (Inglés)</v>
          </cell>
          <cell r="D7873" t="str">
            <v>Graduado en Gestión y Administración Pública</v>
          </cell>
          <cell r="E7873">
            <v>6</v>
          </cell>
          <cell r="F7873">
            <v>429</v>
          </cell>
          <cell r="G7873" t="str">
            <v>Grado</v>
          </cell>
        </row>
        <row r="7874">
          <cell r="B7874">
            <v>29026</v>
          </cell>
          <cell r="C7874" t="str">
            <v>Auditoría y gestión eficiente</v>
          </cell>
          <cell r="D7874" t="str">
            <v>Graduado en Gestión y Administración Pública</v>
          </cell>
          <cell r="E7874">
            <v>6</v>
          </cell>
          <cell r="F7874">
            <v>429</v>
          </cell>
          <cell r="G7874" t="str">
            <v>Grado</v>
          </cell>
        </row>
        <row r="7875">
          <cell r="B7875">
            <v>29027</v>
          </cell>
          <cell r="C7875" t="str">
            <v>Economía de la Unión Europea</v>
          </cell>
          <cell r="D7875" t="str">
            <v>Graduado en Gestión y Administración Pública</v>
          </cell>
          <cell r="E7875">
            <v>6</v>
          </cell>
          <cell r="F7875">
            <v>429</v>
          </cell>
          <cell r="G7875" t="str">
            <v>Grado</v>
          </cell>
        </row>
        <row r="7876">
          <cell r="B7876">
            <v>29028</v>
          </cell>
          <cell r="C7876" t="str">
            <v>Administración electrónica y documentación</v>
          </cell>
          <cell r="D7876" t="str">
            <v>Graduado en Gestión y Administración Pública</v>
          </cell>
          <cell r="E7876">
            <v>6</v>
          </cell>
          <cell r="F7876">
            <v>429</v>
          </cell>
          <cell r="G7876" t="str">
            <v>Grado</v>
          </cell>
        </row>
        <row r="7877">
          <cell r="B7877">
            <v>29029</v>
          </cell>
          <cell r="C7877" t="str">
            <v>Derecho público de la economía</v>
          </cell>
          <cell r="D7877" t="str">
            <v>Graduado en Gestión y Administración Pública</v>
          </cell>
          <cell r="E7877">
            <v>6</v>
          </cell>
          <cell r="F7877">
            <v>429</v>
          </cell>
          <cell r="G7877" t="str">
            <v>Grado</v>
          </cell>
        </row>
        <row r="7878">
          <cell r="B7878">
            <v>29030</v>
          </cell>
          <cell r="C7878" t="str">
            <v>Lenguaje administrativo</v>
          </cell>
          <cell r="D7878" t="str">
            <v>Graduado en Gestión y Administración Pública</v>
          </cell>
          <cell r="E7878">
            <v>3</v>
          </cell>
          <cell r="F7878">
            <v>429</v>
          </cell>
          <cell r="G7878" t="str">
            <v>Grado</v>
          </cell>
        </row>
        <row r="7879">
          <cell r="B7879">
            <v>29031</v>
          </cell>
          <cell r="C7879" t="str">
            <v>Relaciones intergubernamentales</v>
          </cell>
          <cell r="D7879" t="str">
            <v>Graduado en Gestión y Administración Pública</v>
          </cell>
          <cell r="E7879">
            <v>3</v>
          </cell>
          <cell r="F7879">
            <v>429</v>
          </cell>
          <cell r="G7879" t="str">
            <v>Grado</v>
          </cell>
        </row>
        <row r="7880">
          <cell r="B7880">
            <v>29032</v>
          </cell>
          <cell r="C7880" t="str">
            <v>Historia de las administraciones públicas</v>
          </cell>
          <cell r="D7880" t="str">
            <v>Graduado en Gestión y Administración Pública</v>
          </cell>
          <cell r="E7880">
            <v>6</v>
          </cell>
          <cell r="F7880">
            <v>429</v>
          </cell>
          <cell r="G7880" t="str">
            <v>Grado</v>
          </cell>
        </row>
        <row r="7881">
          <cell r="B7881">
            <v>29033</v>
          </cell>
          <cell r="C7881" t="str">
            <v>Prácticas en empresas</v>
          </cell>
          <cell r="D7881" t="str">
            <v>Graduado en Gestión y Administración Pública</v>
          </cell>
          <cell r="E7881">
            <v>16</v>
          </cell>
          <cell r="F7881">
            <v>429</v>
          </cell>
          <cell r="G7881" t="str">
            <v>Grado</v>
          </cell>
        </row>
        <row r="7882">
          <cell r="B7882">
            <v>29034</v>
          </cell>
          <cell r="C7882" t="str">
            <v>Trabajo fín de Grado</v>
          </cell>
          <cell r="D7882" t="str">
            <v>Graduado en Gestión y Administración Pública</v>
          </cell>
          <cell r="E7882">
            <v>6</v>
          </cell>
          <cell r="F7882">
            <v>429</v>
          </cell>
          <cell r="G7882" t="str">
            <v>Grado</v>
          </cell>
        </row>
        <row r="7883">
          <cell r="B7883">
            <v>29100</v>
          </cell>
          <cell r="C7883" t="str">
            <v>Introducción a la economía</v>
          </cell>
          <cell r="D7883" t="str">
            <v>Graduado en Turismo</v>
          </cell>
          <cell r="E7883">
            <v>6</v>
          </cell>
          <cell r="F7883">
            <v>445</v>
          </cell>
          <cell r="G7883" t="str">
            <v>Grado</v>
          </cell>
        </row>
        <row r="7884">
          <cell r="B7884">
            <v>29101</v>
          </cell>
          <cell r="C7884" t="str">
            <v>Fundamentos de estadística y gestión financiera</v>
          </cell>
          <cell r="D7884" t="str">
            <v>Graduado en Turismo</v>
          </cell>
          <cell r="E7884">
            <v>6</v>
          </cell>
          <cell r="F7884">
            <v>445</v>
          </cell>
          <cell r="G7884" t="str">
            <v>Grado</v>
          </cell>
        </row>
        <row r="7885">
          <cell r="B7885">
            <v>29102</v>
          </cell>
          <cell r="C7885" t="str">
            <v>Idioma moderno (Inglés)</v>
          </cell>
          <cell r="D7885" t="str">
            <v>Graduado en Turismo</v>
          </cell>
          <cell r="E7885">
            <v>6</v>
          </cell>
          <cell r="F7885">
            <v>445</v>
          </cell>
          <cell r="G7885" t="str">
            <v>Grado</v>
          </cell>
        </row>
        <row r="7886">
          <cell r="B7886">
            <v>29103</v>
          </cell>
          <cell r="C7886" t="str">
            <v>Introducción al derecho</v>
          </cell>
          <cell r="D7886" t="str">
            <v>Graduado en Turismo</v>
          </cell>
          <cell r="E7886">
            <v>6</v>
          </cell>
          <cell r="F7886">
            <v>445</v>
          </cell>
          <cell r="G7886" t="str">
            <v>Grado</v>
          </cell>
        </row>
        <row r="7887">
          <cell r="B7887">
            <v>29104</v>
          </cell>
          <cell r="C7887" t="str">
            <v>Turismo y territorio</v>
          </cell>
          <cell r="D7887" t="str">
            <v>Graduado en Turismo</v>
          </cell>
          <cell r="E7887">
            <v>6</v>
          </cell>
          <cell r="F7887">
            <v>445</v>
          </cell>
          <cell r="G7887" t="str">
            <v>Grado</v>
          </cell>
        </row>
        <row r="7888">
          <cell r="B7888">
            <v>29105</v>
          </cell>
          <cell r="C7888" t="str">
            <v>Organización y administración de empresas turísticas</v>
          </cell>
          <cell r="D7888" t="str">
            <v>Graduado en Turismo</v>
          </cell>
          <cell r="E7888">
            <v>6</v>
          </cell>
          <cell r="F7888">
            <v>445</v>
          </cell>
          <cell r="G7888" t="str">
            <v>Grado</v>
          </cell>
        </row>
        <row r="7889">
          <cell r="B7889">
            <v>29106</v>
          </cell>
          <cell r="C7889" t="str">
            <v>Marketing turístico</v>
          </cell>
          <cell r="D7889" t="str">
            <v>Graduado en Turismo</v>
          </cell>
          <cell r="E7889">
            <v>6</v>
          </cell>
          <cell r="F7889">
            <v>445</v>
          </cell>
          <cell r="G7889" t="str">
            <v>Grado</v>
          </cell>
        </row>
        <row r="7890">
          <cell r="B7890">
            <v>29107</v>
          </cell>
          <cell r="C7890" t="str">
            <v>Idioma moderno (francés)</v>
          </cell>
          <cell r="D7890" t="str">
            <v>Graduado en Turismo</v>
          </cell>
          <cell r="E7890">
            <v>6</v>
          </cell>
          <cell r="F7890">
            <v>445</v>
          </cell>
          <cell r="G7890" t="str">
            <v>Grado</v>
          </cell>
        </row>
        <row r="7891">
          <cell r="B7891">
            <v>29108</v>
          </cell>
          <cell r="C7891" t="str">
            <v>Idioma moderno (Alemán)</v>
          </cell>
          <cell r="D7891" t="str">
            <v>Graduado en Turismo</v>
          </cell>
          <cell r="E7891">
            <v>6</v>
          </cell>
          <cell r="F7891">
            <v>445</v>
          </cell>
          <cell r="G7891" t="str">
            <v>Grado</v>
          </cell>
        </row>
        <row r="7892">
          <cell r="B7892">
            <v>29109</v>
          </cell>
          <cell r="C7892" t="str">
            <v>Recursos patrimoniales</v>
          </cell>
          <cell r="D7892" t="str">
            <v>Graduado en Turismo</v>
          </cell>
          <cell r="E7892">
            <v>6</v>
          </cell>
          <cell r="F7892">
            <v>445</v>
          </cell>
          <cell r="G7892" t="str">
            <v>Grado</v>
          </cell>
        </row>
        <row r="7893">
          <cell r="B7893">
            <v>29110</v>
          </cell>
          <cell r="C7893" t="str">
            <v>Sociología del turismo</v>
          </cell>
          <cell r="D7893" t="str">
            <v>Graduado en Turismo</v>
          </cell>
          <cell r="E7893">
            <v>6</v>
          </cell>
          <cell r="F7893">
            <v>445</v>
          </cell>
          <cell r="G7893" t="str">
            <v>Grado</v>
          </cell>
        </row>
        <row r="7894">
          <cell r="B7894">
            <v>29111</v>
          </cell>
          <cell r="C7894" t="str">
            <v>Estructura económica y política turística</v>
          </cell>
          <cell r="D7894" t="str">
            <v>Graduado en Turismo</v>
          </cell>
          <cell r="E7894">
            <v>10</v>
          </cell>
          <cell r="F7894">
            <v>445</v>
          </cell>
          <cell r="G7894" t="str">
            <v>Grado</v>
          </cell>
        </row>
        <row r="7895">
          <cell r="B7895">
            <v>29112</v>
          </cell>
          <cell r="C7895" t="str">
            <v>Historia del Arte</v>
          </cell>
          <cell r="D7895" t="str">
            <v>Graduado en Turismo</v>
          </cell>
          <cell r="E7895">
            <v>9</v>
          </cell>
          <cell r="F7895">
            <v>445</v>
          </cell>
          <cell r="G7895" t="str">
            <v>Grado</v>
          </cell>
        </row>
        <row r="7896">
          <cell r="B7896">
            <v>29113</v>
          </cell>
          <cell r="C7896" t="str">
            <v>Derecho mercantil y laboral del turismo</v>
          </cell>
          <cell r="D7896" t="str">
            <v>Graduado en Turismo</v>
          </cell>
          <cell r="E7896">
            <v>9</v>
          </cell>
          <cell r="F7896">
            <v>445</v>
          </cell>
          <cell r="G7896" t="str">
            <v>Grado</v>
          </cell>
        </row>
        <row r="7897">
          <cell r="B7897">
            <v>29114</v>
          </cell>
          <cell r="C7897" t="str">
            <v>Francés turístico I</v>
          </cell>
          <cell r="D7897" t="str">
            <v>Graduado en Turismo</v>
          </cell>
          <cell r="E7897">
            <v>6</v>
          </cell>
          <cell r="F7897">
            <v>445</v>
          </cell>
          <cell r="G7897" t="str">
            <v>Grado</v>
          </cell>
        </row>
        <row r="7898">
          <cell r="B7898">
            <v>29115</v>
          </cell>
          <cell r="C7898" t="str">
            <v>Alemán turístico I</v>
          </cell>
          <cell r="D7898" t="str">
            <v>Graduado en Turismo</v>
          </cell>
          <cell r="E7898">
            <v>6</v>
          </cell>
          <cell r="F7898">
            <v>445</v>
          </cell>
          <cell r="G7898" t="str">
            <v>Grado</v>
          </cell>
        </row>
        <row r="7899">
          <cell r="B7899">
            <v>29116</v>
          </cell>
          <cell r="C7899" t="str">
            <v>Informática aplicada al turismo</v>
          </cell>
          <cell r="D7899" t="str">
            <v>Graduado en Turismo</v>
          </cell>
          <cell r="E7899">
            <v>6</v>
          </cell>
          <cell r="F7899">
            <v>445</v>
          </cell>
          <cell r="G7899" t="str">
            <v>Grado</v>
          </cell>
        </row>
        <row r="7900">
          <cell r="B7900">
            <v>29117</v>
          </cell>
          <cell r="C7900" t="str">
            <v>Contabilidad</v>
          </cell>
          <cell r="D7900" t="str">
            <v>Graduado en Turismo</v>
          </cell>
          <cell r="E7900">
            <v>6</v>
          </cell>
          <cell r="F7900">
            <v>445</v>
          </cell>
          <cell r="G7900" t="str">
            <v>Grado</v>
          </cell>
        </row>
        <row r="7901">
          <cell r="B7901">
            <v>29118</v>
          </cell>
          <cell r="C7901" t="str">
            <v>Inglés turístico I</v>
          </cell>
          <cell r="D7901" t="str">
            <v>Graduado en Turismo</v>
          </cell>
          <cell r="E7901">
            <v>6</v>
          </cell>
          <cell r="F7901">
            <v>445</v>
          </cell>
          <cell r="G7901" t="str">
            <v>Grado</v>
          </cell>
        </row>
        <row r="7902">
          <cell r="B7902">
            <v>29119</v>
          </cell>
          <cell r="C7902" t="str">
            <v>Técnicas de investigación social</v>
          </cell>
          <cell r="D7902" t="str">
            <v>Graduado en Turismo</v>
          </cell>
          <cell r="E7902">
            <v>6</v>
          </cell>
          <cell r="F7902">
            <v>445</v>
          </cell>
          <cell r="G7902" t="str">
            <v>Grado</v>
          </cell>
        </row>
        <row r="7903">
          <cell r="B7903">
            <v>29120</v>
          </cell>
          <cell r="C7903" t="str">
            <v>Inglés turístico II</v>
          </cell>
          <cell r="D7903" t="str">
            <v>Graduado en Turismo</v>
          </cell>
          <cell r="E7903">
            <v>6</v>
          </cell>
          <cell r="F7903">
            <v>445</v>
          </cell>
          <cell r="G7903" t="str">
            <v>Grado</v>
          </cell>
        </row>
        <row r="7904">
          <cell r="B7904">
            <v>29121</v>
          </cell>
          <cell r="C7904" t="str">
            <v>Derecho administrativo del turismo</v>
          </cell>
          <cell r="D7904" t="str">
            <v>Graduado en Turismo</v>
          </cell>
          <cell r="E7904">
            <v>6</v>
          </cell>
          <cell r="F7904">
            <v>445</v>
          </cell>
          <cell r="G7904" t="str">
            <v>Grado</v>
          </cell>
        </row>
        <row r="7905">
          <cell r="B7905">
            <v>29122</v>
          </cell>
          <cell r="C7905" t="str">
            <v>Análisis de los recursos territoriales turísticos</v>
          </cell>
          <cell r="D7905" t="str">
            <v>Graduado en Turismo</v>
          </cell>
          <cell r="E7905">
            <v>6</v>
          </cell>
          <cell r="F7905">
            <v>445</v>
          </cell>
          <cell r="G7905" t="str">
            <v>Grado</v>
          </cell>
        </row>
        <row r="7906">
          <cell r="B7906">
            <v>29123</v>
          </cell>
          <cell r="C7906" t="str">
            <v>Investigación de mercados</v>
          </cell>
          <cell r="D7906" t="str">
            <v>Graduado en Turismo</v>
          </cell>
          <cell r="E7906">
            <v>6</v>
          </cell>
          <cell r="F7906">
            <v>445</v>
          </cell>
          <cell r="G7906" t="str">
            <v>Grado</v>
          </cell>
        </row>
        <row r="7907">
          <cell r="B7907">
            <v>29124</v>
          </cell>
          <cell r="C7907" t="str">
            <v>Operaciones y procesos de producción</v>
          </cell>
          <cell r="D7907" t="str">
            <v>Graduado en Turismo</v>
          </cell>
          <cell r="E7907">
            <v>6</v>
          </cell>
          <cell r="F7907">
            <v>445</v>
          </cell>
          <cell r="G7907" t="str">
            <v>Grado</v>
          </cell>
        </row>
        <row r="7908">
          <cell r="B7908">
            <v>29125</v>
          </cell>
          <cell r="C7908" t="str">
            <v>Francés turístico II</v>
          </cell>
          <cell r="D7908" t="str">
            <v>Graduado en Turismo</v>
          </cell>
          <cell r="E7908">
            <v>6</v>
          </cell>
          <cell r="F7908">
            <v>445</v>
          </cell>
          <cell r="G7908" t="str">
            <v>Grado</v>
          </cell>
        </row>
        <row r="7909">
          <cell r="B7909">
            <v>29126</v>
          </cell>
          <cell r="C7909" t="str">
            <v>Alemán turístico II</v>
          </cell>
          <cell r="D7909" t="str">
            <v>Graduado en Turismo</v>
          </cell>
          <cell r="E7909">
            <v>6</v>
          </cell>
          <cell r="F7909">
            <v>445</v>
          </cell>
          <cell r="G7909" t="str">
            <v>Grado</v>
          </cell>
        </row>
        <row r="7910">
          <cell r="B7910">
            <v>29127</v>
          </cell>
          <cell r="C7910" t="str">
            <v>Análisis de la coyuntura turística</v>
          </cell>
          <cell r="D7910" t="str">
            <v>Graduado en Turismo</v>
          </cell>
          <cell r="E7910">
            <v>6</v>
          </cell>
          <cell r="F7910">
            <v>445</v>
          </cell>
          <cell r="G7910" t="str">
            <v>Grado</v>
          </cell>
        </row>
        <row r="7911">
          <cell r="B7911">
            <v>29128</v>
          </cell>
          <cell r="C7911" t="str">
            <v>Planificación y gestión territorial del turismo</v>
          </cell>
          <cell r="D7911" t="str">
            <v>Graduado en Turismo</v>
          </cell>
          <cell r="E7911">
            <v>6</v>
          </cell>
          <cell r="F7911">
            <v>445</v>
          </cell>
          <cell r="G7911" t="str">
            <v>Grado</v>
          </cell>
        </row>
        <row r="7912">
          <cell r="B7912">
            <v>29129</v>
          </cell>
          <cell r="C7912" t="str">
            <v>Gestión de recursos humanos</v>
          </cell>
          <cell r="D7912" t="str">
            <v>Graduado en Turismo</v>
          </cell>
          <cell r="E7912">
            <v>6</v>
          </cell>
          <cell r="F7912">
            <v>445</v>
          </cell>
          <cell r="G7912" t="str">
            <v>Grado</v>
          </cell>
        </row>
        <row r="7913">
          <cell r="B7913">
            <v>29130</v>
          </cell>
          <cell r="C7913" t="str">
            <v>Dirección financiera</v>
          </cell>
          <cell r="D7913" t="str">
            <v>Graduado en Turismo</v>
          </cell>
          <cell r="E7913">
            <v>6</v>
          </cell>
          <cell r="F7913">
            <v>445</v>
          </cell>
          <cell r="G7913" t="str">
            <v>Grado</v>
          </cell>
        </row>
        <row r="7914">
          <cell r="B7914">
            <v>29131</v>
          </cell>
          <cell r="C7914" t="str">
            <v>Dirección estratégica</v>
          </cell>
          <cell r="D7914" t="str">
            <v>Graduado en Turismo</v>
          </cell>
          <cell r="E7914">
            <v>6</v>
          </cell>
          <cell r="F7914">
            <v>445</v>
          </cell>
          <cell r="G7914" t="str">
            <v>Grado</v>
          </cell>
        </row>
        <row r="7915">
          <cell r="B7915">
            <v>29132</v>
          </cell>
          <cell r="C7915" t="str">
            <v>Comunicación y relaciones públicas</v>
          </cell>
          <cell r="D7915" t="str">
            <v>Graduado en Turismo</v>
          </cell>
          <cell r="E7915">
            <v>5</v>
          </cell>
          <cell r="F7915">
            <v>445</v>
          </cell>
          <cell r="G7915" t="str">
            <v>Grado</v>
          </cell>
        </row>
        <row r="7916">
          <cell r="B7916">
            <v>29133</v>
          </cell>
          <cell r="C7916" t="str">
            <v>Márketing y calidad de destinos turísticos</v>
          </cell>
          <cell r="D7916" t="str">
            <v>Graduado en Turismo</v>
          </cell>
          <cell r="E7916">
            <v>6</v>
          </cell>
          <cell r="F7916">
            <v>445</v>
          </cell>
          <cell r="G7916" t="str">
            <v>Grado</v>
          </cell>
        </row>
        <row r="7917">
          <cell r="B7917">
            <v>29134</v>
          </cell>
          <cell r="C7917" t="str">
            <v>Desarrollo turístico sostenible</v>
          </cell>
          <cell r="D7917" t="str">
            <v>Graduado en Turismo</v>
          </cell>
          <cell r="E7917">
            <v>5</v>
          </cell>
          <cell r="F7917">
            <v>445</v>
          </cell>
          <cell r="G7917" t="str">
            <v>Grado</v>
          </cell>
        </row>
        <row r="7918">
          <cell r="B7918">
            <v>29135</v>
          </cell>
          <cell r="C7918" t="str">
            <v>Sectores turísticos y economía</v>
          </cell>
          <cell r="D7918" t="str">
            <v>Graduado en Turismo</v>
          </cell>
          <cell r="E7918">
            <v>5</v>
          </cell>
          <cell r="F7918">
            <v>445</v>
          </cell>
          <cell r="G7918" t="str">
            <v>Grado</v>
          </cell>
        </row>
        <row r="7919">
          <cell r="B7919">
            <v>29136</v>
          </cell>
          <cell r="C7919" t="str">
            <v>Contratación turística y prevención de riesgos laborales</v>
          </cell>
          <cell r="D7919" t="str">
            <v>Graduado en Turismo</v>
          </cell>
          <cell r="E7919">
            <v>6</v>
          </cell>
          <cell r="F7919">
            <v>445</v>
          </cell>
          <cell r="G7919" t="str">
            <v>Grado</v>
          </cell>
        </row>
        <row r="7920">
          <cell r="B7920">
            <v>29137</v>
          </cell>
          <cell r="C7920" t="str">
            <v>Francés turístico III</v>
          </cell>
          <cell r="D7920" t="str">
            <v>Graduado en Turismo</v>
          </cell>
          <cell r="E7920">
            <v>6</v>
          </cell>
          <cell r="F7920">
            <v>445</v>
          </cell>
          <cell r="G7920" t="str">
            <v>Grado</v>
          </cell>
        </row>
        <row r="7921">
          <cell r="B7921">
            <v>29138</v>
          </cell>
          <cell r="C7921" t="str">
            <v>Inglés turístico III</v>
          </cell>
          <cell r="D7921" t="str">
            <v>Graduado en Turismo</v>
          </cell>
          <cell r="E7921">
            <v>6</v>
          </cell>
          <cell r="F7921">
            <v>445</v>
          </cell>
          <cell r="G7921" t="str">
            <v>Grado</v>
          </cell>
        </row>
        <row r="7922">
          <cell r="B7922">
            <v>29139</v>
          </cell>
          <cell r="C7922" t="str">
            <v>Alemán turístico III</v>
          </cell>
          <cell r="D7922" t="str">
            <v>Graduado en Turismo</v>
          </cell>
          <cell r="E7922">
            <v>6</v>
          </cell>
          <cell r="F7922">
            <v>445</v>
          </cell>
          <cell r="G7922" t="str">
            <v>Grado</v>
          </cell>
        </row>
        <row r="7923">
          <cell r="B7923">
            <v>29140</v>
          </cell>
          <cell r="C7923" t="str">
            <v>Turismo de interior</v>
          </cell>
          <cell r="D7923" t="str">
            <v>Graduado en Turismo</v>
          </cell>
          <cell r="E7923">
            <v>6</v>
          </cell>
          <cell r="F7923">
            <v>445</v>
          </cell>
          <cell r="G7923" t="str">
            <v>Grado</v>
          </cell>
        </row>
        <row r="7924">
          <cell r="B7924">
            <v>29141</v>
          </cell>
          <cell r="C7924" t="str">
            <v>Patrimonio natural y cultural de Aragón</v>
          </cell>
          <cell r="D7924" t="str">
            <v>Graduado en Turismo</v>
          </cell>
          <cell r="E7924">
            <v>6</v>
          </cell>
          <cell r="F7924">
            <v>445</v>
          </cell>
          <cell r="G7924" t="str">
            <v>Grado</v>
          </cell>
        </row>
        <row r="7925">
          <cell r="B7925">
            <v>29142</v>
          </cell>
          <cell r="C7925" t="str">
            <v>Historia económica del turismo</v>
          </cell>
          <cell r="D7925" t="str">
            <v>Graduado en Turismo</v>
          </cell>
          <cell r="E7925">
            <v>6</v>
          </cell>
          <cell r="F7925">
            <v>445</v>
          </cell>
          <cell r="G7925" t="str">
            <v>Grado</v>
          </cell>
        </row>
        <row r="7926">
          <cell r="B7926">
            <v>29143</v>
          </cell>
          <cell r="C7926" t="str">
            <v>Contabilidad de costes y gestión</v>
          </cell>
          <cell r="D7926" t="str">
            <v>Graduado en Turismo</v>
          </cell>
          <cell r="E7926">
            <v>3</v>
          </cell>
          <cell r="F7926">
            <v>445</v>
          </cell>
          <cell r="G7926" t="str">
            <v>Grado</v>
          </cell>
        </row>
        <row r="7927">
          <cell r="B7927">
            <v>29144</v>
          </cell>
          <cell r="C7927" t="str">
            <v>Organización de empresas y servicios de alojamiento</v>
          </cell>
          <cell r="D7927" t="str">
            <v>Graduado en Turismo</v>
          </cell>
          <cell r="E7927">
            <v>3</v>
          </cell>
          <cell r="F7927">
            <v>445</v>
          </cell>
          <cell r="G7927" t="str">
            <v>Grado</v>
          </cell>
        </row>
        <row r="7928">
          <cell r="B7928">
            <v>29145</v>
          </cell>
          <cell r="C7928" t="str">
            <v>Psicosociología del turismo</v>
          </cell>
          <cell r="D7928" t="str">
            <v>Graduado en Turismo</v>
          </cell>
          <cell r="E7928">
            <v>3</v>
          </cell>
          <cell r="F7928">
            <v>445</v>
          </cell>
          <cell r="G7928" t="str">
            <v>Grado</v>
          </cell>
        </row>
        <row r="7929">
          <cell r="B7929">
            <v>29146</v>
          </cell>
          <cell r="C7929" t="str">
            <v>El conocimiento de la identidad europea a través del turismo</v>
          </cell>
          <cell r="D7929" t="str">
            <v>Graduado en Turismo</v>
          </cell>
          <cell r="E7929">
            <v>3</v>
          </cell>
          <cell r="F7929">
            <v>445</v>
          </cell>
          <cell r="G7929" t="str">
            <v>Grado</v>
          </cell>
        </row>
        <row r="7930">
          <cell r="B7930">
            <v>29147</v>
          </cell>
          <cell r="C7930" t="str">
            <v>Rutas turísticas españolas a través del arte</v>
          </cell>
          <cell r="D7930" t="str">
            <v>Graduado en Turismo</v>
          </cell>
          <cell r="E7930">
            <v>3</v>
          </cell>
          <cell r="F7930">
            <v>445</v>
          </cell>
          <cell r="G7930" t="str">
            <v>Grado</v>
          </cell>
        </row>
        <row r="7931">
          <cell r="B7931">
            <v>29148</v>
          </cell>
          <cell r="C7931" t="str">
            <v>Prácticas en empresas</v>
          </cell>
          <cell r="D7931" t="str">
            <v>Graduado en Turismo</v>
          </cell>
          <cell r="E7931">
            <v>18</v>
          </cell>
          <cell r="F7931">
            <v>445</v>
          </cell>
          <cell r="G7931" t="str">
            <v>Grado</v>
          </cell>
        </row>
        <row r="7932">
          <cell r="B7932">
            <v>29149</v>
          </cell>
          <cell r="C7932" t="str">
            <v>Trabajo fin de Grado</v>
          </cell>
          <cell r="D7932" t="str">
            <v>Graduado en Turismo</v>
          </cell>
          <cell r="E7932">
            <v>6</v>
          </cell>
          <cell r="F7932">
            <v>445</v>
          </cell>
          <cell r="G7932" t="str">
            <v>Grado</v>
          </cell>
        </row>
        <row r="7933">
          <cell r="B7933">
            <v>29200</v>
          </cell>
          <cell r="C7933" t="str">
            <v>Bioquímica, biología celular y modecular</v>
          </cell>
          <cell r="D7933" t="str">
            <v>Graduado en Nutrición Humana y Dietética</v>
          </cell>
          <cell r="E7933">
            <v>15</v>
          </cell>
          <cell r="F7933">
            <v>441</v>
          </cell>
          <cell r="G7933" t="str">
            <v>Grado</v>
          </cell>
        </row>
        <row r="7934">
          <cell r="B7934">
            <v>29201</v>
          </cell>
          <cell r="C7934" t="str">
            <v>Fisiología humana</v>
          </cell>
          <cell r="D7934" t="str">
            <v>Graduado en Nutrición Humana y Dietética</v>
          </cell>
          <cell r="E7934">
            <v>9</v>
          </cell>
          <cell r="F7934">
            <v>441</v>
          </cell>
          <cell r="G7934" t="str">
            <v>Grado</v>
          </cell>
        </row>
        <row r="7935">
          <cell r="B7935">
            <v>29202</v>
          </cell>
          <cell r="C7935" t="str">
            <v>Bioestadística</v>
          </cell>
          <cell r="D7935" t="str">
            <v>Graduado en Nutrición Humana y Dietética</v>
          </cell>
          <cell r="E7935">
            <v>6</v>
          </cell>
          <cell r="F7935">
            <v>441</v>
          </cell>
          <cell r="G7935" t="str">
            <v>Grado</v>
          </cell>
        </row>
        <row r="7936">
          <cell r="B7936">
            <v>29203</v>
          </cell>
          <cell r="C7936" t="str">
            <v>Antropología y sociología de la alimentación</v>
          </cell>
          <cell r="D7936" t="str">
            <v>Graduado en Nutrición Humana y Dietética</v>
          </cell>
          <cell r="E7936">
            <v>6</v>
          </cell>
          <cell r="F7936">
            <v>441</v>
          </cell>
          <cell r="G7936" t="str">
            <v>Grado</v>
          </cell>
        </row>
        <row r="7937">
          <cell r="B7937">
            <v>29204</v>
          </cell>
          <cell r="C7937" t="str">
            <v>Anatomía humana</v>
          </cell>
          <cell r="D7937" t="str">
            <v>Graduado en Nutrición Humana y Dietética</v>
          </cell>
          <cell r="E7937">
            <v>6</v>
          </cell>
          <cell r="F7937">
            <v>441</v>
          </cell>
          <cell r="G7937" t="str">
            <v>Grado</v>
          </cell>
        </row>
        <row r="7938">
          <cell r="B7938">
            <v>29205</v>
          </cell>
          <cell r="C7938" t="str">
            <v>Microbiología de los alimentos</v>
          </cell>
          <cell r="D7938" t="str">
            <v>Graduado en Nutrición Humana y Dietética</v>
          </cell>
          <cell r="E7938">
            <v>6</v>
          </cell>
          <cell r="F7938">
            <v>441</v>
          </cell>
          <cell r="G7938" t="str">
            <v>Grado</v>
          </cell>
        </row>
        <row r="7939">
          <cell r="B7939">
            <v>29206</v>
          </cell>
          <cell r="C7939" t="str">
            <v>Metodología científica y epidemiología nutricional</v>
          </cell>
          <cell r="D7939" t="str">
            <v>Graduado en Nutrición Humana y Dietética</v>
          </cell>
          <cell r="E7939">
            <v>6</v>
          </cell>
          <cell r="F7939">
            <v>441</v>
          </cell>
          <cell r="G7939" t="str">
            <v>Grado</v>
          </cell>
        </row>
        <row r="7940">
          <cell r="B7940">
            <v>29207</v>
          </cell>
          <cell r="C7940" t="str">
            <v>Toxicología de los alimentos</v>
          </cell>
          <cell r="D7940" t="str">
            <v>Graduado en Nutrición Humana y Dietética</v>
          </cell>
          <cell r="E7940">
            <v>6</v>
          </cell>
          <cell r="F7940">
            <v>441</v>
          </cell>
          <cell r="G7940" t="str">
            <v>Grado</v>
          </cell>
        </row>
        <row r="7941">
          <cell r="B7941">
            <v>29208</v>
          </cell>
          <cell r="C7941" t="str">
            <v>Nutrición humana</v>
          </cell>
          <cell r="D7941" t="str">
            <v>Graduado en Nutrición Humana y Dietética</v>
          </cell>
          <cell r="E7941">
            <v>9</v>
          </cell>
          <cell r="F7941">
            <v>441</v>
          </cell>
          <cell r="G7941" t="str">
            <v>Grado</v>
          </cell>
        </row>
        <row r="7942">
          <cell r="B7942">
            <v>29209</v>
          </cell>
          <cell r="C7942" t="str">
            <v>Bromatología</v>
          </cell>
          <cell r="D7942" t="str">
            <v>Graduado en Nutrición Humana y Dietética</v>
          </cell>
          <cell r="E7942">
            <v>12</v>
          </cell>
          <cell r="F7942">
            <v>441</v>
          </cell>
          <cell r="G7942" t="str">
            <v>Grado</v>
          </cell>
        </row>
        <row r="7943">
          <cell r="B7943">
            <v>29210</v>
          </cell>
          <cell r="C7943" t="str">
            <v>Bioquímica y tecnología de los alimentos</v>
          </cell>
          <cell r="D7943" t="str">
            <v>Graduado en Nutrición Humana y Dietética</v>
          </cell>
          <cell r="E7943">
            <v>9</v>
          </cell>
          <cell r="F7943">
            <v>441</v>
          </cell>
          <cell r="G7943" t="str">
            <v>Grado</v>
          </cell>
        </row>
        <row r="7944">
          <cell r="B7944">
            <v>29211</v>
          </cell>
          <cell r="C7944" t="str">
            <v>Psicología y comunicación en ciencias de la salud</v>
          </cell>
          <cell r="D7944" t="str">
            <v>Graduado en Nutrición Humana y Dietética</v>
          </cell>
          <cell r="E7944">
            <v>9</v>
          </cell>
          <cell r="F7944">
            <v>441</v>
          </cell>
          <cell r="G7944" t="str">
            <v>Grado</v>
          </cell>
        </row>
        <row r="7945">
          <cell r="B7945">
            <v>29212</v>
          </cell>
          <cell r="C7945" t="str">
            <v>Dietética</v>
          </cell>
          <cell r="D7945" t="str">
            <v>Graduado en Nutrición Humana y Dietética</v>
          </cell>
          <cell r="E7945">
            <v>9</v>
          </cell>
          <cell r="F7945">
            <v>441</v>
          </cell>
          <cell r="G7945" t="str">
            <v>Grado</v>
          </cell>
        </row>
        <row r="7946">
          <cell r="B7946">
            <v>29213</v>
          </cell>
          <cell r="C7946" t="str">
            <v>Salud pública</v>
          </cell>
          <cell r="D7946" t="str">
            <v>Graduado en Nutrición Humana y Dietética</v>
          </cell>
          <cell r="E7946">
            <v>6</v>
          </cell>
          <cell r="F7946">
            <v>441</v>
          </cell>
          <cell r="G7946" t="str">
            <v>Grado</v>
          </cell>
        </row>
        <row r="7947">
          <cell r="B7947">
            <v>29214</v>
          </cell>
          <cell r="C7947" t="str">
            <v>Fisiopatología</v>
          </cell>
          <cell r="D7947" t="str">
            <v>Graduado en Nutrición Humana y Dietética</v>
          </cell>
          <cell r="E7947">
            <v>6</v>
          </cell>
          <cell r="F7947">
            <v>441</v>
          </cell>
          <cell r="G7947" t="str">
            <v>Grado</v>
          </cell>
        </row>
        <row r="7948">
          <cell r="B7948">
            <v>29215</v>
          </cell>
          <cell r="C7948" t="str">
            <v>Dietoterapia</v>
          </cell>
          <cell r="D7948" t="str">
            <v>Graduado en Nutrición Humana y Dietética</v>
          </cell>
          <cell r="E7948">
            <v>9</v>
          </cell>
          <cell r="F7948">
            <v>441</v>
          </cell>
          <cell r="G7948" t="str">
            <v>Grado</v>
          </cell>
        </row>
        <row r="7949">
          <cell r="B7949">
            <v>29216</v>
          </cell>
          <cell r="C7949" t="str">
            <v>Tecnología culinaria</v>
          </cell>
          <cell r="D7949" t="str">
            <v>Graduado en Nutrición Humana y Dietética</v>
          </cell>
          <cell r="E7949">
            <v>9</v>
          </cell>
          <cell r="F7949">
            <v>441</v>
          </cell>
          <cell r="G7949" t="str">
            <v>Grado</v>
          </cell>
        </row>
        <row r="7950">
          <cell r="B7950">
            <v>29217</v>
          </cell>
          <cell r="C7950" t="str">
            <v>Patología nutricional</v>
          </cell>
          <cell r="D7950" t="str">
            <v>Graduado en Nutrición Humana y Dietética</v>
          </cell>
          <cell r="E7950">
            <v>6</v>
          </cell>
          <cell r="F7950">
            <v>441</v>
          </cell>
          <cell r="G7950" t="str">
            <v>Grado</v>
          </cell>
        </row>
        <row r="7951">
          <cell r="B7951">
            <v>29218</v>
          </cell>
          <cell r="C7951" t="str">
            <v>Nutrición y alimentación en el deporte</v>
          </cell>
          <cell r="D7951" t="str">
            <v>Graduado en Nutrición Humana y Dietética</v>
          </cell>
          <cell r="E7951">
            <v>6</v>
          </cell>
          <cell r="F7951">
            <v>441</v>
          </cell>
          <cell r="G7951" t="str">
            <v>Grado</v>
          </cell>
        </row>
        <row r="7952">
          <cell r="B7952">
            <v>29219</v>
          </cell>
          <cell r="C7952" t="str">
            <v>Higiene alimentaria</v>
          </cell>
          <cell r="D7952" t="str">
            <v>Graduado en Nutrición Humana y Dietética</v>
          </cell>
          <cell r="E7952">
            <v>6</v>
          </cell>
          <cell r="F7952">
            <v>441</v>
          </cell>
          <cell r="G7952" t="str">
            <v>Grado</v>
          </cell>
        </row>
        <row r="7953">
          <cell r="B7953">
            <v>29220</v>
          </cell>
          <cell r="C7953" t="str">
            <v>Organización y gestión de la empresa alimentaria</v>
          </cell>
          <cell r="D7953" t="str">
            <v>Graduado en Nutrición Humana y Dietética</v>
          </cell>
          <cell r="E7953">
            <v>6</v>
          </cell>
          <cell r="F7953">
            <v>441</v>
          </cell>
          <cell r="G7953" t="str">
            <v>Grado</v>
          </cell>
        </row>
        <row r="7954">
          <cell r="B7954">
            <v>29221</v>
          </cell>
          <cell r="C7954" t="str">
            <v>Promoción y educación para la salud</v>
          </cell>
          <cell r="D7954" t="str">
            <v>Graduado en Nutrición Humana y Dietética</v>
          </cell>
          <cell r="E7954">
            <v>6</v>
          </cell>
          <cell r="F7954">
            <v>441</v>
          </cell>
          <cell r="G7954" t="str">
            <v>Grado</v>
          </cell>
        </row>
        <row r="7955">
          <cell r="B7955">
            <v>29222</v>
          </cell>
          <cell r="C7955" t="str">
            <v>Nutrición y alimentación infantil</v>
          </cell>
          <cell r="D7955" t="str">
            <v>Graduado en Nutrición Humana y Dietética</v>
          </cell>
          <cell r="E7955">
            <v>6</v>
          </cell>
          <cell r="F7955">
            <v>441</v>
          </cell>
          <cell r="G7955" t="str">
            <v>Grado</v>
          </cell>
        </row>
        <row r="7956">
          <cell r="B7956">
            <v>29223</v>
          </cell>
          <cell r="C7956" t="str">
            <v>Gestión de servicios de alimentación</v>
          </cell>
          <cell r="D7956" t="str">
            <v>Graduado en Nutrición Humana y Dietética</v>
          </cell>
          <cell r="E7956">
            <v>6</v>
          </cell>
          <cell r="F7956">
            <v>441</v>
          </cell>
          <cell r="G7956" t="str">
            <v>Grado</v>
          </cell>
        </row>
        <row r="7957">
          <cell r="B7957">
            <v>29224</v>
          </cell>
          <cell r="C7957" t="str">
            <v>Prácticum</v>
          </cell>
          <cell r="D7957" t="str">
            <v>Graduado en Nutrición Humana y Dietética</v>
          </cell>
          <cell r="E7957">
            <v>24</v>
          </cell>
          <cell r="F7957">
            <v>441</v>
          </cell>
          <cell r="G7957" t="str">
            <v>Grado</v>
          </cell>
        </row>
        <row r="7958">
          <cell r="B7958">
            <v>29225</v>
          </cell>
          <cell r="C7958" t="str">
            <v>Nutrición clínica y farmacología</v>
          </cell>
          <cell r="D7958" t="str">
            <v>Graduado en Nutrición Humana y Dietética</v>
          </cell>
          <cell r="E7958">
            <v>10</v>
          </cell>
          <cell r="F7958">
            <v>441</v>
          </cell>
          <cell r="G7958" t="str">
            <v>Grado</v>
          </cell>
        </row>
        <row r="7959">
          <cell r="B7959">
            <v>29226</v>
          </cell>
          <cell r="C7959" t="str">
            <v>Bioética y deontología</v>
          </cell>
          <cell r="D7959" t="str">
            <v>Graduado en Nutrición Humana y Dietética</v>
          </cell>
          <cell r="E7959">
            <v>6</v>
          </cell>
          <cell r="F7959">
            <v>441</v>
          </cell>
          <cell r="G7959" t="str">
            <v>Grado</v>
          </cell>
        </row>
        <row r="7960">
          <cell r="B7960">
            <v>29227</v>
          </cell>
          <cell r="C7960" t="str">
            <v>Trabajo fin de Grado</v>
          </cell>
          <cell r="D7960" t="str">
            <v>Graduado en Nutrición Humana y Dietética</v>
          </cell>
          <cell r="E7960">
            <v>6</v>
          </cell>
          <cell r="F7960">
            <v>441</v>
          </cell>
          <cell r="G7960" t="str">
            <v>Grado</v>
          </cell>
        </row>
        <row r="7961">
          <cell r="B7961">
            <v>29228</v>
          </cell>
          <cell r="C7961" t="str">
            <v>Comunicación y marketing en nutrición</v>
          </cell>
          <cell r="D7961" t="str">
            <v>Graduado en Nutrición Humana y Dietética</v>
          </cell>
          <cell r="E7961">
            <v>6</v>
          </cell>
          <cell r="F7961">
            <v>441</v>
          </cell>
          <cell r="G7961" t="str">
            <v>Grado</v>
          </cell>
        </row>
        <row r="7962">
          <cell r="B7962">
            <v>29229</v>
          </cell>
          <cell r="C7962" t="str">
            <v>Tecnologías de la información y comunicación en ciencias de la salud</v>
          </cell>
          <cell r="D7962" t="str">
            <v>Graduado en Nutrición Humana y Dietética</v>
          </cell>
          <cell r="E7962">
            <v>6</v>
          </cell>
          <cell r="F7962">
            <v>441</v>
          </cell>
          <cell r="G7962" t="str">
            <v>Grado</v>
          </cell>
        </row>
        <row r="7963">
          <cell r="B7963">
            <v>29230</v>
          </cell>
          <cell r="C7963" t="str">
            <v>Diseño de alimentos para poblaciones con requerimientos especiales</v>
          </cell>
          <cell r="D7963" t="str">
            <v>Graduado en Nutrición Humana y Dietética</v>
          </cell>
          <cell r="E7963">
            <v>6</v>
          </cell>
          <cell r="F7963">
            <v>441</v>
          </cell>
          <cell r="G7963" t="str">
            <v>Grado</v>
          </cell>
        </row>
        <row r="7964">
          <cell r="B7964">
            <v>29231</v>
          </cell>
          <cell r="C7964" t="str">
            <v>Biología molecular y nutrición humana</v>
          </cell>
          <cell r="D7964" t="str">
            <v>Graduado en Nutrición Humana y Dietética</v>
          </cell>
          <cell r="E7964">
            <v>6</v>
          </cell>
          <cell r="F7964">
            <v>441</v>
          </cell>
          <cell r="G7964" t="str">
            <v>Grado</v>
          </cell>
        </row>
        <row r="7965">
          <cell r="B7965">
            <v>29232</v>
          </cell>
          <cell r="C7965" t="str">
            <v>Complementos alimenticios basados en la fitoterapia</v>
          </cell>
          <cell r="D7965" t="str">
            <v>Graduado en Nutrición Humana y Dietética</v>
          </cell>
          <cell r="E7965">
            <v>6</v>
          </cell>
          <cell r="F7965">
            <v>441</v>
          </cell>
          <cell r="G7965" t="str">
            <v>Grado</v>
          </cell>
        </row>
        <row r="7966">
          <cell r="B7966">
            <v>29233</v>
          </cell>
          <cell r="C7966" t="str">
            <v>Alimentos funcionales</v>
          </cell>
          <cell r="D7966" t="str">
            <v>Graduado en Nutrición Humana y Dietética</v>
          </cell>
          <cell r="E7966">
            <v>6</v>
          </cell>
          <cell r="F7966">
            <v>441</v>
          </cell>
          <cell r="G7966" t="str">
            <v>Grado</v>
          </cell>
        </row>
        <row r="7967">
          <cell r="B7967">
            <v>29234</v>
          </cell>
          <cell r="C7967" t="str">
            <v>Documentación científica en nutrición</v>
          </cell>
          <cell r="D7967" t="str">
            <v>Graduado en Nutrición Humana y Dietética</v>
          </cell>
          <cell r="E7967">
            <v>6</v>
          </cell>
          <cell r="F7967">
            <v>441</v>
          </cell>
          <cell r="G7967" t="str">
            <v>Grado</v>
          </cell>
        </row>
        <row r="7968">
          <cell r="B7968">
            <v>29235</v>
          </cell>
          <cell r="C7968" t="str">
            <v>Inglés aplicado en dietética y nutrición</v>
          </cell>
          <cell r="D7968" t="str">
            <v>Graduado en Nutrición Humana y Dietética</v>
          </cell>
          <cell r="E7968">
            <v>6</v>
          </cell>
          <cell r="F7968">
            <v>441</v>
          </cell>
          <cell r="G7968" t="str">
            <v>Grado</v>
          </cell>
        </row>
        <row r="7969">
          <cell r="B7969">
            <v>29236</v>
          </cell>
          <cell r="C7969" t="str">
            <v>Francés aplicado en nutrición</v>
          </cell>
          <cell r="D7969" t="str">
            <v>Graduado en Nutrición Humana y Dietética</v>
          </cell>
          <cell r="E7969">
            <v>6</v>
          </cell>
          <cell r="F7969">
            <v>441</v>
          </cell>
          <cell r="G7969" t="str">
            <v>Grado</v>
          </cell>
        </row>
        <row r="7970">
          <cell r="B7970">
            <v>29237</v>
          </cell>
          <cell r="C7970" t="str">
            <v>Fundamentos del léxico científico</v>
          </cell>
          <cell r="D7970" t="str">
            <v>Graduado en Nutrición Humana y Dietética</v>
          </cell>
          <cell r="E7970">
            <v>6</v>
          </cell>
          <cell r="F7970">
            <v>441</v>
          </cell>
          <cell r="G7970" t="str">
            <v>Grado</v>
          </cell>
        </row>
        <row r="7971">
          <cell r="B7971">
            <v>29238</v>
          </cell>
          <cell r="C7971" t="str">
            <v>Organización de empresas de restauración colectiva</v>
          </cell>
          <cell r="D7971" t="str">
            <v>Graduado en Nutrición Humana y Dietética</v>
          </cell>
          <cell r="E7971">
            <v>6</v>
          </cell>
          <cell r="F7971">
            <v>441</v>
          </cell>
          <cell r="G7971" t="str">
            <v>Grado</v>
          </cell>
        </row>
        <row r="7972">
          <cell r="B7972">
            <v>29239</v>
          </cell>
          <cell r="C7972" t="str">
            <v>Bioquímica estructural</v>
          </cell>
          <cell r="D7972" t="str">
            <v>Graduado en Nutrición Humana y Dietética</v>
          </cell>
          <cell r="E7972">
            <v>7</v>
          </cell>
          <cell r="F7972">
            <v>441</v>
          </cell>
          <cell r="G7972" t="str">
            <v>Grado</v>
          </cell>
        </row>
        <row r="7973">
          <cell r="B7973">
            <v>29240</v>
          </cell>
          <cell r="C7973" t="str">
            <v>Metabolismo y expresión génica</v>
          </cell>
          <cell r="D7973" t="str">
            <v>Graduado en Nutrición Humana y Dietética</v>
          </cell>
          <cell r="E7973">
            <v>8</v>
          </cell>
          <cell r="F7973">
            <v>441</v>
          </cell>
          <cell r="G7973" t="str">
            <v>Grado</v>
          </cell>
        </row>
        <row r="7974">
          <cell r="B7974">
            <v>29297</v>
          </cell>
          <cell r="C7974" t="str">
            <v>Bioquímica de los alimentos/Curso adaptación</v>
          </cell>
          <cell r="D7974" t="str">
            <v>Graduado en Nutrición Humana y Dietética</v>
          </cell>
          <cell r="E7974">
            <v>3</v>
          </cell>
          <cell r="F7974">
            <v>441</v>
          </cell>
          <cell r="G7974" t="str">
            <v>Grado</v>
          </cell>
        </row>
        <row r="7975">
          <cell r="B7975">
            <v>29298</v>
          </cell>
          <cell r="C7975" t="str">
            <v>Fundamentos éticos y políticos del consumo/Curso adaptación</v>
          </cell>
          <cell r="D7975" t="str">
            <v>Graduado en Nutrición Humana y Dietética</v>
          </cell>
          <cell r="E7975">
            <v>2</v>
          </cell>
          <cell r="F7975">
            <v>441</v>
          </cell>
          <cell r="G7975" t="str">
            <v>Grado</v>
          </cell>
        </row>
        <row r="7976">
          <cell r="B7976">
            <v>29299</v>
          </cell>
          <cell r="C7976" t="str">
            <v>Organización de la empresa alimentaría/Curso adaptación</v>
          </cell>
          <cell r="D7976" t="str">
            <v>Graduado en Nutrición Humana y Dietética</v>
          </cell>
          <cell r="E7976">
            <v>2</v>
          </cell>
          <cell r="F7976">
            <v>441</v>
          </cell>
          <cell r="G7976" t="str">
            <v>Grado</v>
          </cell>
        </row>
        <row r="7977">
          <cell r="B7977">
            <v>29300</v>
          </cell>
          <cell r="C7977" t="str">
            <v>Anatomía general humana</v>
          </cell>
          <cell r="D7977" t="str">
            <v>Graduado en Odontología</v>
          </cell>
          <cell r="E7977">
            <v>6</v>
          </cell>
          <cell r="F7977">
            <v>442</v>
          </cell>
          <cell r="G7977" t="str">
            <v>Grado</v>
          </cell>
        </row>
        <row r="7978">
          <cell r="B7978">
            <v>29301</v>
          </cell>
          <cell r="C7978" t="str">
            <v>Fisiología general humana</v>
          </cell>
          <cell r="D7978" t="str">
            <v>Graduado en Odontología</v>
          </cell>
          <cell r="E7978">
            <v>6</v>
          </cell>
          <cell r="F7978">
            <v>442</v>
          </cell>
          <cell r="G7978" t="str">
            <v>Grado</v>
          </cell>
        </row>
        <row r="7979">
          <cell r="B7979">
            <v>29302</v>
          </cell>
          <cell r="C7979" t="str">
            <v>Bioquímica y biología molecular</v>
          </cell>
          <cell r="D7979" t="str">
            <v>Graduado en Odontología</v>
          </cell>
          <cell r="E7979">
            <v>6</v>
          </cell>
          <cell r="F7979">
            <v>442</v>
          </cell>
          <cell r="G7979" t="str">
            <v>Grado</v>
          </cell>
        </row>
        <row r="7980">
          <cell r="B7980">
            <v>29303</v>
          </cell>
          <cell r="C7980" t="str">
            <v>Biología celular e histología</v>
          </cell>
          <cell r="D7980" t="str">
            <v>Graduado en Odontología</v>
          </cell>
          <cell r="E7980">
            <v>6</v>
          </cell>
          <cell r="F7980">
            <v>442</v>
          </cell>
          <cell r="G7980" t="str">
            <v>Grado</v>
          </cell>
        </row>
        <row r="7981">
          <cell r="B7981">
            <v>29304</v>
          </cell>
          <cell r="C7981" t="str">
            <v>Microbiología oral</v>
          </cell>
          <cell r="D7981" t="str">
            <v>Graduado en Odontología</v>
          </cell>
          <cell r="E7981">
            <v>6</v>
          </cell>
          <cell r="F7981">
            <v>442</v>
          </cell>
          <cell r="G7981" t="str">
            <v>Grado</v>
          </cell>
        </row>
        <row r="7982">
          <cell r="B7982">
            <v>29305</v>
          </cell>
          <cell r="C7982" t="str">
            <v>Psicología y habilidades comunicativas</v>
          </cell>
          <cell r="D7982" t="str">
            <v>Graduado en Odontología</v>
          </cell>
          <cell r="E7982">
            <v>6</v>
          </cell>
          <cell r="F7982">
            <v>442</v>
          </cell>
          <cell r="G7982" t="str">
            <v>Grado</v>
          </cell>
        </row>
        <row r="7983">
          <cell r="B7983">
            <v>29306</v>
          </cell>
          <cell r="C7983" t="str">
            <v>Bioestadística</v>
          </cell>
          <cell r="D7983" t="str">
            <v>Graduado en Odontología</v>
          </cell>
          <cell r="E7983">
            <v>6</v>
          </cell>
          <cell r="F7983">
            <v>442</v>
          </cell>
          <cell r="G7983" t="str">
            <v>Grado</v>
          </cell>
        </row>
        <row r="7984">
          <cell r="B7984">
            <v>29307</v>
          </cell>
          <cell r="C7984" t="str">
            <v>Odontología legal y bioética</v>
          </cell>
          <cell r="D7984" t="str">
            <v>Graduado en Odontología</v>
          </cell>
          <cell r="E7984">
            <v>6</v>
          </cell>
          <cell r="F7984">
            <v>442</v>
          </cell>
          <cell r="G7984" t="str">
            <v>Grado</v>
          </cell>
        </row>
        <row r="7985">
          <cell r="B7985">
            <v>29308</v>
          </cell>
          <cell r="C7985" t="str">
            <v>Documentación científica en odontología</v>
          </cell>
          <cell r="D7985" t="str">
            <v>Graduado en Odontología</v>
          </cell>
          <cell r="E7985">
            <v>6</v>
          </cell>
          <cell r="F7985">
            <v>442</v>
          </cell>
          <cell r="G7985" t="str">
            <v>Grado</v>
          </cell>
        </row>
        <row r="7986">
          <cell r="B7986">
            <v>29309</v>
          </cell>
          <cell r="C7986" t="str">
            <v>Inglés aplicado en odontología</v>
          </cell>
          <cell r="D7986" t="str">
            <v>Graduado en Odontología</v>
          </cell>
          <cell r="E7986">
            <v>6</v>
          </cell>
          <cell r="F7986">
            <v>442</v>
          </cell>
          <cell r="G7986" t="str">
            <v>Grado</v>
          </cell>
        </row>
        <row r="7987">
          <cell r="B7987">
            <v>29310</v>
          </cell>
          <cell r="C7987" t="str">
            <v>Francés aplicado en odontología</v>
          </cell>
          <cell r="D7987" t="str">
            <v>Graduado en Odontología</v>
          </cell>
          <cell r="E7987">
            <v>6</v>
          </cell>
          <cell r="F7987">
            <v>442</v>
          </cell>
          <cell r="G7987" t="str">
            <v>Grado</v>
          </cell>
        </row>
        <row r="7988">
          <cell r="B7988">
            <v>29311</v>
          </cell>
          <cell r="C7988" t="str">
            <v>Informática aplicada a la odontología</v>
          </cell>
          <cell r="D7988" t="str">
            <v>Graduado en Odontología</v>
          </cell>
          <cell r="E7988">
            <v>6</v>
          </cell>
          <cell r="F7988">
            <v>442</v>
          </cell>
          <cell r="G7988" t="str">
            <v>Grado</v>
          </cell>
        </row>
        <row r="7989">
          <cell r="B7989">
            <v>29312</v>
          </cell>
          <cell r="C7989" t="str">
            <v>Patología quirúrgica general I</v>
          </cell>
          <cell r="D7989" t="str">
            <v>Graduado en Odontología</v>
          </cell>
          <cell r="E7989">
            <v>6</v>
          </cell>
          <cell r="F7989">
            <v>442</v>
          </cell>
          <cell r="G7989" t="str">
            <v>Grado</v>
          </cell>
        </row>
        <row r="7990">
          <cell r="B7990">
            <v>29313</v>
          </cell>
          <cell r="C7990" t="str">
            <v>Fisiopatología general</v>
          </cell>
          <cell r="D7990" t="str">
            <v>Graduado en Odontología</v>
          </cell>
          <cell r="E7990">
            <v>6</v>
          </cell>
          <cell r="F7990">
            <v>442</v>
          </cell>
          <cell r="G7990" t="str">
            <v>Grado</v>
          </cell>
        </row>
        <row r="7991">
          <cell r="B7991">
            <v>29314</v>
          </cell>
          <cell r="C7991" t="str">
            <v>Morfología de cabeza y cuello, fisiología del aparato estomatognático</v>
          </cell>
          <cell r="D7991" t="str">
            <v>Graduado en Odontología</v>
          </cell>
          <cell r="E7991">
            <v>6</v>
          </cell>
          <cell r="F7991">
            <v>442</v>
          </cell>
          <cell r="G7991" t="str">
            <v>Grado</v>
          </cell>
        </row>
        <row r="7992">
          <cell r="B7992">
            <v>29315</v>
          </cell>
          <cell r="C7992" t="str">
            <v>Epidemiología y salud pública</v>
          </cell>
          <cell r="D7992" t="str">
            <v>Graduado en Odontología</v>
          </cell>
          <cell r="E7992">
            <v>6</v>
          </cell>
          <cell r="F7992">
            <v>442</v>
          </cell>
          <cell r="G7992" t="str">
            <v>Grado</v>
          </cell>
        </row>
        <row r="7993">
          <cell r="B7993">
            <v>29316</v>
          </cell>
          <cell r="C7993" t="str">
            <v>Biomateriales odontológicos y ergonomía</v>
          </cell>
          <cell r="D7993" t="str">
            <v>Graduado en Odontología</v>
          </cell>
          <cell r="E7993">
            <v>6</v>
          </cell>
          <cell r="F7993">
            <v>442</v>
          </cell>
          <cell r="G7993" t="str">
            <v>Grado</v>
          </cell>
        </row>
        <row r="7994">
          <cell r="B7994">
            <v>29317</v>
          </cell>
          <cell r="C7994" t="str">
            <v>Patología quirúrgica general II</v>
          </cell>
          <cell r="D7994" t="str">
            <v>Graduado en Odontología</v>
          </cell>
          <cell r="E7994">
            <v>6</v>
          </cell>
          <cell r="F7994">
            <v>442</v>
          </cell>
          <cell r="G7994" t="str">
            <v>Grado</v>
          </cell>
        </row>
        <row r="7995">
          <cell r="B7995">
            <v>29318</v>
          </cell>
          <cell r="C7995" t="str">
            <v>Patología médica aplicada al aparato estomatognático</v>
          </cell>
          <cell r="D7995" t="str">
            <v>Graduado en Odontología</v>
          </cell>
          <cell r="E7995">
            <v>6</v>
          </cell>
          <cell r="F7995">
            <v>442</v>
          </cell>
          <cell r="G7995" t="str">
            <v>Grado</v>
          </cell>
        </row>
        <row r="7996">
          <cell r="B7996">
            <v>29319</v>
          </cell>
          <cell r="C7996" t="str">
            <v>Farmacología</v>
          </cell>
          <cell r="D7996" t="str">
            <v>Graduado en Odontología</v>
          </cell>
          <cell r="E7996">
            <v>6</v>
          </cell>
          <cell r="F7996">
            <v>442</v>
          </cell>
          <cell r="G7996" t="str">
            <v>Grado</v>
          </cell>
        </row>
        <row r="7997">
          <cell r="B7997">
            <v>29320</v>
          </cell>
          <cell r="C7997" t="str">
            <v>Radiología dental</v>
          </cell>
          <cell r="D7997" t="str">
            <v>Graduado en Odontología</v>
          </cell>
          <cell r="E7997">
            <v>6</v>
          </cell>
          <cell r="F7997">
            <v>442</v>
          </cell>
          <cell r="G7997" t="str">
            <v>Grado</v>
          </cell>
        </row>
        <row r="7998">
          <cell r="B7998">
            <v>29321</v>
          </cell>
          <cell r="C7998" t="str">
            <v>Odontología preventiva y comunitaria</v>
          </cell>
          <cell r="D7998" t="str">
            <v>Graduado en Odontología</v>
          </cell>
          <cell r="E7998">
            <v>6</v>
          </cell>
          <cell r="F7998">
            <v>442</v>
          </cell>
          <cell r="G7998" t="str">
            <v>Grado</v>
          </cell>
        </row>
        <row r="7999">
          <cell r="B7999">
            <v>29322</v>
          </cell>
          <cell r="C7999" t="str">
            <v>Odontología conservadora I</v>
          </cell>
          <cell r="D7999" t="str">
            <v>Graduado en Odontología</v>
          </cell>
          <cell r="E7999">
            <v>6</v>
          </cell>
          <cell r="F7999">
            <v>442</v>
          </cell>
          <cell r="G7999" t="str">
            <v>Grado</v>
          </cell>
        </row>
        <row r="8000">
          <cell r="B8000">
            <v>29323</v>
          </cell>
          <cell r="C8000" t="str">
            <v>Medicina bucal</v>
          </cell>
          <cell r="D8000" t="str">
            <v>Graduado en Odontología</v>
          </cell>
          <cell r="E8000">
            <v>9</v>
          </cell>
          <cell r="F8000">
            <v>442</v>
          </cell>
          <cell r="G8000" t="str">
            <v>Grado</v>
          </cell>
        </row>
        <row r="8001">
          <cell r="B8001">
            <v>29324</v>
          </cell>
          <cell r="C8001" t="str">
            <v>Prótesis I</v>
          </cell>
          <cell r="D8001" t="str">
            <v>Graduado en Odontología</v>
          </cell>
          <cell r="E8001">
            <v>9</v>
          </cell>
          <cell r="F8001">
            <v>442</v>
          </cell>
          <cell r="G8001" t="str">
            <v>Grado</v>
          </cell>
        </row>
        <row r="8002">
          <cell r="B8002">
            <v>29325</v>
          </cell>
          <cell r="C8002" t="str">
            <v>Cirugía bucal I</v>
          </cell>
          <cell r="D8002" t="str">
            <v>Graduado en Odontología</v>
          </cell>
          <cell r="E8002">
            <v>6</v>
          </cell>
          <cell r="F8002">
            <v>442</v>
          </cell>
          <cell r="G8002" t="str">
            <v>Grado</v>
          </cell>
        </row>
        <row r="8003">
          <cell r="B8003">
            <v>29326</v>
          </cell>
          <cell r="C8003" t="str">
            <v>Odontología conservadora II</v>
          </cell>
          <cell r="D8003" t="str">
            <v>Graduado en Odontología</v>
          </cell>
          <cell r="E8003">
            <v>6</v>
          </cell>
          <cell r="F8003">
            <v>442</v>
          </cell>
          <cell r="G8003" t="str">
            <v>Grado</v>
          </cell>
        </row>
        <row r="8004">
          <cell r="B8004">
            <v>29327</v>
          </cell>
          <cell r="C8004" t="str">
            <v>Periodoncia I</v>
          </cell>
          <cell r="D8004" t="str">
            <v>Graduado en Odontología</v>
          </cell>
          <cell r="E8004">
            <v>6</v>
          </cell>
          <cell r="F8004">
            <v>442</v>
          </cell>
          <cell r="G8004" t="str">
            <v>Grado</v>
          </cell>
        </row>
        <row r="8005">
          <cell r="B8005">
            <v>29328</v>
          </cell>
          <cell r="C8005" t="str">
            <v>Prótesis II</v>
          </cell>
          <cell r="D8005" t="str">
            <v>Graduado en Odontología</v>
          </cell>
          <cell r="E8005">
            <v>6</v>
          </cell>
          <cell r="F8005">
            <v>442</v>
          </cell>
          <cell r="G8005" t="str">
            <v>Grado</v>
          </cell>
        </row>
        <row r="8006">
          <cell r="B8006">
            <v>29329</v>
          </cell>
          <cell r="C8006" t="str">
            <v>Cirugía bucal II: Introducción a la implantología y a la cirugía maxilofacial</v>
          </cell>
          <cell r="D8006" t="str">
            <v>Graduado en Odontología</v>
          </cell>
          <cell r="E8006">
            <v>6</v>
          </cell>
          <cell r="F8006">
            <v>442</v>
          </cell>
          <cell r="G8006" t="str">
            <v>Grado</v>
          </cell>
        </row>
        <row r="8007">
          <cell r="B8007">
            <v>29330</v>
          </cell>
          <cell r="C8007" t="str">
            <v>Odontología conservadora III</v>
          </cell>
          <cell r="D8007" t="str">
            <v>Graduado en Odontología</v>
          </cell>
          <cell r="E8007">
            <v>6</v>
          </cell>
          <cell r="F8007">
            <v>442</v>
          </cell>
          <cell r="G8007" t="str">
            <v>Grado</v>
          </cell>
        </row>
        <row r="8008">
          <cell r="B8008">
            <v>29331</v>
          </cell>
          <cell r="C8008" t="str">
            <v>Ortodoncia</v>
          </cell>
          <cell r="D8008" t="str">
            <v>Graduado en Odontología</v>
          </cell>
          <cell r="E8008">
            <v>12</v>
          </cell>
          <cell r="F8008">
            <v>442</v>
          </cell>
          <cell r="G8008" t="str">
            <v>Grado</v>
          </cell>
        </row>
        <row r="8009">
          <cell r="B8009">
            <v>29332</v>
          </cell>
          <cell r="C8009" t="str">
            <v>Prótesis III</v>
          </cell>
          <cell r="D8009" t="str">
            <v>Graduado en Odontología</v>
          </cell>
          <cell r="E8009">
            <v>6</v>
          </cell>
          <cell r="F8009">
            <v>442</v>
          </cell>
          <cell r="G8009" t="str">
            <v>Grado</v>
          </cell>
        </row>
        <row r="8010">
          <cell r="B8010">
            <v>29333</v>
          </cell>
          <cell r="C8010" t="str">
            <v>Periodoncia II</v>
          </cell>
          <cell r="D8010" t="str">
            <v>Graduado en Odontología</v>
          </cell>
          <cell r="E8010">
            <v>6</v>
          </cell>
          <cell r="F8010">
            <v>442</v>
          </cell>
          <cell r="G8010" t="str">
            <v>Grado</v>
          </cell>
        </row>
        <row r="8011">
          <cell r="B8011">
            <v>29334</v>
          </cell>
          <cell r="C8011" t="str">
            <v>Odontología conservadora IV</v>
          </cell>
          <cell r="D8011" t="str">
            <v>Graduado en Odontología</v>
          </cell>
          <cell r="E8011">
            <v>6</v>
          </cell>
          <cell r="F8011">
            <v>442</v>
          </cell>
          <cell r="G8011" t="str">
            <v>Grado</v>
          </cell>
        </row>
        <row r="8012">
          <cell r="B8012">
            <v>29335</v>
          </cell>
          <cell r="C8012" t="str">
            <v>Prótesis IV</v>
          </cell>
          <cell r="D8012" t="str">
            <v>Graduado en Odontología</v>
          </cell>
          <cell r="E8012">
            <v>6</v>
          </cell>
          <cell r="F8012">
            <v>442</v>
          </cell>
          <cell r="G8012" t="str">
            <v>Grado</v>
          </cell>
        </row>
        <row r="8013">
          <cell r="B8013">
            <v>29336</v>
          </cell>
          <cell r="C8013" t="str">
            <v>Odontopediatría I</v>
          </cell>
          <cell r="D8013" t="str">
            <v>Graduado en Odontología</v>
          </cell>
          <cell r="E8013">
            <v>6</v>
          </cell>
          <cell r="F8013">
            <v>442</v>
          </cell>
          <cell r="G8013" t="str">
            <v>Grado</v>
          </cell>
        </row>
        <row r="8014">
          <cell r="B8014">
            <v>29337</v>
          </cell>
          <cell r="C8014" t="str">
            <v>Prácticas tuteladas (Clínica Odontológica Integrada)</v>
          </cell>
          <cell r="D8014" t="str">
            <v>Graduado en Odontología</v>
          </cell>
          <cell r="E8014">
            <v>24</v>
          </cell>
          <cell r="F8014">
            <v>442</v>
          </cell>
          <cell r="G8014" t="str">
            <v>Grado</v>
          </cell>
        </row>
        <row r="8015">
          <cell r="B8015">
            <v>29338</v>
          </cell>
          <cell r="C8015" t="str">
            <v>Ortodoncia clínica</v>
          </cell>
          <cell r="D8015" t="str">
            <v>Graduado en Odontología</v>
          </cell>
          <cell r="E8015">
            <v>6</v>
          </cell>
          <cell r="F8015">
            <v>442</v>
          </cell>
          <cell r="G8015" t="str">
            <v>Grado</v>
          </cell>
        </row>
        <row r="8016">
          <cell r="B8016">
            <v>29339</v>
          </cell>
          <cell r="C8016" t="str">
            <v>Odontopediatría II</v>
          </cell>
          <cell r="D8016" t="str">
            <v>Graduado en Odontología</v>
          </cell>
          <cell r="E8016">
            <v>6</v>
          </cell>
          <cell r="F8016">
            <v>442</v>
          </cell>
          <cell r="G8016" t="str">
            <v>Grado</v>
          </cell>
        </row>
        <row r="8017">
          <cell r="B8017">
            <v>29340</v>
          </cell>
          <cell r="C8017" t="str">
            <v>Gerodontología y tratamiento de pacientes especiales</v>
          </cell>
          <cell r="D8017" t="str">
            <v>Graduado en Odontología</v>
          </cell>
          <cell r="E8017">
            <v>7</v>
          </cell>
          <cell r="F8017">
            <v>442</v>
          </cell>
          <cell r="G8017" t="str">
            <v>Grado</v>
          </cell>
        </row>
        <row r="8018">
          <cell r="B8018">
            <v>29341</v>
          </cell>
          <cell r="C8018" t="str">
            <v>Trabajo fin de Grado</v>
          </cell>
          <cell r="D8018" t="str">
            <v>Graduado en Odontología</v>
          </cell>
          <cell r="E8018">
            <v>6</v>
          </cell>
          <cell r="F8018">
            <v>442</v>
          </cell>
          <cell r="G8018" t="str">
            <v>Grado</v>
          </cell>
        </row>
        <row r="8019">
          <cell r="B8019">
            <v>29342</v>
          </cell>
          <cell r="C8019" t="str">
            <v>Otorrinolaringología odontológica</v>
          </cell>
          <cell r="D8019" t="str">
            <v>Graduado en Odontología</v>
          </cell>
          <cell r="E8019">
            <v>3</v>
          </cell>
          <cell r="F8019">
            <v>442</v>
          </cell>
          <cell r="G8019" t="str">
            <v>Grado</v>
          </cell>
        </row>
        <row r="8020">
          <cell r="B8020">
            <v>29343</v>
          </cell>
          <cell r="C8020" t="str">
            <v>Bioantropología aplicada a la odontología</v>
          </cell>
          <cell r="D8020" t="str">
            <v>Graduado en Odontología</v>
          </cell>
          <cell r="E8020">
            <v>3</v>
          </cell>
          <cell r="F8020">
            <v>442</v>
          </cell>
          <cell r="G8020" t="str">
            <v>Grado</v>
          </cell>
        </row>
        <row r="8021">
          <cell r="B8021">
            <v>29344</v>
          </cell>
          <cell r="C8021" t="str">
            <v>Fotografía dental</v>
          </cell>
          <cell r="D8021" t="str">
            <v>Graduado en Odontología</v>
          </cell>
          <cell r="E8021">
            <v>3</v>
          </cell>
          <cell r="F8021">
            <v>442</v>
          </cell>
          <cell r="G8021" t="str">
            <v>Grado</v>
          </cell>
        </row>
        <row r="8022">
          <cell r="B8022">
            <v>29345</v>
          </cell>
          <cell r="C8022" t="str">
            <v>Medicina bucal en el paciente pediátrico</v>
          </cell>
          <cell r="D8022" t="str">
            <v>Graduado en Odontología</v>
          </cell>
          <cell r="E8022">
            <v>3</v>
          </cell>
          <cell r="F8022">
            <v>442</v>
          </cell>
          <cell r="G8022" t="str">
            <v>Grado</v>
          </cell>
        </row>
        <row r="8023">
          <cell r="B8023">
            <v>29346</v>
          </cell>
          <cell r="C8023" t="str">
            <v>Nutrición y dietética aplicadas a la odontología</v>
          </cell>
          <cell r="D8023" t="str">
            <v>Graduado en Odontología</v>
          </cell>
          <cell r="E8023">
            <v>3</v>
          </cell>
          <cell r="F8023">
            <v>442</v>
          </cell>
          <cell r="G8023" t="str">
            <v>Grado</v>
          </cell>
        </row>
        <row r="8024">
          <cell r="B8024">
            <v>29347</v>
          </cell>
          <cell r="C8024" t="str">
            <v>Dolor orofacial</v>
          </cell>
          <cell r="D8024" t="str">
            <v>Graduado en Odontología</v>
          </cell>
          <cell r="E8024">
            <v>6</v>
          </cell>
          <cell r="F8024">
            <v>442</v>
          </cell>
          <cell r="G8024" t="str">
            <v>Grado</v>
          </cell>
        </row>
        <row r="8025">
          <cell r="B8025">
            <v>29348</v>
          </cell>
          <cell r="C8025" t="str">
            <v>Odontología e identificación forense</v>
          </cell>
          <cell r="D8025" t="str">
            <v>Graduado en Odontología</v>
          </cell>
          <cell r="E8025">
            <v>6</v>
          </cell>
          <cell r="F8025">
            <v>442</v>
          </cell>
          <cell r="G8025" t="str">
            <v>Grado</v>
          </cell>
        </row>
        <row r="8026">
          <cell r="B8026">
            <v>29349</v>
          </cell>
          <cell r="C8026" t="str">
            <v>Protección radiológica</v>
          </cell>
          <cell r="D8026" t="str">
            <v>Graduado en Odontología</v>
          </cell>
          <cell r="E8026">
            <v>3</v>
          </cell>
          <cell r="F8026">
            <v>442</v>
          </cell>
          <cell r="G8026" t="str">
            <v>Grado</v>
          </cell>
        </row>
        <row r="8027">
          <cell r="B8027">
            <v>29350</v>
          </cell>
          <cell r="C8027" t="str">
            <v>Farmacología aplicada a la clínica odontológica</v>
          </cell>
          <cell r="D8027" t="str">
            <v>Graduado en Odontología</v>
          </cell>
          <cell r="E8027">
            <v>6</v>
          </cell>
          <cell r="F8027">
            <v>442</v>
          </cell>
          <cell r="G8027" t="str">
            <v>Grado</v>
          </cell>
        </row>
        <row r="8028">
          <cell r="B8028">
            <v>29351</v>
          </cell>
          <cell r="C8028" t="str">
            <v>Implantología</v>
          </cell>
          <cell r="D8028" t="str">
            <v>Graduado en Odontología</v>
          </cell>
          <cell r="E8028">
            <v>6</v>
          </cell>
          <cell r="F8028">
            <v>442</v>
          </cell>
          <cell r="G8028" t="str">
            <v>Grado</v>
          </cell>
        </row>
        <row r="8029">
          <cell r="B8029">
            <v>29352</v>
          </cell>
          <cell r="C8029" t="str">
            <v>Gestión de la clínica odontológica</v>
          </cell>
          <cell r="D8029" t="str">
            <v>Graduado en Odontología</v>
          </cell>
          <cell r="E8029">
            <v>6</v>
          </cell>
          <cell r="F8029">
            <v>442</v>
          </cell>
          <cell r="G8029" t="str">
            <v>Grado</v>
          </cell>
        </row>
        <row r="8030">
          <cell r="B8030">
            <v>29353</v>
          </cell>
          <cell r="C8030" t="str">
            <v>Técnicas de investigación en odontología</v>
          </cell>
          <cell r="D8030" t="str">
            <v>Graduado en Odontología</v>
          </cell>
          <cell r="E8030">
            <v>3</v>
          </cell>
          <cell r="F8030">
            <v>442</v>
          </cell>
          <cell r="G8030" t="str">
            <v>Grado</v>
          </cell>
        </row>
        <row r="8031">
          <cell r="B8031">
            <v>29600</v>
          </cell>
          <cell r="C8031" t="str">
            <v>Matemáticas I</v>
          </cell>
          <cell r="D8031" t="str">
            <v>Graduado en Ingeniería Eléctrica</v>
          </cell>
          <cell r="E8031">
            <v>6</v>
          </cell>
          <cell r="F8031">
            <v>430</v>
          </cell>
          <cell r="G8031" t="str">
            <v>Grado</v>
          </cell>
        </row>
        <row r="8032">
          <cell r="B8032">
            <v>29601</v>
          </cell>
          <cell r="C8032" t="str">
            <v>Física I</v>
          </cell>
          <cell r="D8032" t="str">
            <v>Graduado en Ingeniería Eléctrica</v>
          </cell>
          <cell r="E8032">
            <v>6</v>
          </cell>
          <cell r="F8032">
            <v>430</v>
          </cell>
          <cell r="G8032" t="str">
            <v>Grado</v>
          </cell>
        </row>
        <row r="8033">
          <cell r="B8033">
            <v>29602</v>
          </cell>
          <cell r="C8033" t="str">
            <v>Fundamentos de administración de empresas</v>
          </cell>
          <cell r="D8033" t="str">
            <v>Graduado en Ingeniería Eléctrica</v>
          </cell>
          <cell r="E8033">
            <v>6</v>
          </cell>
          <cell r="F8033">
            <v>430</v>
          </cell>
          <cell r="G8033" t="str">
            <v>Grado</v>
          </cell>
        </row>
        <row r="8034">
          <cell r="B8034">
            <v>29603</v>
          </cell>
          <cell r="C8034" t="str">
            <v>Informática</v>
          </cell>
          <cell r="D8034" t="str">
            <v>Graduado en Ingeniería Eléctrica</v>
          </cell>
          <cell r="E8034">
            <v>6</v>
          </cell>
          <cell r="F8034">
            <v>430</v>
          </cell>
          <cell r="G8034" t="str">
            <v>Grado</v>
          </cell>
        </row>
        <row r="8035">
          <cell r="B8035">
            <v>29604</v>
          </cell>
          <cell r="C8035" t="str">
            <v>Química</v>
          </cell>
          <cell r="D8035" t="str">
            <v>Graduado en Ingeniería Eléctrica</v>
          </cell>
          <cell r="E8035">
            <v>6</v>
          </cell>
          <cell r="F8035">
            <v>430</v>
          </cell>
          <cell r="G8035" t="str">
            <v>Grado</v>
          </cell>
        </row>
        <row r="8036">
          <cell r="B8036">
            <v>29605</v>
          </cell>
          <cell r="C8036" t="str">
            <v>Matemáticas II</v>
          </cell>
          <cell r="D8036" t="str">
            <v>Graduado en Ingeniería Eléctrica</v>
          </cell>
          <cell r="E8036">
            <v>6</v>
          </cell>
          <cell r="F8036">
            <v>430</v>
          </cell>
          <cell r="G8036" t="str">
            <v>Grado</v>
          </cell>
        </row>
        <row r="8037">
          <cell r="B8037">
            <v>29606</v>
          </cell>
          <cell r="C8037" t="str">
            <v>Física II</v>
          </cell>
          <cell r="D8037" t="str">
            <v>Graduado en Ingeniería Eléctrica</v>
          </cell>
          <cell r="E8037">
            <v>6</v>
          </cell>
          <cell r="F8037">
            <v>430</v>
          </cell>
          <cell r="G8037" t="str">
            <v>Grado</v>
          </cell>
        </row>
        <row r="8038">
          <cell r="B8038">
            <v>29607</v>
          </cell>
          <cell r="C8038" t="str">
            <v>Expresión gráfica y diseño asistido por ordenador</v>
          </cell>
          <cell r="D8038" t="str">
            <v>Graduado en Ingeniería Eléctrica</v>
          </cell>
          <cell r="E8038">
            <v>6</v>
          </cell>
          <cell r="F8038">
            <v>430</v>
          </cell>
          <cell r="G8038" t="str">
            <v>Grado</v>
          </cell>
        </row>
        <row r="8039">
          <cell r="B8039">
            <v>29608</v>
          </cell>
          <cell r="C8039" t="str">
            <v>Electrotecnia</v>
          </cell>
          <cell r="D8039" t="str">
            <v>Graduado en Ingeniería Eléctrica</v>
          </cell>
          <cell r="E8039">
            <v>6</v>
          </cell>
          <cell r="F8039">
            <v>430</v>
          </cell>
          <cell r="G8039" t="str">
            <v>Grado</v>
          </cell>
        </row>
        <row r="8040">
          <cell r="B8040">
            <v>29609</v>
          </cell>
          <cell r="C8040" t="str">
            <v>Ingeniería del medio ambiente</v>
          </cell>
          <cell r="D8040" t="str">
            <v>Graduado en Ingeniería Eléctrica</v>
          </cell>
          <cell r="E8040">
            <v>6</v>
          </cell>
          <cell r="F8040">
            <v>430</v>
          </cell>
          <cell r="G8040" t="str">
            <v>Grado</v>
          </cell>
        </row>
        <row r="8041">
          <cell r="B8041">
            <v>29610</v>
          </cell>
          <cell r="C8041" t="str">
            <v>Matemáticas III</v>
          </cell>
          <cell r="D8041" t="str">
            <v>Graduado en Ingeniería Eléctrica</v>
          </cell>
          <cell r="E8041">
            <v>6</v>
          </cell>
          <cell r="F8041">
            <v>430</v>
          </cell>
          <cell r="G8041" t="str">
            <v>Grado</v>
          </cell>
        </row>
        <row r="8042">
          <cell r="B8042">
            <v>29611</v>
          </cell>
          <cell r="C8042" t="str">
            <v>Estadística</v>
          </cell>
          <cell r="D8042" t="str">
            <v>Graduado en Ingeniería Eléctrica</v>
          </cell>
          <cell r="E8042">
            <v>6</v>
          </cell>
          <cell r="F8042">
            <v>430</v>
          </cell>
          <cell r="G8042" t="str">
            <v>Grado</v>
          </cell>
        </row>
        <row r="8043">
          <cell r="B8043">
            <v>29612</v>
          </cell>
          <cell r="C8043" t="str">
            <v>Termodinámica técnica y fundamentos de transmisión de calor</v>
          </cell>
          <cell r="D8043" t="str">
            <v>Graduado en Ingeniería Eléctrica</v>
          </cell>
          <cell r="E8043">
            <v>6</v>
          </cell>
          <cell r="F8043">
            <v>430</v>
          </cell>
          <cell r="G8043" t="str">
            <v>Grado</v>
          </cell>
        </row>
        <row r="8044">
          <cell r="B8044">
            <v>29613</v>
          </cell>
          <cell r="C8044" t="str">
            <v>Mecánica</v>
          </cell>
          <cell r="D8044" t="str">
            <v>Graduado en Ingeniería Eléctrica</v>
          </cell>
          <cell r="E8044">
            <v>6</v>
          </cell>
          <cell r="F8044">
            <v>430</v>
          </cell>
          <cell r="G8044" t="str">
            <v>Grado</v>
          </cell>
        </row>
        <row r="8045">
          <cell r="B8045">
            <v>29614</v>
          </cell>
          <cell r="C8045" t="str">
            <v>Análisis de circuitos eléctricos</v>
          </cell>
          <cell r="D8045" t="str">
            <v>Graduado en Ingeniería Eléctrica</v>
          </cell>
          <cell r="E8045">
            <v>6</v>
          </cell>
          <cell r="F8045">
            <v>430</v>
          </cell>
          <cell r="G8045" t="str">
            <v>Grado</v>
          </cell>
        </row>
        <row r="8046">
          <cell r="B8046">
            <v>29615</v>
          </cell>
          <cell r="C8046" t="str">
            <v>Fundamentos de electrónica</v>
          </cell>
          <cell r="D8046" t="str">
            <v>Graduado en Ingeniería Eléctrica</v>
          </cell>
          <cell r="E8046">
            <v>6</v>
          </cell>
          <cell r="F8046">
            <v>430</v>
          </cell>
          <cell r="G8046" t="str">
            <v>Grado</v>
          </cell>
        </row>
        <row r="8047">
          <cell r="B8047">
            <v>29616</v>
          </cell>
          <cell r="C8047" t="str">
            <v>Resistencia de materiales</v>
          </cell>
          <cell r="D8047" t="str">
            <v>Graduado en Ingeniería Eléctrica</v>
          </cell>
          <cell r="E8047">
            <v>6</v>
          </cell>
          <cell r="F8047">
            <v>430</v>
          </cell>
          <cell r="G8047" t="str">
            <v>Grado</v>
          </cell>
        </row>
        <row r="8048">
          <cell r="B8048">
            <v>29617</v>
          </cell>
          <cell r="C8048" t="str">
            <v>Sistemas automáticos</v>
          </cell>
          <cell r="D8048" t="str">
            <v>Graduado en Ingeniería Eléctrica</v>
          </cell>
          <cell r="E8048">
            <v>6</v>
          </cell>
          <cell r="F8048">
            <v>430</v>
          </cell>
          <cell r="G8048" t="str">
            <v>Grado</v>
          </cell>
        </row>
        <row r="8049">
          <cell r="B8049">
            <v>29618</v>
          </cell>
          <cell r="C8049" t="str">
            <v>Ingeniería de materiales</v>
          </cell>
          <cell r="D8049" t="str">
            <v>Graduado en Ingeniería Eléctrica</v>
          </cell>
          <cell r="E8049">
            <v>6</v>
          </cell>
          <cell r="F8049">
            <v>430</v>
          </cell>
          <cell r="G8049" t="str">
            <v>Grado</v>
          </cell>
        </row>
        <row r="8050">
          <cell r="B8050">
            <v>29619</v>
          </cell>
          <cell r="C8050" t="str">
            <v>Máquinas eléctricas I</v>
          </cell>
          <cell r="D8050" t="str">
            <v>Graduado en Ingeniería Eléctrica</v>
          </cell>
          <cell r="E8050">
            <v>6</v>
          </cell>
          <cell r="F8050">
            <v>430</v>
          </cell>
          <cell r="G8050" t="str">
            <v>Grado</v>
          </cell>
        </row>
        <row r="8051">
          <cell r="B8051">
            <v>29620</v>
          </cell>
          <cell r="C8051" t="str">
            <v>Tecnologías de fabricación</v>
          </cell>
          <cell r="D8051" t="str">
            <v>Graduado en Ingeniería Eléctrica</v>
          </cell>
          <cell r="E8051">
            <v>6</v>
          </cell>
          <cell r="F8051">
            <v>430</v>
          </cell>
          <cell r="G8051" t="str">
            <v>Grado</v>
          </cell>
        </row>
        <row r="8052">
          <cell r="B8052">
            <v>29621</v>
          </cell>
          <cell r="C8052" t="str">
            <v>Electrónica de potencia</v>
          </cell>
          <cell r="D8052" t="str">
            <v>Graduado en Ingeniería Eléctrica</v>
          </cell>
          <cell r="E8052">
            <v>6</v>
          </cell>
          <cell r="F8052">
            <v>430</v>
          </cell>
          <cell r="G8052" t="str">
            <v>Grado</v>
          </cell>
        </row>
        <row r="8053">
          <cell r="B8053">
            <v>29622</v>
          </cell>
          <cell r="C8053" t="str">
            <v>Instalaciones eléctricas de baja tensión</v>
          </cell>
          <cell r="D8053" t="str">
            <v>Graduado en Ingeniería Eléctrica</v>
          </cell>
          <cell r="E8053">
            <v>6</v>
          </cell>
          <cell r="F8053">
            <v>430</v>
          </cell>
          <cell r="G8053" t="str">
            <v>Grado</v>
          </cell>
        </row>
        <row r="8054">
          <cell r="B8054">
            <v>29623</v>
          </cell>
          <cell r="C8054" t="str">
            <v>Máquinas eléctricas II</v>
          </cell>
          <cell r="D8054" t="str">
            <v>Graduado en Ingeniería Eléctrica</v>
          </cell>
          <cell r="E8054">
            <v>6</v>
          </cell>
          <cell r="F8054">
            <v>430</v>
          </cell>
          <cell r="G8054" t="str">
            <v>Grado</v>
          </cell>
        </row>
        <row r="8055">
          <cell r="B8055">
            <v>29624</v>
          </cell>
          <cell r="C8055" t="str">
            <v>Ingeniería de control</v>
          </cell>
          <cell r="D8055" t="str">
            <v>Graduado en Ingeniería Eléctrica</v>
          </cell>
          <cell r="E8055">
            <v>6</v>
          </cell>
          <cell r="F8055">
            <v>430</v>
          </cell>
          <cell r="G8055" t="str">
            <v>Grado</v>
          </cell>
        </row>
        <row r="8056">
          <cell r="B8056">
            <v>29625</v>
          </cell>
          <cell r="C8056" t="str">
            <v>Mecánica de fluidos</v>
          </cell>
          <cell r="D8056" t="str">
            <v>Graduado en Ingeniería Eléctrica</v>
          </cell>
          <cell r="E8056">
            <v>6</v>
          </cell>
          <cell r="F8056">
            <v>430</v>
          </cell>
          <cell r="G8056" t="str">
            <v>Grado</v>
          </cell>
        </row>
        <row r="8057">
          <cell r="B8057">
            <v>29626</v>
          </cell>
          <cell r="C8057" t="str">
            <v>Organización y dirección de empresas</v>
          </cell>
          <cell r="D8057" t="str">
            <v>Graduado en Ingeniería Eléctrica</v>
          </cell>
          <cell r="E8057">
            <v>6</v>
          </cell>
          <cell r="F8057">
            <v>430</v>
          </cell>
          <cell r="G8057" t="str">
            <v>Grado</v>
          </cell>
        </row>
        <row r="8058">
          <cell r="B8058">
            <v>29627</v>
          </cell>
          <cell r="C8058" t="str">
            <v>Líneas eléctricas</v>
          </cell>
          <cell r="D8058" t="str">
            <v>Graduado en Ingeniería Eléctrica</v>
          </cell>
          <cell r="E8058">
            <v>6</v>
          </cell>
          <cell r="F8058">
            <v>430</v>
          </cell>
          <cell r="G8058" t="str">
            <v>Grado</v>
          </cell>
        </row>
        <row r="8059">
          <cell r="B8059">
            <v>29628</v>
          </cell>
          <cell r="C8059" t="str">
            <v>Instalaciones eléctricas en media y alta tensión</v>
          </cell>
          <cell r="D8059" t="str">
            <v>Graduado en Ingeniería Eléctrica</v>
          </cell>
          <cell r="E8059">
            <v>6</v>
          </cell>
          <cell r="F8059">
            <v>430</v>
          </cell>
          <cell r="G8059" t="str">
            <v>Grado</v>
          </cell>
        </row>
        <row r="8060">
          <cell r="B8060">
            <v>29629</v>
          </cell>
          <cell r="C8060" t="str">
            <v>Accionamientos de máquinas eléctricas</v>
          </cell>
          <cell r="D8060" t="str">
            <v>Graduado en Ingeniería Eléctrica</v>
          </cell>
          <cell r="E8060">
            <v>6</v>
          </cell>
          <cell r="F8060">
            <v>430</v>
          </cell>
          <cell r="G8060" t="str">
            <v>Grado</v>
          </cell>
        </row>
        <row r="8061">
          <cell r="B8061">
            <v>29630</v>
          </cell>
          <cell r="C8061" t="str">
            <v>Oficina de proyectos</v>
          </cell>
          <cell r="D8061" t="str">
            <v>Graduado en Ingeniería Eléctrica</v>
          </cell>
          <cell r="E8061">
            <v>6</v>
          </cell>
          <cell r="F8061">
            <v>430</v>
          </cell>
          <cell r="G8061" t="str">
            <v>Grado</v>
          </cell>
        </row>
        <row r="8062">
          <cell r="B8062">
            <v>29631</v>
          </cell>
          <cell r="C8062" t="str">
            <v>Sistemas eléctricos de potencia</v>
          </cell>
          <cell r="D8062" t="str">
            <v>Graduado en Ingeniería Eléctrica</v>
          </cell>
          <cell r="E8062">
            <v>6</v>
          </cell>
          <cell r="F8062">
            <v>430</v>
          </cell>
          <cell r="G8062" t="str">
            <v>Grado</v>
          </cell>
        </row>
        <row r="8063">
          <cell r="B8063">
            <v>29632</v>
          </cell>
          <cell r="C8063" t="str">
            <v>Centrales eléctricas</v>
          </cell>
          <cell r="D8063" t="str">
            <v>Graduado en Ingeniería Eléctrica</v>
          </cell>
          <cell r="E8063">
            <v>6</v>
          </cell>
          <cell r="F8063">
            <v>430</v>
          </cell>
          <cell r="G8063" t="str">
            <v>Grado</v>
          </cell>
        </row>
        <row r="8064">
          <cell r="B8064">
            <v>29633</v>
          </cell>
          <cell r="C8064" t="str">
            <v>Instalaciones de producción eléctrica con energías renovables</v>
          </cell>
          <cell r="D8064" t="str">
            <v>Graduado en Ingeniería Eléctrica</v>
          </cell>
          <cell r="E8064">
            <v>6</v>
          </cell>
          <cell r="F8064">
            <v>430</v>
          </cell>
          <cell r="G8064" t="str">
            <v>Grado</v>
          </cell>
        </row>
        <row r="8065">
          <cell r="B8065">
            <v>29634</v>
          </cell>
          <cell r="C8065" t="str">
            <v>Trabajo fin de Grado</v>
          </cell>
          <cell r="D8065" t="str">
            <v>Graduado en Ingeniería Eléctrica</v>
          </cell>
          <cell r="E8065">
            <v>12</v>
          </cell>
          <cell r="F8065">
            <v>430</v>
          </cell>
          <cell r="G8065" t="str">
            <v>Grado</v>
          </cell>
        </row>
        <row r="8066">
          <cell r="B8066">
            <v>29635</v>
          </cell>
          <cell r="C8066" t="str">
            <v>Fundamentos de electrotecnia</v>
          </cell>
          <cell r="D8066" t="str">
            <v>Graduado en Ingeniería Eléctrica</v>
          </cell>
          <cell r="E8066">
            <v>6</v>
          </cell>
          <cell r="F8066">
            <v>430</v>
          </cell>
          <cell r="G8066" t="str">
            <v>Grado</v>
          </cell>
        </row>
        <row r="8067">
          <cell r="B8067">
            <v>29636</v>
          </cell>
          <cell r="C8067" t="str">
            <v>Climatización</v>
          </cell>
          <cell r="D8067" t="str">
            <v>Graduado en Ingeniería Eléctrica</v>
          </cell>
          <cell r="E8067">
            <v>6</v>
          </cell>
          <cell r="F8067">
            <v>430</v>
          </cell>
          <cell r="G8067" t="str">
            <v>Grado</v>
          </cell>
        </row>
        <row r="8068">
          <cell r="B8068">
            <v>29637</v>
          </cell>
          <cell r="C8068" t="str">
            <v>Iluminación y Domótica</v>
          </cell>
          <cell r="D8068" t="str">
            <v>Graduado en Ingeniería Eléctrica</v>
          </cell>
          <cell r="E8068">
            <v>6</v>
          </cell>
          <cell r="F8068">
            <v>430</v>
          </cell>
          <cell r="G8068" t="str">
            <v>Grado</v>
          </cell>
        </row>
        <row r="8069">
          <cell r="B8069">
            <v>29638</v>
          </cell>
          <cell r="C8069" t="str">
            <v>Seguridad de instalaciones y equipos eléctricos</v>
          </cell>
          <cell r="D8069" t="str">
            <v>Graduado en Ingeniería Eléctrica</v>
          </cell>
          <cell r="E8069">
            <v>6</v>
          </cell>
          <cell r="F8069">
            <v>430</v>
          </cell>
          <cell r="G8069" t="str">
            <v>Grado</v>
          </cell>
        </row>
        <row r="8070">
          <cell r="B8070">
            <v>29639</v>
          </cell>
          <cell r="C8070" t="str">
            <v>Mantenimiento industrial y de instalaciones auxiliares</v>
          </cell>
          <cell r="D8070" t="str">
            <v>Graduado en Ingeniería Eléctrica</v>
          </cell>
          <cell r="E8070">
            <v>6</v>
          </cell>
          <cell r="F8070">
            <v>430</v>
          </cell>
          <cell r="G8070" t="str">
            <v>Grado</v>
          </cell>
        </row>
        <row r="8071">
          <cell r="B8071">
            <v>29640</v>
          </cell>
          <cell r="C8071" t="str">
            <v>Movilidad eléctrica</v>
          </cell>
          <cell r="D8071" t="str">
            <v>Graduado en Ingeniería Eléctrica</v>
          </cell>
          <cell r="E8071">
            <v>6</v>
          </cell>
          <cell r="F8071">
            <v>430</v>
          </cell>
          <cell r="G8071" t="str">
            <v>Grado</v>
          </cell>
        </row>
        <row r="8072">
          <cell r="B8072">
            <v>29641</v>
          </cell>
          <cell r="C8072" t="str">
            <v>Sistemas electrónicos digitales</v>
          </cell>
          <cell r="D8072" t="str">
            <v>Graduado en Ingeniería Eléctrica</v>
          </cell>
          <cell r="E8072">
            <v>6</v>
          </cell>
          <cell r="F8072">
            <v>430</v>
          </cell>
          <cell r="G8072" t="str">
            <v>Grado</v>
          </cell>
        </row>
        <row r="8073">
          <cell r="B8073">
            <v>29642</v>
          </cell>
          <cell r="C8073" t="str">
            <v>Medidas eléctricas</v>
          </cell>
          <cell r="D8073" t="str">
            <v>Graduado en Ingeniería Eléctrica</v>
          </cell>
          <cell r="E8073">
            <v>6</v>
          </cell>
          <cell r="F8073">
            <v>430</v>
          </cell>
          <cell r="G8073" t="str">
            <v>Grado</v>
          </cell>
        </row>
        <row r="8074">
          <cell r="B8074">
            <v>29643</v>
          </cell>
          <cell r="C8074" t="str">
            <v>Redes eléctricas inteligentes</v>
          </cell>
          <cell r="D8074" t="str">
            <v>Graduado en Ingeniería Eléctrica</v>
          </cell>
          <cell r="E8074">
            <v>6</v>
          </cell>
          <cell r="F8074">
            <v>430</v>
          </cell>
          <cell r="G8074" t="str">
            <v>Grado</v>
          </cell>
        </row>
        <row r="8075">
          <cell r="B8075">
            <v>29700</v>
          </cell>
          <cell r="C8075" t="str">
            <v>Matemáticas I</v>
          </cell>
          <cell r="D8075" t="str">
            <v>Graduado en Ingeniería Mecánica</v>
          </cell>
          <cell r="E8075">
            <v>6</v>
          </cell>
          <cell r="F8075">
            <v>434</v>
          </cell>
          <cell r="G8075" t="str">
            <v>Grado</v>
          </cell>
        </row>
        <row r="8076">
          <cell r="B8076">
            <v>29701</v>
          </cell>
          <cell r="C8076" t="str">
            <v>Física I</v>
          </cell>
          <cell r="D8076" t="str">
            <v>Graduado en Ingeniería Mecánica</v>
          </cell>
          <cell r="E8076">
            <v>6</v>
          </cell>
          <cell r="F8076">
            <v>434</v>
          </cell>
          <cell r="G8076" t="str">
            <v>Grado</v>
          </cell>
        </row>
        <row r="8077">
          <cell r="B8077">
            <v>29702</v>
          </cell>
          <cell r="C8077" t="str">
            <v>Fundamentos de administración de empresas</v>
          </cell>
          <cell r="D8077" t="str">
            <v>Graduado en Ingeniería Mecánica</v>
          </cell>
          <cell r="E8077">
            <v>6</v>
          </cell>
          <cell r="F8077">
            <v>434</v>
          </cell>
          <cell r="G8077" t="str">
            <v>Grado</v>
          </cell>
        </row>
        <row r="8078">
          <cell r="B8078">
            <v>29703</v>
          </cell>
          <cell r="C8078" t="str">
            <v>Expresión gráfica y diseño asistido por ordenador</v>
          </cell>
          <cell r="D8078" t="str">
            <v>Graduado en Ingeniería Mecánica</v>
          </cell>
          <cell r="E8078">
            <v>6</v>
          </cell>
          <cell r="F8078">
            <v>434</v>
          </cell>
          <cell r="G8078" t="str">
            <v>Grado</v>
          </cell>
        </row>
        <row r="8079">
          <cell r="B8079">
            <v>29704</v>
          </cell>
          <cell r="C8079" t="str">
            <v>Química</v>
          </cell>
          <cell r="D8079" t="str">
            <v>Graduado en Ingeniería Mecánica</v>
          </cell>
          <cell r="E8079">
            <v>6</v>
          </cell>
          <cell r="F8079">
            <v>434</v>
          </cell>
          <cell r="G8079" t="str">
            <v>Grado</v>
          </cell>
        </row>
        <row r="8080">
          <cell r="B8080">
            <v>29705</v>
          </cell>
          <cell r="C8080" t="str">
            <v>Matemáticas II</v>
          </cell>
          <cell r="D8080" t="str">
            <v>Graduado en Ingeniería Mecánica</v>
          </cell>
          <cell r="E8080">
            <v>6</v>
          </cell>
          <cell r="F8080">
            <v>434</v>
          </cell>
          <cell r="G8080" t="str">
            <v>Grado</v>
          </cell>
        </row>
        <row r="8081">
          <cell r="B8081">
            <v>29706</v>
          </cell>
          <cell r="C8081" t="str">
            <v>Física II</v>
          </cell>
          <cell r="D8081" t="str">
            <v>Graduado en Ingeniería Mecánica</v>
          </cell>
          <cell r="E8081">
            <v>6</v>
          </cell>
          <cell r="F8081">
            <v>434</v>
          </cell>
          <cell r="G8081" t="str">
            <v>Grado</v>
          </cell>
        </row>
        <row r="8082">
          <cell r="B8082">
            <v>29707</v>
          </cell>
          <cell r="C8082" t="str">
            <v>Fundamentos de informática</v>
          </cell>
          <cell r="D8082" t="str">
            <v>Graduado en Ingeniería Mecánica</v>
          </cell>
          <cell r="E8082">
            <v>6</v>
          </cell>
          <cell r="F8082">
            <v>434</v>
          </cell>
          <cell r="G8082" t="str">
            <v>Grado</v>
          </cell>
        </row>
        <row r="8083">
          <cell r="B8083">
            <v>29708</v>
          </cell>
          <cell r="C8083" t="str">
            <v>Estadística</v>
          </cell>
          <cell r="D8083" t="str">
            <v>Graduado en Ingeniería Mecánica</v>
          </cell>
          <cell r="E8083">
            <v>6</v>
          </cell>
          <cell r="F8083">
            <v>434</v>
          </cell>
          <cell r="G8083" t="str">
            <v>Grado</v>
          </cell>
        </row>
        <row r="8084">
          <cell r="B8084">
            <v>29709</v>
          </cell>
          <cell r="C8084" t="str">
            <v>Ingeniería del medio ambiente</v>
          </cell>
          <cell r="D8084" t="str">
            <v>Graduado en Ingeniería Mecánica</v>
          </cell>
          <cell r="E8084">
            <v>6</v>
          </cell>
          <cell r="F8084">
            <v>434</v>
          </cell>
          <cell r="G8084" t="str">
            <v>Grado</v>
          </cell>
        </row>
        <row r="8085">
          <cell r="B8085">
            <v>29710</v>
          </cell>
          <cell r="C8085" t="str">
            <v>Matemáticas III</v>
          </cell>
          <cell r="D8085" t="str">
            <v>Graduado en Ingeniería Mecánica</v>
          </cell>
          <cell r="E8085">
            <v>6</v>
          </cell>
          <cell r="F8085">
            <v>434</v>
          </cell>
          <cell r="G8085" t="str">
            <v>Grado</v>
          </cell>
        </row>
        <row r="8086">
          <cell r="B8086">
            <v>29711</v>
          </cell>
          <cell r="C8086" t="str">
            <v>Mecánica</v>
          </cell>
          <cell r="D8086" t="str">
            <v>Graduado en Ingeniería Mecánica</v>
          </cell>
          <cell r="E8086">
            <v>6</v>
          </cell>
          <cell r="F8086">
            <v>434</v>
          </cell>
          <cell r="G8086" t="str">
            <v>Grado</v>
          </cell>
        </row>
        <row r="8087">
          <cell r="B8087">
            <v>29712</v>
          </cell>
          <cell r="C8087" t="str">
            <v>Fundamentos de ingeniería de materiales</v>
          </cell>
          <cell r="D8087" t="str">
            <v>Graduado en Ingeniería Mecánica</v>
          </cell>
          <cell r="E8087">
            <v>6</v>
          </cell>
          <cell r="F8087">
            <v>434</v>
          </cell>
          <cell r="G8087" t="str">
            <v>Grado</v>
          </cell>
        </row>
        <row r="8088">
          <cell r="B8088">
            <v>29713</v>
          </cell>
          <cell r="C8088" t="str">
            <v>Termodinámica técnica y fundamentos de transmisión de calor</v>
          </cell>
          <cell r="D8088" t="str">
            <v>Graduado en Ingeniería Mecánica</v>
          </cell>
          <cell r="E8088">
            <v>6</v>
          </cell>
          <cell r="F8088">
            <v>434</v>
          </cell>
          <cell r="G8088" t="str">
            <v>Grado</v>
          </cell>
        </row>
        <row r="8089">
          <cell r="B8089">
            <v>29714</v>
          </cell>
          <cell r="C8089" t="str">
            <v>Dibujo industrial</v>
          </cell>
          <cell r="D8089" t="str">
            <v>Graduado en Ingeniería Mecánica</v>
          </cell>
          <cell r="E8089">
            <v>6</v>
          </cell>
          <cell r="F8089">
            <v>434</v>
          </cell>
          <cell r="G8089" t="str">
            <v>Grado</v>
          </cell>
        </row>
        <row r="8090">
          <cell r="B8090">
            <v>29715</v>
          </cell>
          <cell r="C8090" t="str">
            <v>Fundamentos de electrotecnia</v>
          </cell>
          <cell r="D8090" t="str">
            <v>Graduado en Ingeniería Mecánica</v>
          </cell>
          <cell r="E8090">
            <v>6</v>
          </cell>
          <cell r="F8090">
            <v>434</v>
          </cell>
          <cell r="G8090" t="str">
            <v>Grado</v>
          </cell>
        </row>
        <row r="8091">
          <cell r="B8091">
            <v>29716</v>
          </cell>
          <cell r="C8091" t="str">
            <v>Mecánica de fluidos</v>
          </cell>
          <cell r="D8091" t="str">
            <v>Graduado en Ingeniería Mecánica</v>
          </cell>
          <cell r="E8091">
            <v>6</v>
          </cell>
          <cell r="F8091">
            <v>434</v>
          </cell>
          <cell r="G8091" t="str">
            <v>Grado</v>
          </cell>
        </row>
        <row r="8092">
          <cell r="B8092">
            <v>29717</v>
          </cell>
          <cell r="C8092" t="str">
            <v>Resistencia de materiales</v>
          </cell>
          <cell r="D8092" t="str">
            <v>Graduado en Ingeniería Mecánica</v>
          </cell>
          <cell r="E8092">
            <v>6</v>
          </cell>
          <cell r="F8092">
            <v>434</v>
          </cell>
          <cell r="G8092" t="str">
            <v>Grado</v>
          </cell>
        </row>
        <row r="8093">
          <cell r="B8093">
            <v>29718</v>
          </cell>
          <cell r="C8093" t="str">
            <v>Tecnología de materiales</v>
          </cell>
          <cell r="D8093" t="str">
            <v>Graduado en Ingeniería Mecánica</v>
          </cell>
          <cell r="E8093">
            <v>6</v>
          </cell>
          <cell r="F8093">
            <v>434</v>
          </cell>
          <cell r="G8093" t="str">
            <v>Grado</v>
          </cell>
        </row>
        <row r="8094">
          <cell r="B8094">
            <v>29719</v>
          </cell>
          <cell r="C8094" t="str">
            <v>Teoría de mecanismos y máquinas</v>
          </cell>
          <cell r="D8094" t="str">
            <v>Graduado en Ingeniería Mecánica</v>
          </cell>
          <cell r="E8094">
            <v>6</v>
          </cell>
          <cell r="F8094">
            <v>434</v>
          </cell>
          <cell r="G8094" t="str">
            <v>Grado</v>
          </cell>
        </row>
        <row r="8095">
          <cell r="B8095">
            <v>29720</v>
          </cell>
          <cell r="C8095" t="str">
            <v>Tecnologías de fabricación I</v>
          </cell>
          <cell r="D8095" t="str">
            <v>Graduado en Ingeniería Mecánica</v>
          </cell>
          <cell r="E8095">
            <v>6</v>
          </cell>
          <cell r="F8095">
            <v>434</v>
          </cell>
          <cell r="G8095" t="str">
            <v>Grado</v>
          </cell>
        </row>
        <row r="8096">
          <cell r="B8096">
            <v>29721</v>
          </cell>
          <cell r="C8096" t="str">
            <v>Fundamentos de electrónica</v>
          </cell>
          <cell r="D8096" t="str">
            <v>Graduado en Ingeniería Mecánica</v>
          </cell>
          <cell r="E8096">
            <v>6</v>
          </cell>
          <cell r="F8096">
            <v>434</v>
          </cell>
          <cell r="G8096" t="str">
            <v>Grado</v>
          </cell>
        </row>
        <row r="8097">
          <cell r="B8097">
            <v>29722</v>
          </cell>
          <cell r="C8097" t="str">
            <v>Mecánica de sólidos deformables</v>
          </cell>
          <cell r="D8097" t="str">
            <v>Graduado en Ingeniería Mecánica</v>
          </cell>
          <cell r="E8097">
            <v>6</v>
          </cell>
          <cell r="F8097">
            <v>434</v>
          </cell>
          <cell r="G8097" t="str">
            <v>Grado</v>
          </cell>
        </row>
        <row r="8098">
          <cell r="B8098">
            <v>29723</v>
          </cell>
          <cell r="C8098" t="str">
            <v>Criterios de diseño de máquinas</v>
          </cell>
          <cell r="D8098" t="str">
            <v>Graduado en Ingeniería Mecánica</v>
          </cell>
          <cell r="E8098">
            <v>6</v>
          </cell>
          <cell r="F8098">
            <v>434</v>
          </cell>
          <cell r="G8098" t="str">
            <v>Grado</v>
          </cell>
        </row>
        <row r="8099">
          <cell r="B8099">
            <v>29724</v>
          </cell>
          <cell r="C8099" t="str">
            <v>Ingeniería térmica</v>
          </cell>
          <cell r="D8099" t="str">
            <v>Graduado en Ingeniería Mecánica</v>
          </cell>
          <cell r="E8099">
            <v>6</v>
          </cell>
          <cell r="F8099">
            <v>434</v>
          </cell>
          <cell r="G8099" t="str">
            <v>Grado</v>
          </cell>
        </row>
        <row r="8100">
          <cell r="B8100">
            <v>29725</v>
          </cell>
          <cell r="C8100" t="str">
            <v>Tecnologías de fabricación II</v>
          </cell>
          <cell r="D8100" t="str">
            <v>Graduado en Ingeniería Mecánica</v>
          </cell>
          <cell r="E8100">
            <v>6</v>
          </cell>
          <cell r="F8100">
            <v>434</v>
          </cell>
          <cell r="G8100" t="str">
            <v>Grado</v>
          </cell>
        </row>
        <row r="8101">
          <cell r="B8101">
            <v>29726</v>
          </cell>
          <cell r="C8101" t="str">
            <v>Sistemas automáticos</v>
          </cell>
          <cell r="D8101" t="str">
            <v>Graduado en Ingeniería Mecánica</v>
          </cell>
          <cell r="E8101">
            <v>6</v>
          </cell>
          <cell r="F8101">
            <v>434</v>
          </cell>
          <cell r="G8101" t="str">
            <v>Grado</v>
          </cell>
        </row>
        <row r="8102">
          <cell r="B8102">
            <v>29727</v>
          </cell>
          <cell r="C8102" t="str">
            <v>Teoría de estructuras y construcciones industriales</v>
          </cell>
          <cell r="D8102" t="str">
            <v>Graduado en Ingeniería Mecánica</v>
          </cell>
          <cell r="E8102">
            <v>6</v>
          </cell>
          <cell r="F8102">
            <v>434</v>
          </cell>
          <cell r="G8102" t="str">
            <v>Grado</v>
          </cell>
        </row>
        <row r="8103">
          <cell r="B8103">
            <v>29728</v>
          </cell>
          <cell r="C8103" t="str">
            <v>Máquinas y motores térmicos</v>
          </cell>
          <cell r="D8103" t="str">
            <v>Graduado en Ingeniería Mecánica</v>
          </cell>
          <cell r="E8103">
            <v>6</v>
          </cell>
          <cell r="F8103">
            <v>434</v>
          </cell>
          <cell r="G8103" t="str">
            <v>Grado</v>
          </cell>
        </row>
        <row r="8104">
          <cell r="B8104">
            <v>29729</v>
          </cell>
          <cell r="C8104" t="str">
            <v>Máquinas e instalaciones de fluidos</v>
          </cell>
          <cell r="D8104" t="str">
            <v>Graduado en Ingeniería Mecánica</v>
          </cell>
          <cell r="E8104">
            <v>6</v>
          </cell>
          <cell r="F8104">
            <v>434</v>
          </cell>
          <cell r="G8104" t="str">
            <v>Grado</v>
          </cell>
        </row>
        <row r="8105">
          <cell r="B8105">
            <v>29730</v>
          </cell>
          <cell r="C8105" t="str">
            <v>Oficina de proyectos</v>
          </cell>
          <cell r="D8105" t="str">
            <v>Graduado en Ingeniería Mecánica</v>
          </cell>
          <cell r="E8105">
            <v>6</v>
          </cell>
          <cell r="F8105">
            <v>434</v>
          </cell>
          <cell r="G8105" t="str">
            <v>Grado</v>
          </cell>
        </row>
        <row r="8106">
          <cell r="B8106">
            <v>29731</v>
          </cell>
          <cell r="C8106" t="str">
            <v>Organización y dirección de empresas</v>
          </cell>
          <cell r="D8106" t="str">
            <v>Graduado en Ingeniería Mecánica</v>
          </cell>
          <cell r="E8106">
            <v>6</v>
          </cell>
          <cell r="F8106">
            <v>434</v>
          </cell>
          <cell r="G8106" t="str">
            <v>Grado</v>
          </cell>
        </row>
        <row r="8107">
          <cell r="B8107">
            <v>29732</v>
          </cell>
          <cell r="C8107" t="str">
            <v>Trabajo fin de Grado</v>
          </cell>
          <cell r="D8107" t="str">
            <v>Graduado en Ingeniería Mecánica</v>
          </cell>
          <cell r="E8107">
            <v>12</v>
          </cell>
          <cell r="F8107">
            <v>434</v>
          </cell>
          <cell r="G8107" t="str">
            <v>Grado</v>
          </cell>
        </row>
        <row r="8108">
          <cell r="B8108">
            <v>29733</v>
          </cell>
          <cell r="C8108" t="str">
            <v>Sistemas térmicos de generación</v>
          </cell>
          <cell r="D8108" t="str">
            <v>Graduado en Ingeniería Mecánica</v>
          </cell>
          <cell r="E8108">
            <v>6</v>
          </cell>
          <cell r="F8108">
            <v>434</v>
          </cell>
          <cell r="G8108" t="str">
            <v>Grado</v>
          </cell>
        </row>
        <row r="8109">
          <cell r="B8109">
            <v>29734</v>
          </cell>
          <cell r="C8109" t="str">
            <v>Calor y frío industrial</v>
          </cell>
          <cell r="D8109" t="str">
            <v>Graduado en Ingeniería Mecánica</v>
          </cell>
          <cell r="E8109">
            <v>6</v>
          </cell>
          <cell r="F8109">
            <v>434</v>
          </cell>
          <cell r="G8109" t="str">
            <v>Grado</v>
          </cell>
        </row>
        <row r="8110">
          <cell r="B8110">
            <v>29735</v>
          </cell>
          <cell r="C8110" t="str">
            <v>Fluidodinámica industrial y ambiental</v>
          </cell>
          <cell r="D8110" t="str">
            <v>Graduado en Ingeniería Mecánica</v>
          </cell>
          <cell r="E8110">
            <v>6</v>
          </cell>
          <cell r="F8110">
            <v>434</v>
          </cell>
          <cell r="G8110" t="str">
            <v>Grado</v>
          </cell>
        </row>
        <row r="8111">
          <cell r="B8111">
            <v>29736</v>
          </cell>
          <cell r="C8111" t="str">
            <v>Motores de combustión</v>
          </cell>
          <cell r="D8111" t="str">
            <v>Graduado en Ingeniería Mecánica</v>
          </cell>
          <cell r="E8111">
            <v>6</v>
          </cell>
          <cell r="F8111">
            <v>434</v>
          </cell>
          <cell r="G8111" t="str">
            <v>Grado</v>
          </cell>
        </row>
        <row r="8112">
          <cell r="B8112">
            <v>29737</v>
          </cell>
          <cell r="C8112" t="str">
            <v>Diseño de instalaciones de fluidos</v>
          </cell>
          <cell r="D8112" t="str">
            <v>Graduado en Ingeniería Mecánica</v>
          </cell>
          <cell r="E8112">
            <v>6</v>
          </cell>
          <cell r="F8112">
            <v>434</v>
          </cell>
          <cell r="G8112" t="str">
            <v>Grado</v>
          </cell>
        </row>
        <row r="8113">
          <cell r="B8113">
            <v>29738</v>
          </cell>
          <cell r="C8113" t="str">
            <v>Tecnología de la construcción</v>
          </cell>
          <cell r="D8113" t="str">
            <v>Graduado en Ingeniería Mecánica</v>
          </cell>
          <cell r="E8113">
            <v>6</v>
          </cell>
          <cell r="F8113">
            <v>434</v>
          </cell>
          <cell r="G8113" t="str">
            <v>Grado</v>
          </cell>
        </row>
        <row r="8114">
          <cell r="B8114">
            <v>29739</v>
          </cell>
          <cell r="C8114" t="str">
            <v>Estructuras metálicas</v>
          </cell>
          <cell r="D8114" t="str">
            <v>Graduado en Ingeniería Mecánica</v>
          </cell>
          <cell r="E8114">
            <v>6</v>
          </cell>
          <cell r="F8114">
            <v>434</v>
          </cell>
          <cell r="G8114" t="str">
            <v>Grado</v>
          </cell>
        </row>
        <row r="8115">
          <cell r="B8115">
            <v>29740</v>
          </cell>
          <cell r="C8115" t="str">
            <v>Análisis estructural de instalaciones industriales</v>
          </cell>
          <cell r="D8115" t="str">
            <v>Graduado en Ingeniería Mecánica</v>
          </cell>
          <cell r="E8115">
            <v>6</v>
          </cell>
          <cell r="F8115">
            <v>434</v>
          </cell>
          <cell r="G8115" t="str">
            <v>Grado</v>
          </cell>
        </row>
        <row r="8116">
          <cell r="B8116">
            <v>29741</v>
          </cell>
          <cell r="C8116" t="str">
            <v>Estructuras de hormigón</v>
          </cell>
          <cell r="D8116" t="str">
            <v>Graduado en Ingeniería Mecánica</v>
          </cell>
          <cell r="E8116">
            <v>6</v>
          </cell>
          <cell r="F8116">
            <v>434</v>
          </cell>
          <cell r="G8116" t="str">
            <v>Grado</v>
          </cell>
        </row>
        <row r="8117">
          <cell r="B8117">
            <v>29742</v>
          </cell>
          <cell r="C8117" t="str">
            <v>Materiales industriales avanzados</v>
          </cell>
          <cell r="D8117" t="str">
            <v>Graduado en Ingeniería Mecánica</v>
          </cell>
          <cell r="E8117">
            <v>6</v>
          </cell>
          <cell r="F8117">
            <v>434</v>
          </cell>
          <cell r="G8117" t="str">
            <v>Grado</v>
          </cell>
        </row>
        <row r="8118">
          <cell r="B8118">
            <v>29743</v>
          </cell>
          <cell r="C8118" t="str">
            <v>Cálculo de elementos de máquinas</v>
          </cell>
          <cell r="D8118" t="str">
            <v>Graduado en Ingeniería Mecánica</v>
          </cell>
          <cell r="E8118">
            <v>6</v>
          </cell>
          <cell r="F8118">
            <v>434</v>
          </cell>
          <cell r="G8118" t="str">
            <v>Grado</v>
          </cell>
        </row>
        <row r="8119">
          <cell r="B8119">
            <v>29744</v>
          </cell>
          <cell r="C8119" t="str">
            <v>Diseño y arquitectura de vehículos</v>
          </cell>
          <cell r="D8119" t="str">
            <v>Graduado en Ingeniería Mecánica</v>
          </cell>
          <cell r="E8119">
            <v>6</v>
          </cell>
          <cell r="F8119">
            <v>434</v>
          </cell>
          <cell r="G8119" t="str">
            <v>Grado</v>
          </cell>
        </row>
        <row r="8120">
          <cell r="B8120">
            <v>29745</v>
          </cell>
          <cell r="C8120" t="str">
            <v>Vibraciones y ruido en máquinas</v>
          </cell>
          <cell r="D8120" t="str">
            <v>Graduado en Ingeniería Mecánica</v>
          </cell>
          <cell r="E8120">
            <v>6</v>
          </cell>
          <cell r="F8120">
            <v>434</v>
          </cell>
          <cell r="G8120" t="str">
            <v>Grado</v>
          </cell>
        </row>
        <row r="8121">
          <cell r="B8121">
            <v>29746</v>
          </cell>
          <cell r="C8121" t="str">
            <v>Sistemas mecánicos en máquinas y vehículos</v>
          </cell>
          <cell r="D8121" t="str">
            <v>Graduado en Ingeniería Mecánica</v>
          </cell>
          <cell r="E8121">
            <v>6</v>
          </cell>
          <cell r="F8121">
            <v>434</v>
          </cell>
          <cell r="G8121" t="str">
            <v>Grado</v>
          </cell>
        </row>
        <row r="8122">
          <cell r="B8122">
            <v>29747</v>
          </cell>
          <cell r="C8122" t="str">
            <v>Producción industrial</v>
          </cell>
          <cell r="D8122" t="str">
            <v>Graduado en Ingeniería Mecánica</v>
          </cell>
          <cell r="E8122">
            <v>6</v>
          </cell>
          <cell r="F8122">
            <v>434</v>
          </cell>
          <cell r="G8122" t="str">
            <v>Grado</v>
          </cell>
        </row>
        <row r="8123">
          <cell r="B8123">
            <v>29748</v>
          </cell>
          <cell r="C8123" t="str">
            <v>Calidad industrial</v>
          </cell>
          <cell r="D8123" t="str">
            <v>Graduado en Ingeniería Mecánica</v>
          </cell>
          <cell r="E8123">
            <v>6</v>
          </cell>
          <cell r="F8123">
            <v>434</v>
          </cell>
          <cell r="G8123" t="str">
            <v>Grado</v>
          </cell>
        </row>
        <row r="8124">
          <cell r="B8124">
            <v>29749</v>
          </cell>
          <cell r="C8124" t="str">
            <v>Sistemas de fabricación</v>
          </cell>
          <cell r="D8124" t="str">
            <v>Graduado en Ingeniería Mecánica</v>
          </cell>
          <cell r="E8124">
            <v>6</v>
          </cell>
          <cell r="F8124">
            <v>434</v>
          </cell>
          <cell r="G8124" t="str">
            <v>Grado</v>
          </cell>
        </row>
        <row r="8125">
          <cell r="B8125">
            <v>29750</v>
          </cell>
          <cell r="C8125" t="str">
            <v>Medición y mantenimiento</v>
          </cell>
          <cell r="D8125" t="str">
            <v>Graduado en Ingeniería Mecánica</v>
          </cell>
          <cell r="E8125">
            <v>6</v>
          </cell>
          <cell r="F8125">
            <v>434</v>
          </cell>
          <cell r="G8125" t="str">
            <v>Grado</v>
          </cell>
        </row>
        <row r="8126">
          <cell r="B8126">
            <v>29751</v>
          </cell>
          <cell r="C8126" t="str">
            <v>Fabricación integrada</v>
          </cell>
          <cell r="D8126" t="str">
            <v>Graduado en Ingeniería Mecánica</v>
          </cell>
          <cell r="E8126">
            <v>6</v>
          </cell>
          <cell r="F8126">
            <v>434</v>
          </cell>
          <cell r="G8126" t="str">
            <v>Grado</v>
          </cell>
        </row>
        <row r="8127">
          <cell r="B8127">
            <v>29800</v>
          </cell>
          <cell r="C8127" t="str">
            <v>Matemáticas I</v>
          </cell>
          <cell r="D8127" t="str">
            <v>Graduado en Ingeniería Electrónica y Automática</v>
          </cell>
          <cell r="E8127">
            <v>6</v>
          </cell>
          <cell r="F8127">
            <v>440</v>
          </cell>
          <cell r="G8127" t="str">
            <v>Grado</v>
          </cell>
        </row>
        <row r="8128">
          <cell r="B8128">
            <v>29801</v>
          </cell>
          <cell r="C8128" t="str">
            <v>Matemáticas II</v>
          </cell>
          <cell r="D8128" t="str">
            <v>Graduado en Ingeniería Electrónica y Automática</v>
          </cell>
          <cell r="E8128">
            <v>6</v>
          </cell>
          <cell r="F8128">
            <v>440</v>
          </cell>
          <cell r="G8128" t="str">
            <v>Grado</v>
          </cell>
        </row>
        <row r="8129">
          <cell r="B8129">
            <v>29802</v>
          </cell>
          <cell r="C8129" t="str">
            <v>Física I</v>
          </cell>
          <cell r="D8129" t="str">
            <v>Graduado en Ingeniería Electrónica y Automática</v>
          </cell>
          <cell r="E8129">
            <v>6</v>
          </cell>
          <cell r="F8129">
            <v>440</v>
          </cell>
          <cell r="G8129" t="str">
            <v>Grado</v>
          </cell>
        </row>
        <row r="8130">
          <cell r="B8130">
            <v>29803</v>
          </cell>
          <cell r="C8130" t="str">
            <v>Química</v>
          </cell>
          <cell r="D8130" t="str">
            <v>Graduado en Ingeniería Electrónica y Automática</v>
          </cell>
          <cell r="E8130">
            <v>6</v>
          </cell>
          <cell r="F8130">
            <v>440</v>
          </cell>
          <cell r="G8130" t="str">
            <v>Grado</v>
          </cell>
        </row>
        <row r="8131">
          <cell r="B8131">
            <v>29804</v>
          </cell>
          <cell r="C8131" t="str">
            <v>Fundamentos de informática</v>
          </cell>
          <cell r="D8131" t="str">
            <v>Graduado en Ingeniería Electrónica y Automática</v>
          </cell>
          <cell r="E8131">
            <v>6</v>
          </cell>
          <cell r="F8131">
            <v>440</v>
          </cell>
          <cell r="G8131" t="str">
            <v>Grado</v>
          </cell>
        </row>
        <row r="8132">
          <cell r="B8132">
            <v>29805</v>
          </cell>
          <cell r="C8132" t="str">
            <v>Matemáticas III</v>
          </cell>
          <cell r="D8132" t="str">
            <v>Graduado en Ingeniería Electrónica y Automática</v>
          </cell>
          <cell r="E8132">
            <v>6</v>
          </cell>
          <cell r="F8132">
            <v>440</v>
          </cell>
          <cell r="G8132" t="str">
            <v>Grado</v>
          </cell>
        </row>
        <row r="8133">
          <cell r="B8133">
            <v>29806</v>
          </cell>
          <cell r="C8133" t="str">
            <v>Expresión gráfica y diseño asistido por ordenador</v>
          </cell>
          <cell r="D8133" t="str">
            <v>Graduado en Ingeniería Electrónica y Automática</v>
          </cell>
          <cell r="E8133">
            <v>6</v>
          </cell>
          <cell r="F8133">
            <v>440</v>
          </cell>
          <cell r="G8133" t="str">
            <v>Grado</v>
          </cell>
        </row>
        <row r="8134">
          <cell r="B8134">
            <v>29807</v>
          </cell>
          <cell r="C8134" t="str">
            <v>Física II</v>
          </cell>
          <cell r="D8134" t="str">
            <v>Graduado en Ingeniería Electrónica y Automática</v>
          </cell>
          <cell r="E8134">
            <v>6</v>
          </cell>
          <cell r="F8134">
            <v>440</v>
          </cell>
          <cell r="G8134" t="str">
            <v>Grado</v>
          </cell>
        </row>
        <row r="8135">
          <cell r="B8135">
            <v>29808</v>
          </cell>
          <cell r="C8135" t="str">
            <v>Fundamentos de administración de empresas</v>
          </cell>
          <cell r="D8135" t="str">
            <v>Graduado en Ingeniería Electrónica y Automática</v>
          </cell>
          <cell r="E8135">
            <v>6</v>
          </cell>
          <cell r="F8135">
            <v>440</v>
          </cell>
          <cell r="G8135" t="str">
            <v>Grado</v>
          </cell>
        </row>
        <row r="8136">
          <cell r="B8136">
            <v>29809</v>
          </cell>
          <cell r="C8136" t="str">
            <v>Fundamentos de electrotecnia</v>
          </cell>
          <cell r="D8136" t="str">
            <v>Graduado en Ingeniería Electrónica y Automática</v>
          </cell>
          <cell r="E8136">
            <v>6</v>
          </cell>
          <cell r="F8136">
            <v>440</v>
          </cell>
          <cell r="G8136" t="str">
            <v>Grado</v>
          </cell>
        </row>
        <row r="8137">
          <cell r="B8137">
            <v>29810</v>
          </cell>
          <cell r="C8137" t="str">
            <v>Ingeniería de materiales</v>
          </cell>
          <cell r="D8137" t="str">
            <v>Graduado en Ingeniería Electrónica y Automática</v>
          </cell>
          <cell r="E8137">
            <v>6</v>
          </cell>
          <cell r="F8137">
            <v>440</v>
          </cell>
          <cell r="G8137" t="str">
            <v>Grado</v>
          </cell>
        </row>
        <row r="8138">
          <cell r="B8138">
            <v>29811</v>
          </cell>
          <cell r="C8138" t="str">
            <v>Mecánica</v>
          </cell>
          <cell r="D8138" t="str">
            <v>Graduado en Ingeniería Electrónica y Automática</v>
          </cell>
          <cell r="E8138">
            <v>6</v>
          </cell>
          <cell r="F8138">
            <v>440</v>
          </cell>
          <cell r="G8138" t="str">
            <v>Grado</v>
          </cell>
        </row>
        <row r="8139">
          <cell r="B8139">
            <v>29812</v>
          </cell>
          <cell r="C8139" t="str">
            <v>Fundamentos de electrónica</v>
          </cell>
          <cell r="D8139" t="str">
            <v>Graduado en Ingeniería Electrónica y Automática</v>
          </cell>
          <cell r="E8139">
            <v>6</v>
          </cell>
          <cell r="F8139">
            <v>440</v>
          </cell>
          <cell r="G8139" t="str">
            <v>Grado</v>
          </cell>
        </row>
        <row r="8140">
          <cell r="B8140">
            <v>29813</v>
          </cell>
          <cell r="C8140" t="str">
            <v>Electrotecnia</v>
          </cell>
          <cell r="D8140" t="str">
            <v>Graduado en Ingeniería Electrónica y Automática</v>
          </cell>
          <cell r="E8140">
            <v>6</v>
          </cell>
          <cell r="F8140">
            <v>440</v>
          </cell>
          <cell r="G8140" t="str">
            <v>Grado</v>
          </cell>
        </row>
        <row r="8141">
          <cell r="B8141">
            <v>29814</v>
          </cell>
          <cell r="C8141" t="str">
            <v>Señales y sistemas</v>
          </cell>
          <cell r="D8141" t="str">
            <v>Graduado en Ingeniería Electrónica y Automática</v>
          </cell>
          <cell r="E8141">
            <v>6</v>
          </cell>
          <cell r="F8141">
            <v>440</v>
          </cell>
          <cell r="G8141" t="str">
            <v>Grado</v>
          </cell>
        </row>
        <row r="8142">
          <cell r="B8142">
            <v>29815</v>
          </cell>
          <cell r="C8142" t="str">
            <v>Estadística</v>
          </cell>
          <cell r="D8142" t="str">
            <v>Graduado en Ingeniería Electrónica y Automática</v>
          </cell>
          <cell r="E8142">
            <v>6</v>
          </cell>
          <cell r="F8142">
            <v>440</v>
          </cell>
          <cell r="G8142" t="str">
            <v>Grado</v>
          </cell>
        </row>
        <row r="8143">
          <cell r="B8143">
            <v>29816</v>
          </cell>
          <cell r="C8143" t="str">
            <v>Termodinámica técnica y fundamentos de transmisión de calor</v>
          </cell>
          <cell r="D8143" t="str">
            <v>Graduado en Ingeniería Electrónica y Automática</v>
          </cell>
          <cell r="E8143">
            <v>6</v>
          </cell>
          <cell r="F8143">
            <v>440</v>
          </cell>
          <cell r="G8143" t="str">
            <v>Grado</v>
          </cell>
        </row>
        <row r="8144">
          <cell r="B8144">
            <v>29817</v>
          </cell>
          <cell r="C8144" t="str">
            <v>Sistemas automáticos</v>
          </cell>
          <cell r="D8144" t="str">
            <v>Graduado en Ingeniería Electrónica y Automática</v>
          </cell>
          <cell r="E8144">
            <v>6</v>
          </cell>
          <cell r="F8144">
            <v>440</v>
          </cell>
          <cell r="G8144" t="str">
            <v>Grado</v>
          </cell>
        </row>
        <row r="8145">
          <cell r="B8145">
            <v>29818</v>
          </cell>
          <cell r="C8145" t="str">
            <v>Electrónica analógica</v>
          </cell>
          <cell r="D8145" t="str">
            <v>Graduado en Ingeniería Electrónica y Automática</v>
          </cell>
          <cell r="E8145">
            <v>6</v>
          </cell>
          <cell r="F8145">
            <v>440</v>
          </cell>
          <cell r="G8145" t="str">
            <v>Grado</v>
          </cell>
        </row>
        <row r="8146">
          <cell r="B8146">
            <v>29819</v>
          </cell>
          <cell r="C8146" t="str">
            <v>Electrónica digital</v>
          </cell>
          <cell r="D8146" t="str">
            <v>Graduado en Ingeniería Electrónica y Automática</v>
          </cell>
          <cell r="E8146">
            <v>6</v>
          </cell>
          <cell r="F8146">
            <v>440</v>
          </cell>
          <cell r="G8146" t="str">
            <v>Grado</v>
          </cell>
        </row>
        <row r="8147">
          <cell r="B8147">
            <v>29820</v>
          </cell>
          <cell r="C8147" t="str">
            <v>Mecánica de fluidos</v>
          </cell>
          <cell r="D8147" t="str">
            <v>Graduado en Ingeniería Electrónica y Automática</v>
          </cell>
          <cell r="E8147">
            <v>6</v>
          </cell>
          <cell r="F8147">
            <v>440</v>
          </cell>
          <cell r="G8147" t="str">
            <v>Grado</v>
          </cell>
        </row>
        <row r="8148">
          <cell r="B8148">
            <v>29821</v>
          </cell>
          <cell r="C8148" t="str">
            <v>Resistencia de materiales</v>
          </cell>
          <cell r="D8148" t="str">
            <v>Graduado en Ingeniería Electrónica y Automática</v>
          </cell>
          <cell r="E8148">
            <v>6</v>
          </cell>
          <cell r="F8148">
            <v>440</v>
          </cell>
          <cell r="G8148" t="str">
            <v>Grado</v>
          </cell>
        </row>
        <row r="8149">
          <cell r="B8149">
            <v>29822</v>
          </cell>
          <cell r="C8149" t="str">
            <v>Electrónica de potencia</v>
          </cell>
          <cell r="D8149" t="str">
            <v>Graduado en Ingeniería Electrónica y Automática</v>
          </cell>
          <cell r="E8149">
            <v>6</v>
          </cell>
          <cell r="F8149">
            <v>440</v>
          </cell>
          <cell r="G8149" t="str">
            <v>Grado</v>
          </cell>
        </row>
        <row r="8150">
          <cell r="B8150">
            <v>29823</v>
          </cell>
          <cell r="C8150" t="str">
            <v>Ingeniería de control</v>
          </cell>
          <cell r="D8150" t="str">
            <v>Graduado en Ingeniería Electrónica y Automática</v>
          </cell>
          <cell r="E8150">
            <v>6</v>
          </cell>
          <cell r="F8150">
            <v>440</v>
          </cell>
          <cell r="G8150" t="str">
            <v>Grado</v>
          </cell>
        </row>
        <row r="8151">
          <cell r="B8151">
            <v>29824</v>
          </cell>
          <cell r="C8151" t="str">
            <v>Sistemas electrónicos programables</v>
          </cell>
          <cell r="D8151" t="str">
            <v>Graduado en Ingeniería Electrónica y Automática</v>
          </cell>
          <cell r="E8151">
            <v>10</v>
          </cell>
          <cell r="F8151">
            <v>440</v>
          </cell>
          <cell r="G8151" t="str">
            <v>Grado</v>
          </cell>
        </row>
        <row r="8152">
          <cell r="B8152">
            <v>29825</v>
          </cell>
          <cell r="C8152" t="str">
            <v>Tecnologías de fabricación</v>
          </cell>
          <cell r="D8152" t="str">
            <v>Graduado en Ingeniería Electrónica y Automática</v>
          </cell>
          <cell r="E8152">
            <v>6</v>
          </cell>
          <cell r="F8152">
            <v>440</v>
          </cell>
          <cell r="G8152" t="str">
            <v>Grado</v>
          </cell>
        </row>
        <row r="8153">
          <cell r="B8153">
            <v>29826</v>
          </cell>
          <cell r="C8153" t="str">
            <v>Instrumentación electrónica</v>
          </cell>
          <cell r="D8153" t="str">
            <v>Graduado en Ingeniería Electrónica y Automática</v>
          </cell>
          <cell r="E8153">
            <v>6</v>
          </cell>
          <cell r="F8153">
            <v>440</v>
          </cell>
          <cell r="G8153" t="str">
            <v>Grado</v>
          </cell>
        </row>
        <row r="8154">
          <cell r="B8154">
            <v>29827</v>
          </cell>
          <cell r="C8154" t="str">
            <v>Robótica industrial</v>
          </cell>
          <cell r="D8154" t="str">
            <v>Graduado en Ingeniería Electrónica y Automática</v>
          </cell>
          <cell r="E8154">
            <v>6</v>
          </cell>
          <cell r="F8154">
            <v>440</v>
          </cell>
          <cell r="G8154" t="str">
            <v>Grado</v>
          </cell>
        </row>
        <row r="8155">
          <cell r="B8155">
            <v>29828</v>
          </cell>
          <cell r="C8155" t="str">
            <v>Automatización industrial</v>
          </cell>
          <cell r="D8155" t="str">
            <v>Graduado en Ingeniería Electrónica y Automática</v>
          </cell>
          <cell r="E8155">
            <v>6</v>
          </cell>
          <cell r="F8155">
            <v>440</v>
          </cell>
          <cell r="G8155" t="str">
            <v>Grado</v>
          </cell>
        </row>
        <row r="8156">
          <cell r="B8156">
            <v>29830</v>
          </cell>
          <cell r="C8156" t="str">
            <v>Oficina de proyectos</v>
          </cell>
          <cell r="D8156" t="str">
            <v>Graduado en Ingeniería Electrónica y Automática</v>
          </cell>
          <cell r="E8156">
            <v>6</v>
          </cell>
          <cell r="F8156">
            <v>440</v>
          </cell>
          <cell r="G8156" t="str">
            <v>Grado</v>
          </cell>
        </row>
        <row r="8157">
          <cell r="B8157">
            <v>29831</v>
          </cell>
          <cell r="C8157" t="str">
            <v>Ingeniería del medio ambiente</v>
          </cell>
          <cell r="D8157" t="str">
            <v>Graduado en Ingeniería Electrónica y Automática</v>
          </cell>
          <cell r="E8157">
            <v>6</v>
          </cell>
          <cell r="F8157">
            <v>440</v>
          </cell>
          <cell r="G8157" t="str">
            <v>Grado</v>
          </cell>
        </row>
        <row r="8158">
          <cell r="B8158">
            <v>29832</v>
          </cell>
          <cell r="C8158" t="str">
            <v>Organización y dirección de empresas</v>
          </cell>
          <cell r="D8158" t="str">
            <v>Graduado en Ingeniería Electrónica y Automática</v>
          </cell>
          <cell r="E8158">
            <v>6</v>
          </cell>
          <cell r="F8158">
            <v>440</v>
          </cell>
          <cell r="G8158" t="str">
            <v>Grado</v>
          </cell>
        </row>
        <row r="8159">
          <cell r="B8159">
            <v>29833</v>
          </cell>
          <cell r="C8159" t="str">
            <v>Trabajo fin de Grado</v>
          </cell>
          <cell r="D8159" t="str">
            <v>Graduado en Ingeniería Electrónica y Automática</v>
          </cell>
          <cell r="E8159">
            <v>12</v>
          </cell>
          <cell r="F8159">
            <v>440</v>
          </cell>
          <cell r="G8159" t="str">
            <v>Grado</v>
          </cell>
        </row>
        <row r="8160">
          <cell r="B8160">
            <v>29834</v>
          </cell>
          <cell r="C8160" t="str">
            <v>Procesado digital de señal</v>
          </cell>
          <cell r="D8160" t="str">
            <v>Graduado en Ingeniería Electrónica y Automática</v>
          </cell>
          <cell r="E8160">
            <v>6</v>
          </cell>
          <cell r="F8160">
            <v>444</v>
          </cell>
          <cell r="G8160" t="str">
            <v>Grado</v>
          </cell>
        </row>
        <row r="8161">
          <cell r="B8161">
            <v>29835</v>
          </cell>
          <cell r="C8161" t="str">
            <v>Instalaciones eléctricas</v>
          </cell>
          <cell r="D8161" t="str">
            <v>Graduado en Ingeniería Electrónica y Automática</v>
          </cell>
          <cell r="E8161">
            <v>6</v>
          </cell>
          <cell r="F8161">
            <v>440</v>
          </cell>
          <cell r="G8161" t="str">
            <v>Grado</v>
          </cell>
        </row>
        <row r="8162">
          <cell r="B8162">
            <v>29836</v>
          </cell>
          <cell r="C8162" t="str">
            <v>Inglés técnico para ingeniería electrónica y automática</v>
          </cell>
          <cell r="D8162" t="str">
            <v>Graduado en Ingeniería Electrónica y Automática</v>
          </cell>
          <cell r="E8162">
            <v>6</v>
          </cell>
          <cell r="F8162">
            <v>444</v>
          </cell>
          <cell r="G8162" t="str">
            <v>Grado</v>
          </cell>
        </row>
        <row r="8163">
          <cell r="B8163">
            <v>29837</v>
          </cell>
          <cell r="C8163" t="str">
            <v>Sistemas electrónicos porgramables I</v>
          </cell>
          <cell r="D8163" t="str">
            <v>Graduado en Ingeniería Electrónica y Automática</v>
          </cell>
          <cell r="E8163">
            <v>6</v>
          </cell>
          <cell r="F8163">
            <v>444</v>
          </cell>
          <cell r="G8163" t="str">
            <v>Grado</v>
          </cell>
        </row>
        <row r="8164">
          <cell r="B8164">
            <v>29838</v>
          </cell>
          <cell r="C8164" t="str">
            <v>Sistemas electrónicos programables II</v>
          </cell>
          <cell r="D8164" t="str">
            <v>Graduado en Ingeniería Electrónica y Automática</v>
          </cell>
          <cell r="E8164">
            <v>4</v>
          </cell>
          <cell r="F8164">
            <v>444</v>
          </cell>
          <cell r="G8164" t="str">
            <v>Grado</v>
          </cell>
        </row>
        <row r="8165">
          <cell r="B8165">
            <v>29839</v>
          </cell>
          <cell r="C8165" t="str">
            <v>Laboratorio de diseño electrónico</v>
          </cell>
          <cell r="D8165" t="str">
            <v>Graduado en Ingeniería Electrónica y Automática</v>
          </cell>
          <cell r="E8165">
            <v>6</v>
          </cell>
          <cell r="F8165">
            <v>440</v>
          </cell>
          <cell r="G8165" t="str">
            <v>Grado</v>
          </cell>
        </row>
        <row r="8166">
          <cell r="B8166">
            <v>29840</v>
          </cell>
          <cell r="C8166" t="str">
            <v>Microelectrónica</v>
          </cell>
          <cell r="D8166" t="str">
            <v>Graduado en Ingeniería Electrónica y Automática</v>
          </cell>
          <cell r="E8166">
            <v>6</v>
          </cell>
          <cell r="F8166">
            <v>440</v>
          </cell>
          <cell r="G8166" t="str">
            <v>Grado</v>
          </cell>
        </row>
        <row r="8167">
          <cell r="B8167">
            <v>29841</v>
          </cell>
          <cell r="C8167" t="str">
            <v>Fuentes de alimentación electrónica</v>
          </cell>
          <cell r="D8167" t="str">
            <v>Graduado en Ingeniería Electrónica y Automática</v>
          </cell>
          <cell r="E8167">
            <v>6</v>
          </cell>
          <cell r="F8167">
            <v>440</v>
          </cell>
          <cell r="G8167" t="str">
            <v>Grado</v>
          </cell>
        </row>
        <row r="8168">
          <cell r="B8168">
            <v>29842</v>
          </cell>
          <cell r="C8168" t="str">
            <v>Simulación de sistemas dinámicos</v>
          </cell>
          <cell r="D8168" t="str">
            <v>Graduado en Ingeniería Electrónica y Automática</v>
          </cell>
          <cell r="E8168">
            <v>6</v>
          </cell>
          <cell r="F8168">
            <v>440</v>
          </cell>
          <cell r="G8168" t="str">
            <v>Grado</v>
          </cell>
        </row>
        <row r="8169">
          <cell r="B8169">
            <v>29843</v>
          </cell>
          <cell r="C8169" t="str">
            <v>Robots autónomos</v>
          </cell>
          <cell r="D8169" t="str">
            <v>Graduado en Ingeniería Electrónica y Automática</v>
          </cell>
          <cell r="E8169">
            <v>6</v>
          </cell>
          <cell r="F8169">
            <v>440</v>
          </cell>
          <cell r="G8169" t="str">
            <v>Grado</v>
          </cell>
        </row>
        <row r="8170">
          <cell r="B8170">
            <v>29844</v>
          </cell>
          <cell r="C8170" t="str">
            <v>Sistemas de tiempo real</v>
          </cell>
          <cell r="D8170" t="str">
            <v>Graduado en Ingeniería Electrónica y Automática</v>
          </cell>
          <cell r="E8170">
            <v>6</v>
          </cell>
          <cell r="F8170">
            <v>440</v>
          </cell>
          <cell r="G8170" t="str">
            <v>Grado</v>
          </cell>
        </row>
        <row r="8171">
          <cell r="B8171">
            <v>29845</v>
          </cell>
          <cell r="C8171" t="str">
            <v>Sistemas electrónicos empotrados</v>
          </cell>
          <cell r="D8171" t="str">
            <v>Graduado en Ingeniería Electrónica y Automática</v>
          </cell>
          <cell r="E8171">
            <v>6</v>
          </cell>
          <cell r="F8171">
            <v>444</v>
          </cell>
          <cell r="G8171" t="str">
            <v>Grado</v>
          </cell>
        </row>
        <row r="8172">
          <cell r="B8172">
            <v>29846</v>
          </cell>
          <cell r="C8172" t="str">
            <v>Diseño electrónico</v>
          </cell>
          <cell r="D8172" t="str">
            <v>Graduado en Ingeniería Electrónica y Automática</v>
          </cell>
          <cell r="E8172">
            <v>6</v>
          </cell>
          <cell r="F8172">
            <v>444</v>
          </cell>
          <cell r="G8172" t="str">
            <v>Grado</v>
          </cell>
        </row>
        <row r="8173">
          <cell r="B8173">
            <v>29847</v>
          </cell>
          <cell r="C8173" t="str">
            <v>Visión por computador</v>
          </cell>
          <cell r="D8173" t="str">
            <v>Graduado en Ingeniería Electrónica y Automática</v>
          </cell>
          <cell r="E8173">
            <v>6</v>
          </cell>
          <cell r="F8173">
            <v>444</v>
          </cell>
          <cell r="G8173" t="str">
            <v>Grado</v>
          </cell>
        </row>
        <row r="8174">
          <cell r="B8174">
            <v>29848</v>
          </cell>
          <cell r="C8174" t="str">
            <v>Prevención de riesgos laborales aplicada a la ingeniería</v>
          </cell>
          <cell r="D8174" t="str">
            <v>Graduado en Ingeniería Electrónica y Automática</v>
          </cell>
          <cell r="E8174">
            <v>6</v>
          </cell>
          <cell r="F8174">
            <v>444</v>
          </cell>
          <cell r="G8174" t="str">
            <v>Grado</v>
          </cell>
        </row>
        <row r="8175">
          <cell r="B8175">
            <v>29849</v>
          </cell>
          <cell r="C8175" t="str">
            <v>Inglés técnico</v>
          </cell>
          <cell r="D8175" t="str">
            <v>Graduado en Ingeniería Electrónica y Automática</v>
          </cell>
          <cell r="E8175">
            <v>6</v>
          </cell>
          <cell r="F8175">
            <v>444</v>
          </cell>
          <cell r="G8175" t="str">
            <v>Grado</v>
          </cell>
        </row>
        <row r="8176">
          <cell r="B8176">
            <v>29850</v>
          </cell>
          <cell r="C8176" t="str">
            <v>Fundamentos de máquinas eléctricas</v>
          </cell>
          <cell r="D8176" t="str">
            <v>Graduado en Ingeniería Electrónica y Automática</v>
          </cell>
          <cell r="E8176">
            <v>6</v>
          </cell>
          <cell r="F8176">
            <v>440</v>
          </cell>
          <cell r="G8176" t="str">
            <v>Grado</v>
          </cell>
        </row>
        <row r="8177">
          <cell r="B8177">
            <v>29900</v>
          </cell>
          <cell r="C8177" t="str">
            <v>Matemáticas I</v>
          </cell>
          <cell r="D8177" t="str">
            <v>Graduado en Ingeniería Química</v>
          </cell>
          <cell r="E8177">
            <v>6</v>
          </cell>
          <cell r="F8177">
            <v>435</v>
          </cell>
          <cell r="G8177" t="str">
            <v>Grado</v>
          </cell>
        </row>
        <row r="8178">
          <cell r="B8178">
            <v>29901</v>
          </cell>
          <cell r="C8178" t="str">
            <v>Física I</v>
          </cell>
          <cell r="D8178" t="str">
            <v>Graduado en Ingeniería Química</v>
          </cell>
          <cell r="E8178">
            <v>6</v>
          </cell>
          <cell r="F8178">
            <v>435</v>
          </cell>
          <cell r="G8178" t="str">
            <v>Grado</v>
          </cell>
        </row>
        <row r="8179">
          <cell r="B8179">
            <v>29902</v>
          </cell>
          <cell r="C8179" t="str">
            <v>Fundamentos de informática</v>
          </cell>
          <cell r="D8179" t="str">
            <v>Graduado en Ingeniería Química</v>
          </cell>
          <cell r="E8179">
            <v>6</v>
          </cell>
          <cell r="F8179">
            <v>435</v>
          </cell>
          <cell r="G8179" t="str">
            <v>Grado</v>
          </cell>
        </row>
        <row r="8180">
          <cell r="B8180">
            <v>29903</v>
          </cell>
          <cell r="C8180" t="str">
            <v>Expresión gráfica y diseño asistido por ordenador</v>
          </cell>
          <cell r="D8180" t="str">
            <v>Graduado en Ingeniería Química</v>
          </cell>
          <cell r="E8180">
            <v>6</v>
          </cell>
          <cell r="F8180">
            <v>435</v>
          </cell>
          <cell r="G8180" t="str">
            <v>Grado</v>
          </cell>
        </row>
        <row r="8181">
          <cell r="B8181">
            <v>29904</v>
          </cell>
          <cell r="C8181" t="str">
            <v>Química</v>
          </cell>
          <cell r="D8181" t="str">
            <v>Graduado en Ingeniería Química</v>
          </cell>
          <cell r="E8181">
            <v>6</v>
          </cell>
          <cell r="F8181">
            <v>435</v>
          </cell>
          <cell r="G8181" t="str">
            <v>Grado</v>
          </cell>
        </row>
        <row r="8182">
          <cell r="B8182">
            <v>29905</v>
          </cell>
          <cell r="C8182" t="str">
            <v>Matemáticas II</v>
          </cell>
          <cell r="D8182" t="str">
            <v>Graduado en Ingeniería Química</v>
          </cell>
          <cell r="E8182">
            <v>6</v>
          </cell>
          <cell r="F8182">
            <v>435</v>
          </cell>
          <cell r="G8182" t="str">
            <v>Grado</v>
          </cell>
        </row>
        <row r="8183">
          <cell r="B8183">
            <v>29906</v>
          </cell>
          <cell r="C8183" t="str">
            <v>Física II</v>
          </cell>
          <cell r="D8183" t="str">
            <v>Graduado en Ingeniería Química</v>
          </cell>
          <cell r="E8183">
            <v>6</v>
          </cell>
          <cell r="F8183">
            <v>435</v>
          </cell>
          <cell r="G8183" t="str">
            <v>Grado</v>
          </cell>
        </row>
        <row r="8184">
          <cell r="B8184">
            <v>29907</v>
          </cell>
          <cell r="C8184" t="str">
            <v>Fundamentos de administración de empresas</v>
          </cell>
          <cell r="D8184" t="str">
            <v>Graduado en Ingeniería Química</v>
          </cell>
          <cell r="E8184">
            <v>6</v>
          </cell>
          <cell r="F8184">
            <v>435</v>
          </cell>
          <cell r="G8184" t="str">
            <v>Grado</v>
          </cell>
        </row>
        <row r="8185">
          <cell r="B8185">
            <v>29908</v>
          </cell>
          <cell r="C8185" t="str">
            <v>Estadística</v>
          </cell>
          <cell r="D8185" t="str">
            <v>Graduado en Ingeniería Química</v>
          </cell>
          <cell r="E8185">
            <v>6</v>
          </cell>
          <cell r="F8185">
            <v>435</v>
          </cell>
          <cell r="G8185" t="str">
            <v>Grado</v>
          </cell>
        </row>
        <row r="8186">
          <cell r="B8186">
            <v>29909</v>
          </cell>
          <cell r="C8186" t="str">
            <v>Ampliación de química I</v>
          </cell>
          <cell r="D8186" t="str">
            <v>Graduado en Ingeniería Química</v>
          </cell>
          <cell r="E8186">
            <v>6</v>
          </cell>
          <cell r="F8186">
            <v>435</v>
          </cell>
          <cell r="G8186" t="str">
            <v>Grado</v>
          </cell>
        </row>
        <row r="8187">
          <cell r="B8187">
            <v>29910</v>
          </cell>
          <cell r="C8187" t="str">
            <v>Matemáticas III</v>
          </cell>
          <cell r="D8187" t="str">
            <v>Graduado en Ingeniería Química</v>
          </cell>
          <cell r="E8187">
            <v>6</v>
          </cell>
          <cell r="F8187">
            <v>435</v>
          </cell>
          <cell r="G8187" t="str">
            <v>Grado</v>
          </cell>
        </row>
        <row r="8188">
          <cell r="B8188">
            <v>29911</v>
          </cell>
          <cell r="C8188" t="str">
            <v>Fundamentos de electrotecnia</v>
          </cell>
          <cell r="D8188" t="str">
            <v>Graduado en Ingeniería Química</v>
          </cell>
          <cell r="E8188">
            <v>6</v>
          </cell>
          <cell r="F8188">
            <v>435</v>
          </cell>
          <cell r="G8188" t="str">
            <v>Grado</v>
          </cell>
        </row>
        <row r="8189">
          <cell r="B8189">
            <v>29912</v>
          </cell>
          <cell r="C8189" t="str">
            <v>Organización y dirección de empresas</v>
          </cell>
          <cell r="D8189" t="str">
            <v>Graduado en Ingeniería Química</v>
          </cell>
          <cell r="E8189">
            <v>6</v>
          </cell>
          <cell r="F8189">
            <v>435</v>
          </cell>
          <cell r="G8189" t="str">
            <v>Grado</v>
          </cell>
        </row>
        <row r="8190">
          <cell r="B8190">
            <v>29913</v>
          </cell>
          <cell r="C8190" t="str">
            <v>Termodinámica técnica y fundamentos de transmisión de calor</v>
          </cell>
          <cell r="D8190" t="str">
            <v>Graduado en Ingeniería Química</v>
          </cell>
          <cell r="E8190">
            <v>6</v>
          </cell>
          <cell r="F8190">
            <v>435</v>
          </cell>
          <cell r="G8190" t="str">
            <v>Grado</v>
          </cell>
        </row>
        <row r="8191">
          <cell r="B8191">
            <v>29914</v>
          </cell>
          <cell r="C8191" t="str">
            <v>Ampliación de química II</v>
          </cell>
          <cell r="D8191" t="str">
            <v>Graduado en Ingeniería Química</v>
          </cell>
          <cell r="E8191">
            <v>6</v>
          </cell>
          <cell r="F8191">
            <v>435</v>
          </cell>
          <cell r="G8191" t="str">
            <v>Grado</v>
          </cell>
        </row>
        <row r="8192">
          <cell r="B8192">
            <v>29915</v>
          </cell>
          <cell r="C8192" t="str">
            <v>Experimentación en química</v>
          </cell>
          <cell r="D8192" t="str">
            <v>Graduado en Ingeniería Química</v>
          </cell>
          <cell r="E8192">
            <v>6</v>
          </cell>
          <cell r="F8192">
            <v>435</v>
          </cell>
          <cell r="G8192" t="str">
            <v>Grado</v>
          </cell>
        </row>
        <row r="8193">
          <cell r="B8193">
            <v>29916</v>
          </cell>
          <cell r="C8193" t="str">
            <v>Mecánica</v>
          </cell>
          <cell r="D8193" t="str">
            <v>Graduado en Ingeniería Química</v>
          </cell>
          <cell r="E8193">
            <v>6</v>
          </cell>
          <cell r="F8193">
            <v>435</v>
          </cell>
          <cell r="G8193" t="str">
            <v>Grado</v>
          </cell>
        </row>
        <row r="8194">
          <cell r="B8194">
            <v>29917</v>
          </cell>
          <cell r="C8194" t="str">
            <v>Mecánica de fluidos</v>
          </cell>
          <cell r="D8194" t="str">
            <v>Graduado en Ingeniería Química</v>
          </cell>
          <cell r="E8194">
            <v>6</v>
          </cell>
          <cell r="F8194">
            <v>435</v>
          </cell>
          <cell r="G8194" t="str">
            <v>Grado</v>
          </cell>
        </row>
        <row r="8195">
          <cell r="B8195">
            <v>29918</v>
          </cell>
          <cell r="C8195" t="str">
            <v>Ingeniería de materiales</v>
          </cell>
          <cell r="D8195" t="str">
            <v>Graduado en Ingeniería Química</v>
          </cell>
          <cell r="E8195">
            <v>6</v>
          </cell>
          <cell r="F8195">
            <v>435</v>
          </cell>
          <cell r="G8195" t="str">
            <v>Grado</v>
          </cell>
        </row>
        <row r="8196">
          <cell r="B8196">
            <v>29919</v>
          </cell>
          <cell r="C8196" t="str">
            <v>Fundamentos de electrónica</v>
          </cell>
          <cell r="D8196" t="str">
            <v>Graduado en Ingeniería Química</v>
          </cell>
          <cell r="E8196">
            <v>6</v>
          </cell>
          <cell r="F8196">
            <v>435</v>
          </cell>
          <cell r="G8196" t="str">
            <v>Grado</v>
          </cell>
        </row>
        <row r="8197">
          <cell r="B8197">
            <v>29920</v>
          </cell>
          <cell r="C8197" t="str">
            <v>Resistencia de materiales</v>
          </cell>
          <cell r="D8197" t="str">
            <v>Graduado en Ingeniería Química</v>
          </cell>
          <cell r="E8197">
            <v>6</v>
          </cell>
          <cell r="F8197">
            <v>435</v>
          </cell>
          <cell r="G8197" t="str">
            <v>Grado</v>
          </cell>
        </row>
        <row r="8198">
          <cell r="B8198">
            <v>29921</v>
          </cell>
          <cell r="C8198" t="str">
            <v>Transferencia de materia</v>
          </cell>
          <cell r="D8198" t="str">
            <v>Graduado en Ingeniería Química</v>
          </cell>
          <cell r="E8198">
            <v>6</v>
          </cell>
          <cell r="F8198">
            <v>435</v>
          </cell>
          <cell r="G8198" t="str">
            <v>Grado</v>
          </cell>
        </row>
        <row r="8199">
          <cell r="B8199">
            <v>29922</v>
          </cell>
          <cell r="C8199" t="str">
            <v>Cinética química aplicada</v>
          </cell>
          <cell r="D8199" t="str">
            <v>Graduado en Ingeniería Química</v>
          </cell>
          <cell r="E8199">
            <v>6</v>
          </cell>
          <cell r="F8199">
            <v>435</v>
          </cell>
          <cell r="G8199" t="str">
            <v>Grado</v>
          </cell>
        </row>
        <row r="8200">
          <cell r="B8200">
            <v>29923</v>
          </cell>
          <cell r="C8200" t="str">
            <v>Fluidotecnia</v>
          </cell>
          <cell r="D8200" t="str">
            <v>Graduado en Ingeniería Química</v>
          </cell>
          <cell r="E8200">
            <v>6</v>
          </cell>
          <cell r="F8200">
            <v>435</v>
          </cell>
          <cell r="G8200" t="str">
            <v>Grado</v>
          </cell>
        </row>
        <row r="8201">
          <cell r="B8201">
            <v>29924</v>
          </cell>
          <cell r="C8201" t="str">
            <v>Tecnologías de fabricación</v>
          </cell>
          <cell r="D8201" t="str">
            <v>Graduado en Ingeniería Química</v>
          </cell>
          <cell r="E8201">
            <v>6</v>
          </cell>
          <cell r="F8201">
            <v>435</v>
          </cell>
          <cell r="G8201" t="str">
            <v>Grado</v>
          </cell>
        </row>
        <row r="8202">
          <cell r="B8202">
            <v>29925</v>
          </cell>
          <cell r="C8202" t="str">
            <v>Operaciones de separación</v>
          </cell>
          <cell r="D8202" t="str">
            <v>Graduado en Ingeniería Química</v>
          </cell>
          <cell r="E8202">
            <v>6</v>
          </cell>
          <cell r="F8202">
            <v>435</v>
          </cell>
          <cell r="G8202" t="str">
            <v>Grado</v>
          </cell>
        </row>
        <row r="8203">
          <cell r="B8203">
            <v>29926</v>
          </cell>
          <cell r="C8203" t="str">
            <v>Diseño de reactores</v>
          </cell>
          <cell r="D8203" t="str">
            <v>Graduado en Ingeniería Química</v>
          </cell>
          <cell r="E8203">
            <v>6</v>
          </cell>
          <cell r="F8203">
            <v>435</v>
          </cell>
          <cell r="G8203" t="str">
            <v>Grado</v>
          </cell>
        </row>
        <row r="8204">
          <cell r="B8204">
            <v>29927</v>
          </cell>
          <cell r="C8204" t="str">
            <v>Termotecnia</v>
          </cell>
          <cell r="D8204" t="str">
            <v>Graduado en Ingeniería Química</v>
          </cell>
          <cell r="E8204">
            <v>6</v>
          </cell>
          <cell r="F8204">
            <v>435</v>
          </cell>
          <cell r="G8204" t="str">
            <v>Grado</v>
          </cell>
        </row>
        <row r="8205">
          <cell r="B8205">
            <v>29928</v>
          </cell>
          <cell r="C8205" t="str">
            <v>Experimentación en ingeniería química I</v>
          </cell>
          <cell r="D8205" t="str">
            <v>Graduado en Ingeniería Química</v>
          </cell>
          <cell r="E8205">
            <v>6</v>
          </cell>
          <cell r="F8205">
            <v>435</v>
          </cell>
          <cell r="G8205" t="str">
            <v>Grado</v>
          </cell>
        </row>
        <row r="8206">
          <cell r="B8206">
            <v>29929</v>
          </cell>
          <cell r="C8206" t="str">
            <v>Oficina de proyectos</v>
          </cell>
          <cell r="D8206" t="str">
            <v>Graduado en Ingeniería Química</v>
          </cell>
          <cell r="E8206">
            <v>6</v>
          </cell>
          <cell r="F8206">
            <v>435</v>
          </cell>
          <cell r="G8206" t="str">
            <v>Grado</v>
          </cell>
        </row>
        <row r="8207">
          <cell r="B8207">
            <v>29930</v>
          </cell>
          <cell r="C8207" t="str">
            <v>Control de procesos químicos</v>
          </cell>
          <cell r="D8207" t="str">
            <v>Graduado en Ingeniería Química</v>
          </cell>
          <cell r="E8207">
            <v>6</v>
          </cell>
          <cell r="F8207">
            <v>435</v>
          </cell>
          <cell r="G8207" t="str">
            <v>Grado</v>
          </cell>
        </row>
        <row r="8208">
          <cell r="B8208">
            <v>29931</v>
          </cell>
          <cell r="C8208" t="str">
            <v>Química industrial</v>
          </cell>
          <cell r="D8208" t="str">
            <v>Graduado en Ingeniería Química</v>
          </cell>
          <cell r="E8208">
            <v>6</v>
          </cell>
          <cell r="F8208">
            <v>435</v>
          </cell>
          <cell r="G8208" t="str">
            <v>Grado</v>
          </cell>
        </row>
        <row r="8209">
          <cell r="B8209">
            <v>29932</v>
          </cell>
          <cell r="C8209" t="str">
            <v>Experimentación en ingeniería química II</v>
          </cell>
          <cell r="D8209" t="str">
            <v>Graduado en Ingeniería Química</v>
          </cell>
          <cell r="E8209">
            <v>6</v>
          </cell>
          <cell r="F8209">
            <v>435</v>
          </cell>
          <cell r="G8209" t="str">
            <v>Grado</v>
          </cell>
        </row>
        <row r="8210">
          <cell r="B8210">
            <v>29933</v>
          </cell>
          <cell r="C8210" t="str">
            <v>Ingeniería del medio ambiente</v>
          </cell>
          <cell r="D8210" t="str">
            <v>Graduado en Ingeniería Química</v>
          </cell>
          <cell r="E8210">
            <v>6</v>
          </cell>
          <cell r="F8210">
            <v>435</v>
          </cell>
          <cell r="G8210" t="str">
            <v>Grado</v>
          </cell>
        </row>
        <row r="8211">
          <cell r="B8211">
            <v>29935</v>
          </cell>
          <cell r="C8211" t="str">
            <v>Trabajo fin de Grado</v>
          </cell>
          <cell r="D8211" t="str">
            <v>Graduado en Ingeniería Química</v>
          </cell>
          <cell r="E8211">
            <v>12</v>
          </cell>
          <cell r="F8211">
            <v>435</v>
          </cell>
          <cell r="G8211" t="str">
            <v>Grado</v>
          </cell>
        </row>
        <row r="8212">
          <cell r="B8212">
            <v>29936</v>
          </cell>
          <cell r="C8212" t="str">
            <v>Sistemas automáticos</v>
          </cell>
          <cell r="D8212" t="str">
            <v>Graduado en Ingeniería Química</v>
          </cell>
          <cell r="E8212">
            <v>6</v>
          </cell>
          <cell r="F8212">
            <v>435</v>
          </cell>
          <cell r="G8212" t="str">
            <v>Grado</v>
          </cell>
        </row>
        <row r="8213">
          <cell r="B8213">
            <v>29937</v>
          </cell>
          <cell r="C8213" t="str">
            <v>Gestión de residuos e impacto ambiental</v>
          </cell>
          <cell r="D8213" t="str">
            <v>Graduado en Ingeniería Química</v>
          </cell>
          <cell r="E8213">
            <v>6</v>
          </cell>
          <cell r="F8213">
            <v>435</v>
          </cell>
          <cell r="G8213" t="str">
            <v>Grado</v>
          </cell>
        </row>
        <row r="8214">
          <cell r="B8214">
            <v>29938</v>
          </cell>
          <cell r="C8214" t="str">
            <v>Tecnologías de tratamiento de aguas y gases contaminados</v>
          </cell>
          <cell r="D8214" t="str">
            <v>Graduado en Ingeniería Química</v>
          </cell>
          <cell r="E8214">
            <v>6</v>
          </cell>
          <cell r="F8214">
            <v>435</v>
          </cell>
          <cell r="G8214" t="str">
            <v>Grado</v>
          </cell>
        </row>
        <row r="8215">
          <cell r="B8215">
            <v>29939</v>
          </cell>
          <cell r="C8215" t="str">
            <v>Análisis instrumental para el control de la calidad en la industria</v>
          </cell>
          <cell r="D8215" t="str">
            <v>Graduado en Ingeniería Química</v>
          </cell>
          <cell r="E8215">
            <v>6</v>
          </cell>
          <cell r="F8215">
            <v>435</v>
          </cell>
          <cell r="G8215" t="str">
            <v>Grado</v>
          </cell>
        </row>
        <row r="8216">
          <cell r="B8216">
            <v>29940</v>
          </cell>
          <cell r="C8216" t="str">
            <v>Catálisis y procesos catalíticos de interés industrial</v>
          </cell>
          <cell r="D8216" t="str">
            <v>Graduado en Ingeniería Química</v>
          </cell>
          <cell r="E8216">
            <v>6</v>
          </cell>
          <cell r="F8216">
            <v>435</v>
          </cell>
          <cell r="G8216" t="str">
            <v>Grado</v>
          </cell>
        </row>
        <row r="8217">
          <cell r="B8217">
            <v>29941</v>
          </cell>
          <cell r="C8217" t="str">
            <v>Reacciones de polimerización</v>
          </cell>
          <cell r="D8217" t="str">
            <v>Graduado en Ingeniería Química</v>
          </cell>
          <cell r="E8217">
            <v>6</v>
          </cell>
          <cell r="F8217">
            <v>435</v>
          </cell>
          <cell r="G8217" t="str">
            <v>Grado</v>
          </cell>
        </row>
        <row r="8218">
          <cell r="B8218">
            <v>29942</v>
          </cell>
          <cell r="C8218" t="str">
            <v>Diseño de instalaciones de fluidos</v>
          </cell>
          <cell r="D8218" t="str">
            <v>Graduado en Ingeniería Química</v>
          </cell>
          <cell r="E8218">
            <v>6</v>
          </cell>
          <cell r="F8218">
            <v>435</v>
          </cell>
          <cell r="G8218" t="str">
            <v>Grado</v>
          </cell>
        </row>
        <row r="8219">
          <cell r="B8219">
            <v>29990</v>
          </cell>
          <cell r="C8219" t="str">
            <v>Técnicas de presentación de proyectos</v>
          </cell>
          <cell r="D8219" t="str">
            <v>Asignatura trasversal Ingeniería y arquitectura</v>
          </cell>
          <cell r="E8219">
            <v>4</v>
          </cell>
          <cell r="F8219">
            <v>430</v>
          </cell>
          <cell r="G8219" t="str">
            <v>Grado</v>
          </cell>
        </row>
        <row r="8220">
          <cell r="B8220">
            <v>29991</v>
          </cell>
          <cell r="C8220" t="str">
            <v>Desarrollo sostenible y cooperación internacional</v>
          </cell>
          <cell r="D8220" t="str">
            <v>Asignatura trasversal Ingeniería y arquitectura</v>
          </cell>
          <cell r="E8220">
            <v>4</v>
          </cell>
          <cell r="F8220">
            <v>430</v>
          </cell>
          <cell r="G8220" t="str">
            <v>Grado</v>
          </cell>
        </row>
        <row r="8221">
          <cell r="B8221">
            <v>29992</v>
          </cell>
          <cell r="C8221" t="str">
            <v>Problemática ambiental y desarrollo sostenible</v>
          </cell>
          <cell r="D8221" t="str">
            <v>Asignatura trasversal Ingeniería y arquitectura</v>
          </cell>
          <cell r="E8221">
            <v>4</v>
          </cell>
          <cell r="F8221">
            <v>430</v>
          </cell>
          <cell r="G8221" t="str">
            <v>Grado</v>
          </cell>
        </row>
        <row r="8222">
          <cell r="B8222">
            <v>29993</v>
          </cell>
          <cell r="C8222" t="str">
            <v>Ética profesional y RSC</v>
          </cell>
          <cell r="D8222" t="str">
            <v>Asignatura trasversal Ingeniería y arquitectura</v>
          </cell>
          <cell r="E8222">
            <v>4</v>
          </cell>
          <cell r="F8222">
            <v>430</v>
          </cell>
          <cell r="G8222" t="str">
            <v>Grado</v>
          </cell>
        </row>
        <row r="8223">
          <cell r="B8223">
            <v>29994</v>
          </cell>
          <cell r="C8223" t="str">
            <v>Seguridad y prevención de riesgos en procesos industriales</v>
          </cell>
          <cell r="D8223" t="str">
            <v>Asignatura trasversal Ingeniería y arquitectura</v>
          </cell>
          <cell r="E8223">
            <v>4</v>
          </cell>
          <cell r="F8223">
            <v>430</v>
          </cell>
          <cell r="G8223" t="str">
            <v>Grado</v>
          </cell>
        </row>
        <row r="8224">
          <cell r="B8224">
            <v>29995</v>
          </cell>
          <cell r="C8224" t="str">
            <v>Creatividad e innovación</v>
          </cell>
          <cell r="D8224" t="str">
            <v>Asignatura trasversal Ingeniería y arquitectura</v>
          </cell>
          <cell r="E8224">
            <v>4</v>
          </cell>
          <cell r="F8224">
            <v>430</v>
          </cell>
          <cell r="G8224" t="str">
            <v>Grado</v>
          </cell>
        </row>
        <row r="8225">
          <cell r="B8225">
            <v>29996</v>
          </cell>
          <cell r="C8225" t="str">
            <v>Emprendimiento y liderazgo</v>
          </cell>
          <cell r="D8225" t="str">
            <v>Asignatura trasversal Ingeniería y arquitectura</v>
          </cell>
          <cell r="E8225">
            <v>4</v>
          </cell>
          <cell r="F8225">
            <v>430</v>
          </cell>
          <cell r="G8225" t="str">
            <v>Grado</v>
          </cell>
        </row>
        <row r="8226">
          <cell r="B8226">
            <v>29997</v>
          </cell>
          <cell r="C8226" t="str">
            <v>Arquitectura e ingeniería del siglo XX</v>
          </cell>
          <cell r="D8226" t="str">
            <v>Asignatura trasversal Ingeniería y arquitectura</v>
          </cell>
          <cell r="E8226">
            <v>4</v>
          </cell>
          <cell r="F8226">
            <v>430</v>
          </cell>
          <cell r="G8226" t="str">
            <v>Grado</v>
          </cell>
        </row>
        <row r="8227">
          <cell r="B8227">
            <v>29998</v>
          </cell>
          <cell r="C8227" t="str">
            <v>Inglés técnico</v>
          </cell>
          <cell r="D8227" t="str">
            <v>Asignatura trasversal Ingeniería y arquitectura</v>
          </cell>
          <cell r="E8227">
            <v>4</v>
          </cell>
          <cell r="F8227">
            <v>271</v>
          </cell>
          <cell r="G8227" t="str">
            <v>Grado</v>
          </cell>
        </row>
        <row r="8228">
          <cell r="B8228">
            <v>29999</v>
          </cell>
          <cell r="C8228" t="str">
            <v>Alemán técnico</v>
          </cell>
          <cell r="D8228" t="str">
            <v>Asignatura trasversal Ingeniería y arquitectura</v>
          </cell>
          <cell r="E8228">
            <v>4</v>
          </cell>
          <cell r="F8228">
            <v>271</v>
          </cell>
          <cell r="G8228" t="str">
            <v>Grado</v>
          </cell>
        </row>
        <row r="8229">
          <cell r="B8229">
            <v>30000</v>
          </cell>
          <cell r="C8229" t="str">
            <v>Matemáticas I</v>
          </cell>
          <cell r="D8229" t="str">
            <v>Graduado en Ingeniería de Tecnologías Industriales</v>
          </cell>
          <cell r="E8229">
            <v>6</v>
          </cell>
          <cell r="F8229">
            <v>436</v>
          </cell>
          <cell r="G8229" t="str">
            <v>Grado</v>
          </cell>
        </row>
        <row r="8230">
          <cell r="B8230">
            <v>30001</v>
          </cell>
          <cell r="C8230" t="str">
            <v>Matemáticas II</v>
          </cell>
          <cell r="D8230" t="str">
            <v>Graduado en Ingeniería de Tecnologías Industriales</v>
          </cell>
          <cell r="E8230">
            <v>6</v>
          </cell>
          <cell r="F8230">
            <v>436</v>
          </cell>
          <cell r="G8230" t="str">
            <v>Grado</v>
          </cell>
        </row>
        <row r="8231">
          <cell r="B8231">
            <v>30002</v>
          </cell>
          <cell r="C8231" t="str">
            <v>Física I</v>
          </cell>
          <cell r="D8231" t="str">
            <v>Graduado en Ingeniería de Tecnologías Industriales</v>
          </cell>
          <cell r="E8231">
            <v>6</v>
          </cell>
          <cell r="F8231">
            <v>436</v>
          </cell>
          <cell r="G8231" t="str">
            <v>Grado</v>
          </cell>
        </row>
        <row r="8232">
          <cell r="B8232">
            <v>30003</v>
          </cell>
          <cell r="C8232" t="str">
            <v>Expresión gráfica y diseño asistido por ordenador</v>
          </cell>
          <cell r="D8232" t="str">
            <v>Graduado en Ingeniería de Tecnologías Industriales</v>
          </cell>
          <cell r="E8232">
            <v>6</v>
          </cell>
          <cell r="F8232">
            <v>436</v>
          </cell>
          <cell r="G8232" t="str">
            <v>Grado</v>
          </cell>
        </row>
        <row r="8233">
          <cell r="B8233">
            <v>30004</v>
          </cell>
          <cell r="C8233" t="str">
            <v>Química</v>
          </cell>
          <cell r="D8233" t="str">
            <v>Graduado en Ingeniería de Tecnologías Industriales</v>
          </cell>
          <cell r="E8233">
            <v>6</v>
          </cell>
          <cell r="F8233">
            <v>436</v>
          </cell>
          <cell r="G8233" t="str">
            <v>Grado</v>
          </cell>
        </row>
        <row r="8234">
          <cell r="B8234">
            <v>30005</v>
          </cell>
          <cell r="C8234" t="str">
            <v>Matemáticas III</v>
          </cell>
          <cell r="D8234" t="str">
            <v>Graduado en Ingeniería de Tecnologías Industriales</v>
          </cell>
          <cell r="E8234">
            <v>6</v>
          </cell>
          <cell r="F8234">
            <v>436</v>
          </cell>
          <cell r="G8234" t="str">
            <v>Grado</v>
          </cell>
        </row>
        <row r="8235">
          <cell r="B8235">
            <v>30006</v>
          </cell>
          <cell r="C8235" t="str">
            <v>Física II</v>
          </cell>
          <cell r="D8235" t="str">
            <v>Graduado en Ingeniería de Tecnologías Industriales</v>
          </cell>
          <cell r="E8235">
            <v>6</v>
          </cell>
          <cell r="F8235">
            <v>436</v>
          </cell>
          <cell r="G8235" t="str">
            <v>Grado</v>
          </cell>
        </row>
        <row r="8236">
          <cell r="B8236">
            <v>30007</v>
          </cell>
          <cell r="C8236" t="str">
            <v>Fundamentos de informática</v>
          </cell>
          <cell r="D8236" t="str">
            <v>Graduado en Ingeniería de Tecnologías Industriales</v>
          </cell>
          <cell r="E8236">
            <v>6</v>
          </cell>
          <cell r="F8236">
            <v>436</v>
          </cell>
          <cell r="G8236" t="str">
            <v>Grado</v>
          </cell>
        </row>
        <row r="8237">
          <cell r="B8237">
            <v>30008</v>
          </cell>
          <cell r="C8237" t="str">
            <v>Estadística</v>
          </cell>
          <cell r="D8237" t="str">
            <v>Graduado en Ingeniería de Tecnologías Industriales</v>
          </cell>
          <cell r="E8237">
            <v>6</v>
          </cell>
          <cell r="F8237">
            <v>436</v>
          </cell>
          <cell r="G8237" t="str">
            <v>Grado</v>
          </cell>
        </row>
        <row r="8238">
          <cell r="B8238">
            <v>30009</v>
          </cell>
          <cell r="C8238" t="str">
            <v>Fundamentos de administración de empresas</v>
          </cell>
          <cell r="D8238" t="str">
            <v>Graduado en Ingeniería de Tecnologías Industriales</v>
          </cell>
          <cell r="E8238">
            <v>6</v>
          </cell>
          <cell r="F8238">
            <v>436</v>
          </cell>
          <cell r="G8238" t="str">
            <v>Grado</v>
          </cell>
        </row>
        <row r="8239">
          <cell r="B8239">
            <v>30010</v>
          </cell>
          <cell r="C8239" t="str">
            <v>Fundamentos de ingeniería de materiales</v>
          </cell>
          <cell r="D8239" t="str">
            <v>Graduado en Ingeniería de Tecnologías Industriales</v>
          </cell>
          <cell r="E8239">
            <v>6</v>
          </cell>
          <cell r="F8239">
            <v>436</v>
          </cell>
          <cell r="G8239" t="str">
            <v>Grado</v>
          </cell>
        </row>
        <row r="8240">
          <cell r="B8240">
            <v>30011</v>
          </cell>
          <cell r="C8240" t="str">
            <v>Mecánica</v>
          </cell>
          <cell r="D8240" t="str">
            <v>Graduado en Ingeniería de Tecnologías Industriales</v>
          </cell>
          <cell r="E8240">
            <v>6</v>
          </cell>
          <cell r="F8240">
            <v>436</v>
          </cell>
          <cell r="G8240" t="str">
            <v>Grado</v>
          </cell>
        </row>
        <row r="8241">
          <cell r="B8241">
            <v>30012</v>
          </cell>
          <cell r="C8241" t="str">
            <v>Termodinámica técnica y fundamentos de transmisión de calor</v>
          </cell>
          <cell r="D8241" t="str">
            <v>Graduado en Ingeniería de Tecnologías Industriales</v>
          </cell>
          <cell r="E8241">
            <v>6</v>
          </cell>
          <cell r="F8241">
            <v>436</v>
          </cell>
          <cell r="G8241" t="str">
            <v>Grado</v>
          </cell>
        </row>
        <row r="8242">
          <cell r="B8242">
            <v>30013</v>
          </cell>
          <cell r="C8242" t="str">
            <v>Mecánica de fluidos</v>
          </cell>
          <cell r="D8242" t="str">
            <v>Graduado en Ingeniería de Tecnologías Industriales</v>
          </cell>
          <cell r="E8242">
            <v>6</v>
          </cell>
          <cell r="F8242">
            <v>436</v>
          </cell>
          <cell r="G8242" t="str">
            <v>Grado</v>
          </cell>
        </row>
        <row r="8243">
          <cell r="B8243">
            <v>30014</v>
          </cell>
          <cell r="C8243" t="str">
            <v>Fundamentos de electrotecnia</v>
          </cell>
          <cell r="D8243" t="str">
            <v>Graduado en Ingeniería de Tecnologías Industriales</v>
          </cell>
          <cell r="E8243">
            <v>6</v>
          </cell>
          <cell r="F8243">
            <v>436</v>
          </cell>
          <cell r="G8243" t="str">
            <v>Grado</v>
          </cell>
        </row>
        <row r="8244">
          <cell r="B8244">
            <v>30015</v>
          </cell>
          <cell r="C8244" t="str">
            <v>Procesos de fabricación y dibujo industrial</v>
          </cell>
          <cell r="D8244" t="str">
            <v>Graduado en Ingeniería de Tecnologías Industriales</v>
          </cell>
          <cell r="E8244">
            <v>6</v>
          </cell>
          <cell r="F8244">
            <v>436</v>
          </cell>
          <cell r="G8244" t="str">
            <v>Grado</v>
          </cell>
        </row>
        <row r="8245">
          <cell r="B8245">
            <v>30016</v>
          </cell>
          <cell r="C8245" t="str">
            <v>Criterios de diseño de máquinas</v>
          </cell>
          <cell r="D8245" t="str">
            <v>Graduado en Ingeniería de Tecnologías Industriales</v>
          </cell>
          <cell r="E8245">
            <v>6</v>
          </cell>
          <cell r="F8245">
            <v>436</v>
          </cell>
          <cell r="G8245" t="str">
            <v>Grado</v>
          </cell>
        </row>
        <row r="8246">
          <cell r="B8246">
            <v>30017</v>
          </cell>
          <cell r="C8246" t="str">
            <v>Ingeniería térmica</v>
          </cell>
          <cell r="D8246" t="str">
            <v>Graduado en Ingeniería de Tecnologías Industriales</v>
          </cell>
          <cell r="E8246">
            <v>6</v>
          </cell>
          <cell r="F8246">
            <v>436</v>
          </cell>
          <cell r="G8246" t="str">
            <v>Grado</v>
          </cell>
        </row>
        <row r="8247">
          <cell r="B8247">
            <v>30018</v>
          </cell>
          <cell r="C8247" t="str">
            <v>Máquinas e instalaciones de fluidos</v>
          </cell>
          <cell r="D8247" t="str">
            <v>Graduado en Ingeniería de Tecnologías Industriales</v>
          </cell>
          <cell r="E8247">
            <v>6</v>
          </cell>
          <cell r="F8247">
            <v>436</v>
          </cell>
          <cell r="G8247" t="str">
            <v>Grado</v>
          </cell>
        </row>
        <row r="8248">
          <cell r="B8248">
            <v>30019</v>
          </cell>
          <cell r="C8248" t="str">
            <v>Máquinas eléctricas</v>
          </cell>
          <cell r="D8248" t="str">
            <v>Graduado en Ingeniería de Tecnologías Industriales</v>
          </cell>
          <cell r="E8248">
            <v>6</v>
          </cell>
          <cell r="F8248">
            <v>436</v>
          </cell>
          <cell r="G8248" t="str">
            <v>Grado</v>
          </cell>
        </row>
        <row r="8249">
          <cell r="B8249">
            <v>30020</v>
          </cell>
          <cell r="C8249" t="str">
            <v>Sistemas automáticos</v>
          </cell>
          <cell r="D8249" t="str">
            <v>Graduado en Ingeniería de Tecnologías Industriales</v>
          </cell>
          <cell r="E8249">
            <v>6</v>
          </cell>
          <cell r="F8249">
            <v>436</v>
          </cell>
          <cell r="G8249" t="str">
            <v>Grado</v>
          </cell>
        </row>
        <row r="8250">
          <cell r="B8250">
            <v>30021</v>
          </cell>
          <cell r="C8250" t="str">
            <v>Resistencia de materiales</v>
          </cell>
          <cell r="D8250" t="str">
            <v>Graduado en Ingeniería de Tecnologías Industriales</v>
          </cell>
          <cell r="E8250">
            <v>6</v>
          </cell>
          <cell r="F8250">
            <v>436</v>
          </cell>
          <cell r="G8250" t="str">
            <v>Grado</v>
          </cell>
        </row>
        <row r="8251">
          <cell r="B8251">
            <v>30022</v>
          </cell>
          <cell r="C8251" t="str">
            <v>Fundamentos de electrónica</v>
          </cell>
          <cell r="D8251" t="str">
            <v>Graduado en Ingeniería de Tecnologías Industriales</v>
          </cell>
          <cell r="E8251">
            <v>6</v>
          </cell>
          <cell r="F8251">
            <v>436</v>
          </cell>
          <cell r="G8251" t="str">
            <v>Grado</v>
          </cell>
        </row>
        <row r="8252">
          <cell r="B8252">
            <v>30023</v>
          </cell>
          <cell r="C8252" t="str">
            <v>Sistemas eléctricos de potencia</v>
          </cell>
          <cell r="D8252" t="str">
            <v>Graduado en Ingeniería de Tecnologías Industriales</v>
          </cell>
          <cell r="E8252">
            <v>6</v>
          </cell>
          <cell r="F8252">
            <v>436</v>
          </cell>
          <cell r="G8252" t="str">
            <v>Grado</v>
          </cell>
        </row>
        <row r="8253">
          <cell r="B8253">
            <v>30024</v>
          </cell>
          <cell r="C8253" t="str">
            <v>Tecnología de materiales</v>
          </cell>
          <cell r="D8253" t="str">
            <v>Graduado en Ingeniería de Tecnologías Industriales</v>
          </cell>
          <cell r="E8253">
            <v>6</v>
          </cell>
          <cell r="F8253">
            <v>436</v>
          </cell>
          <cell r="G8253" t="str">
            <v>Grado</v>
          </cell>
        </row>
        <row r="8254">
          <cell r="B8254">
            <v>30025</v>
          </cell>
          <cell r="C8254" t="str">
            <v>Ingeniería de control</v>
          </cell>
          <cell r="D8254" t="str">
            <v>Graduado en Ingeniería de Tecnologías Industriales</v>
          </cell>
          <cell r="E8254">
            <v>6</v>
          </cell>
          <cell r="F8254">
            <v>436</v>
          </cell>
          <cell r="G8254" t="str">
            <v>Grado</v>
          </cell>
        </row>
        <row r="8255">
          <cell r="B8255">
            <v>30026</v>
          </cell>
          <cell r="C8255" t="str">
            <v>Mecánica de sólidos deformables</v>
          </cell>
          <cell r="D8255" t="str">
            <v>Graduado en Ingeniería de Tecnologías Industriales</v>
          </cell>
          <cell r="E8255">
            <v>6</v>
          </cell>
          <cell r="F8255">
            <v>436</v>
          </cell>
          <cell r="G8255" t="str">
            <v>Grado</v>
          </cell>
        </row>
        <row r="8256">
          <cell r="B8256">
            <v>30027</v>
          </cell>
          <cell r="C8256" t="str">
            <v>Procesos químicos industriales</v>
          </cell>
          <cell r="D8256" t="str">
            <v>Graduado en Ingeniería de Tecnologías Industriales</v>
          </cell>
          <cell r="E8256">
            <v>6</v>
          </cell>
          <cell r="F8256">
            <v>436</v>
          </cell>
          <cell r="G8256" t="str">
            <v>Grado</v>
          </cell>
        </row>
        <row r="8257">
          <cell r="B8257">
            <v>30028</v>
          </cell>
          <cell r="C8257" t="str">
            <v>Electrónica digital y de potencia</v>
          </cell>
          <cell r="D8257" t="str">
            <v>Graduado en Ingeniería de Tecnologías Industriales</v>
          </cell>
          <cell r="E8257">
            <v>6</v>
          </cell>
          <cell r="F8257">
            <v>436</v>
          </cell>
          <cell r="G8257" t="str">
            <v>Grado</v>
          </cell>
        </row>
        <row r="8258">
          <cell r="B8258">
            <v>30029</v>
          </cell>
          <cell r="C8258" t="str">
            <v>Tecnologías de fabricación</v>
          </cell>
          <cell r="D8258" t="str">
            <v>Graduado en Ingeniería de Tecnologías Industriales</v>
          </cell>
          <cell r="E8258">
            <v>6</v>
          </cell>
          <cell r="F8258">
            <v>436</v>
          </cell>
          <cell r="G8258" t="str">
            <v>Grado</v>
          </cell>
        </row>
        <row r="8259">
          <cell r="B8259">
            <v>30030</v>
          </cell>
          <cell r="C8259" t="str">
            <v>Ingeniería del medio ambiente</v>
          </cell>
          <cell r="D8259" t="str">
            <v>Graduado en Ingeniería de Tecnologías Industriales</v>
          </cell>
          <cell r="E8259">
            <v>6</v>
          </cell>
          <cell r="F8259">
            <v>436</v>
          </cell>
          <cell r="G8259" t="str">
            <v>Grado</v>
          </cell>
        </row>
        <row r="8260">
          <cell r="B8260">
            <v>30031</v>
          </cell>
          <cell r="C8260" t="str">
            <v>Oficina de proyectos</v>
          </cell>
          <cell r="D8260" t="str">
            <v>Graduado en Ingeniería de Tecnologías Industriales</v>
          </cell>
          <cell r="E8260">
            <v>6</v>
          </cell>
          <cell r="F8260">
            <v>436</v>
          </cell>
          <cell r="G8260" t="str">
            <v>Grado</v>
          </cell>
        </row>
        <row r="8261">
          <cell r="B8261">
            <v>30032</v>
          </cell>
          <cell r="C8261" t="str">
            <v>Organización y dirección de empresas</v>
          </cell>
          <cell r="D8261" t="str">
            <v>Graduado en Ingeniería de Tecnologías Industriales</v>
          </cell>
          <cell r="E8261">
            <v>6</v>
          </cell>
          <cell r="F8261">
            <v>436</v>
          </cell>
          <cell r="G8261" t="str">
            <v>Grado</v>
          </cell>
        </row>
        <row r="8262">
          <cell r="B8262">
            <v>30033</v>
          </cell>
          <cell r="C8262" t="str">
            <v>Trabajo fin de Grado</v>
          </cell>
          <cell r="D8262" t="str">
            <v>Graduado en Ingeniería de Tecnologías Industriales</v>
          </cell>
          <cell r="E8262">
            <v>12</v>
          </cell>
          <cell r="F8262">
            <v>436</v>
          </cell>
          <cell r="G8262" t="str">
            <v>Grado</v>
          </cell>
        </row>
        <row r="8263">
          <cell r="B8263">
            <v>30034</v>
          </cell>
          <cell r="C8263" t="str">
            <v>Motores de combustión</v>
          </cell>
          <cell r="D8263" t="str">
            <v>Graduado en Ingeniería de Tecnologías Industriales</v>
          </cell>
          <cell r="E8263">
            <v>6</v>
          </cell>
          <cell r="F8263">
            <v>436</v>
          </cell>
          <cell r="G8263" t="str">
            <v>Grado</v>
          </cell>
        </row>
        <row r="8264">
          <cell r="B8264">
            <v>30035</v>
          </cell>
          <cell r="C8264" t="str">
            <v>Energías renovables</v>
          </cell>
          <cell r="D8264" t="str">
            <v>Graduado en Ingeniería de Tecnologías Industriales</v>
          </cell>
          <cell r="E8264">
            <v>6</v>
          </cell>
          <cell r="F8264">
            <v>436</v>
          </cell>
          <cell r="G8264" t="str">
            <v>Grado</v>
          </cell>
        </row>
        <row r="8265">
          <cell r="B8265">
            <v>30036</v>
          </cell>
          <cell r="C8265" t="str">
            <v>Tecnología eléctrica</v>
          </cell>
          <cell r="D8265" t="str">
            <v>Graduado en Ingeniería de Tecnologías Industriales</v>
          </cell>
          <cell r="E8265">
            <v>6</v>
          </cell>
          <cell r="F8265">
            <v>436</v>
          </cell>
          <cell r="G8265" t="str">
            <v>Grado</v>
          </cell>
        </row>
        <row r="8266">
          <cell r="B8266">
            <v>30037</v>
          </cell>
          <cell r="C8266" t="str">
            <v>Sistemas térmicos de generación</v>
          </cell>
          <cell r="D8266" t="str">
            <v>Graduado en Ingeniería de Tecnologías Industriales</v>
          </cell>
          <cell r="E8266">
            <v>6</v>
          </cell>
          <cell r="F8266">
            <v>436</v>
          </cell>
          <cell r="G8266" t="str">
            <v>Grado</v>
          </cell>
        </row>
        <row r="8267">
          <cell r="B8267">
            <v>30038</v>
          </cell>
          <cell r="C8267" t="str">
            <v>Redes eléctricas inteligentes</v>
          </cell>
          <cell r="D8267" t="str">
            <v>Graduado en Ingeniería de Tecnologías Industriales</v>
          </cell>
          <cell r="E8267">
            <v>6</v>
          </cell>
          <cell r="F8267">
            <v>436</v>
          </cell>
          <cell r="G8267" t="str">
            <v>Grado</v>
          </cell>
        </row>
        <row r="8268">
          <cell r="B8268">
            <v>30039</v>
          </cell>
          <cell r="C8268" t="str">
            <v>Edificación industrial</v>
          </cell>
          <cell r="D8268" t="str">
            <v>Graduado en Ingeniería de Tecnologías Industriales</v>
          </cell>
          <cell r="E8268">
            <v>6</v>
          </cell>
          <cell r="F8268">
            <v>436</v>
          </cell>
          <cell r="G8268" t="str">
            <v>Grado</v>
          </cell>
        </row>
        <row r="8269">
          <cell r="B8269">
            <v>30040</v>
          </cell>
          <cell r="C8269" t="str">
            <v>Calor y frío industrial</v>
          </cell>
          <cell r="D8269" t="str">
            <v>Graduado en Ingeniería de Tecnologías Industriales</v>
          </cell>
          <cell r="E8269">
            <v>6</v>
          </cell>
          <cell r="F8269">
            <v>436</v>
          </cell>
          <cell r="G8269" t="str">
            <v>Grado</v>
          </cell>
        </row>
        <row r="8270">
          <cell r="B8270">
            <v>30041</v>
          </cell>
          <cell r="C8270" t="str">
            <v>Análisis estructural de instalaciones industriales</v>
          </cell>
          <cell r="D8270" t="str">
            <v>Graduado en Ingeniería de Tecnologías Industriales</v>
          </cell>
          <cell r="E8270">
            <v>6</v>
          </cell>
          <cell r="F8270">
            <v>436</v>
          </cell>
          <cell r="G8270" t="str">
            <v>Grado</v>
          </cell>
        </row>
        <row r="8271">
          <cell r="B8271">
            <v>30042</v>
          </cell>
          <cell r="C8271" t="str">
            <v>Diseño de intalaciones de fluidos</v>
          </cell>
          <cell r="D8271" t="str">
            <v>Graduado en Ingeniería de Tecnologías Industriales</v>
          </cell>
          <cell r="E8271">
            <v>6</v>
          </cell>
          <cell r="F8271">
            <v>436</v>
          </cell>
          <cell r="G8271" t="str">
            <v>Grado</v>
          </cell>
        </row>
        <row r="8272">
          <cell r="B8272">
            <v>30043</v>
          </cell>
          <cell r="C8272" t="str">
            <v>Simulación y análisis de sitemas mecánicos en mecatrónica</v>
          </cell>
          <cell r="D8272" t="str">
            <v>Graduado en Ingeniería de Tecnologías Industriales</v>
          </cell>
          <cell r="E8272">
            <v>6</v>
          </cell>
          <cell r="F8272">
            <v>436</v>
          </cell>
          <cell r="G8272" t="str">
            <v>Grado</v>
          </cell>
        </row>
        <row r="8273">
          <cell r="B8273">
            <v>30044</v>
          </cell>
          <cell r="C8273" t="str">
            <v>Automatización flexible y robótica</v>
          </cell>
          <cell r="D8273" t="str">
            <v>Graduado en Ingeniería de Tecnologías Industriales</v>
          </cell>
          <cell r="E8273">
            <v>6</v>
          </cell>
          <cell r="F8273">
            <v>436</v>
          </cell>
          <cell r="G8273" t="str">
            <v>Grado</v>
          </cell>
        </row>
        <row r="8274">
          <cell r="B8274">
            <v>30045</v>
          </cell>
          <cell r="C8274" t="str">
            <v>Cálculo y selección de elementos de máquinas</v>
          </cell>
          <cell r="D8274" t="str">
            <v>Graduado en Ingeniería de Tecnologías Industriales</v>
          </cell>
          <cell r="E8274">
            <v>6</v>
          </cell>
          <cell r="F8274">
            <v>436</v>
          </cell>
          <cell r="G8274" t="str">
            <v>Grado</v>
          </cell>
        </row>
        <row r="8275">
          <cell r="B8275">
            <v>30046</v>
          </cell>
          <cell r="C8275" t="str">
            <v>Sistemas electrónicos digitales</v>
          </cell>
          <cell r="D8275" t="str">
            <v>Graduado en Ingeniería de Tecnologías Industriales</v>
          </cell>
          <cell r="E8275">
            <v>6</v>
          </cell>
          <cell r="F8275">
            <v>436</v>
          </cell>
          <cell r="G8275" t="str">
            <v>Grado</v>
          </cell>
        </row>
        <row r="8276">
          <cell r="B8276">
            <v>30047</v>
          </cell>
          <cell r="C8276" t="str">
            <v>Instrumentación electrónica</v>
          </cell>
          <cell r="D8276" t="str">
            <v>Graduado en Ingeniería de Tecnologías Industriales</v>
          </cell>
          <cell r="E8276">
            <v>6</v>
          </cell>
          <cell r="F8276">
            <v>436</v>
          </cell>
          <cell r="G8276" t="str">
            <v>Grado</v>
          </cell>
        </row>
        <row r="8277">
          <cell r="B8277">
            <v>30048</v>
          </cell>
          <cell r="C8277" t="str">
            <v>Producción industrial</v>
          </cell>
          <cell r="D8277" t="str">
            <v>Graduado en Ingeniería de Tecnologías Industriales</v>
          </cell>
          <cell r="E8277">
            <v>6</v>
          </cell>
          <cell r="F8277">
            <v>436</v>
          </cell>
          <cell r="G8277" t="str">
            <v>Grado</v>
          </cell>
        </row>
        <row r="8278">
          <cell r="B8278">
            <v>30049</v>
          </cell>
          <cell r="C8278" t="str">
            <v>Calidad industrial</v>
          </cell>
          <cell r="D8278" t="str">
            <v>Graduado en Ingeniería de Tecnologías Industriales</v>
          </cell>
          <cell r="E8278">
            <v>6</v>
          </cell>
          <cell r="F8278">
            <v>436</v>
          </cell>
          <cell r="G8278" t="str">
            <v>Grado</v>
          </cell>
        </row>
        <row r="8279">
          <cell r="B8279">
            <v>30050</v>
          </cell>
          <cell r="C8279" t="str">
            <v>Fabricación integrada</v>
          </cell>
          <cell r="D8279" t="str">
            <v>Graduado en Ingeniería de Tecnologías Industriales</v>
          </cell>
          <cell r="E8279">
            <v>6</v>
          </cell>
          <cell r="F8279">
            <v>436</v>
          </cell>
          <cell r="G8279" t="str">
            <v>Grado</v>
          </cell>
        </row>
        <row r="8280">
          <cell r="B8280">
            <v>30051</v>
          </cell>
          <cell r="C8280" t="str">
            <v>Diseño y arquitectura de vehículos</v>
          </cell>
          <cell r="D8280" t="str">
            <v>Graduado en Ingeniería de Tecnologías Industriales</v>
          </cell>
          <cell r="E8280">
            <v>6</v>
          </cell>
          <cell r="F8280">
            <v>436</v>
          </cell>
          <cell r="G8280" t="str">
            <v>Grado</v>
          </cell>
        </row>
        <row r="8281">
          <cell r="B8281">
            <v>30052</v>
          </cell>
          <cell r="C8281" t="str">
            <v>Ferrocarriles y otros vehículos guiados</v>
          </cell>
          <cell r="D8281" t="str">
            <v>Graduado en Ingeniería de Tecnologías Industriales</v>
          </cell>
          <cell r="E8281">
            <v>6</v>
          </cell>
          <cell r="F8281">
            <v>436</v>
          </cell>
          <cell r="G8281" t="str">
            <v>Grado</v>
          </cell>
        </row>
        <row r="8282">
          <cell r="B8282">
            <v>30053</v>
          </cell>
          <cell r="C8282" t="str">
            <v>Movilidad eléctrica</v>
          </cell>
          <cell r="D8282" t="str">
            <v>Graduado en Ingeniería de Tecnologías Industriales</v>
          </cell>
          <cell r="E8282">
            <v>6</v>
          </cell>
          <cell r="F8282">
            <v>436</v>
          </cell>
          <cell r="G8282" t="str">
            <v>Grado</v>
          </cell>
        </row>
        <row r="8283">
          <cell r="B8283">
            <v>30054</v>
          </cell>
          <cell r="C8283" t="str">
            <v>Sistemas mecánicos en máquinas y vehículos</v>
          </cell>
          <cell r="D8283" t="str">
            <v>Graduado en Ingeniería de Tecnologías Industriales</v>
          </cell>
          <cell r="E8283">
            <v>6</v>
          </cell>
          <cell r="F8283">
            <v>436</v>
          </cell>
          <cell r="G8283" t="str">
            <v>Grado</v>
          </cell>
        </row>
        <row r="8284">
          <cell r="B8284">
            <v>30100</v>
          </cell>
          <cell r="C8284" t="str">
            <v>Matemáticas I</v>
          </cell>
          <cell r="D8284" t="str">
            <v>Graduado en Ingeniería de Organización Industrial</v>
          </cell>
          <cell r="E8284">
            <v>6</v>
          </cell>
          <cell r="F8284">
            <v>425</v>
          </cell>
          <cell r="G8284" t="str">
            <v>Grado</v>
          </cell>
        </row>
        <row r="8285">
          <cell r="B8285">
            <v>30101</v>
          </cell>
          <cell r="C8285" t="str">
            <v>Física I</v>
          </cell>
          <cell r="D8285" t="str">
            <v>Graduado en Ingeniería de Organización Industrial</v>
          </cell>
          <cell r="E8285">
            <v>6</v>
          </cell>
          <cell r="F8285">
            <v>425</v>
          </cell>
          <cell r="G8285" t="str">
            <v>Grado</v>
          </cell>
        </row>
        <row r="8286">
          <cell r="B8286">
            <v>30102</v>
          </cell>
          <cell r="C8286" t="str">
            <v>Química</v>
          </cell>
          <cell r="D8286" t="str">
            <v>Graduado en Ingeniería de Organización Industrial</v>
          </cell>
          <cell r="E8286">
            <v>6</v>
          </cell>
          <cell r="F8286">
            <v>425</v>
          </cell>
          <cell r="G8286" t="str">
            <v>Grado</v>
          </cell>
        </row>
        <row r="8287">
          <cell r="B8287">
            <v>30103</v>
          </cell>
          <cell r="C8287" t="str">
            <v>Expresión gráfica y diseño asistido por ordenador</v>
          </cell>
          <cell r="D8287" t="str">
            <v>Graduado en Ingeniería de Organización Industrial</v>
          </cell>
          <cell r="E8287">
            <v>6</v>
          </cell>
          <cell r="F8287">
            <v>425</v>
          </cell>
          <cell r="G8287" t="str">
            <v>Grado</v>
          </cell>
        </row>
        <row r="8288">
          <cell r="B8288">
            <v>30104</v>
          </cell>
          <cell r="C8288" t="str">
            <v>Fundamentos de administración de empresas</v>
          </cell>
          <cell r="D8288" t="str">
            <v>Graduado en Ingeniería de Organización Industrial</v>
          </cell>
          <cell r="E8288">
            <v>6</v>
          </cell>
          <cell r="F8288">
            <v>425</v>
          </cell>
          <cell r="G8288" t="str">
            <v>Grado</v>
          </cell>
        </row>
        <row r="8289">
          <cell r="B8289">
            <v>30105</v>
          </cell>
          <cell r="C8289" t="str">
            <v>Fundamentos de informática</v>
          </cell>
          <cell r="D8289" t="str">
            <v>Graduado en Ingeniería de Organización Industrial</v>
          </cell>
          <cell r="E8289">
            <v>6</v>
          </cell>
          <cell r="F8289">
            <v>425</v>
          </cell>
          <cell r="G8289" t="str">
            <v>Grado</v>
          </cell>
        </row>
        <row r="8290">
          <cell r="B8290">
            <v>30106</v>
          </cell>
          <cell r="C8290" t="str">
            <v>Matemáticas II</v>
          </cell>
          <cell r="D8290" t="str">
            <v>Graduado en Ingeniería de Organización Industrial</v>
          </cell>
          <cell r="E8290">
            <v>6</v>
          </cell>
          <cell r="F8290">
            <v>425</v>
          </cell>
          <cell r="G8290" t="str">
            <v>Grado</v>
          </cell>
        </row>
        <row r="8291">
          <cell r="B8291">
            <v>30107</v>
          </cell>
          <cell r="C8291" t="str">
            <v>Física II</v>
          </cell>
          <cell r="D8291" t="str">
            <v>Graduado en Ingeniería de Organización Industrial</v>
          </cell>
          <cell r="E8291">
            <v>6</v>
          </cell>
          <cell r="F8291">
            <v>425</v>
          </cell>
          <cell r="G8291" t="str">
            <v>Grado</v>
          </cell>
        </row>
        <row r="8292">
          <cell r="B8292">
            <v>30108</v>
          </cell>
          <cell r="C8292" t="str">
            <v>Estadística</v>
          </cell>
          <cell r="D8292" t="str">
            <v>Graduado en Ingeniería de Organización Industrial</v>
          </cell>
          <cell r="E8292">
            <v>6</v>
          </cell>
          <cell r="F8292">
            <v>425</v>
          </cell>
          <cell r="G8292" t="str">
            <v>Grado</v>
          </cell>
        </row>
        <row r="8293">
          <cell r="B8293">
            <v>30109</v>
          </cell>
          <cell r="C8293" t="str">
            <v>Ingeniería del medio ambiente</v>
          </cell>
          <cell r="D8293" t="str">
            <v>Graduado en Ingeniería de Organización Industrial</v>
          </cell>
          <cell r="E8293">
            <v>6</v>
          </cell>
          <cell r="F8293">
            <v>425</v>
          </cell>
          <cell r="G8293" t="str">
            <v>Grado</v>
          </cell>
        </row>
        <row r="8294">
          <cell r="B8294">
            <v>30110</v>
          </cell>
          <cell r="C8294" t="str">
            <v>Lengua inglesa I</v>
          </cell>
          <cell r="D8294" t="str">
            <v>Graduado en Ingeniería de Organización Industrial</v>
          </cell>
          <cell r="E8294">
            <v>6</v>
          </cell>
          <cell r="F8294">
            <v>457</v>
          </cell>
          <cell r="G8294" t="str">
            <v>Grado</v>
          </cell>
        </row>
        <row r="8295">
          <cell r="B8295">
            <v>30111</v>
          </cell>
          <cell r="C8295" t="str">
            <v>Matemáticas III</v>
          </cell>
          <cell r="D8295" t="str">
            <v>Graduado en Ingeniería de Organización Industrial</v>
          </cell>
          <cell r="E8295">
            <v>6</v>
          </cell>
          <cell r="F8295">
            <v>425</v>
          </cell>
          <cell r="G8295" t="str">
            <v>Grado</v>
          </cell>
        </row>
        <row r="8296">
          <cell r="B8296">
            <v>30112</v>
          </cell>
          <cell r="C8296" t="str">
            <v>Mecánica</v>
          </cell>
          <cell r="D8296" t="str">
            <v>Graduado en Ingeniería de Organización Industrial</v>
          </cell>
          <cell r="E8296">
            <v>6</v>
          </cell>
          <cell r="F8296">
            <v>425</v>
          </cell>
          <cell r="G8296" t="str">
            <v>Grado</v>
          </cell>
        </row>
        <row r="8297">
          <cell r="B8297">
            <v>30113</v>
          </cell>
          <cell r="C8297" t="str">
            <v>Investigación operativa</v>
          </cell>
          <cell r="D8297" t="str">
            <v>Graduado en Ingeniería de Organización Industrial</v>
          </cell>
          <cell r="E8297">
            <v>6</v>
          </cell>
          <cell r="F8297">
            <v>425</v>
          </cell>
          <cell r="G8297" t="str">
            <v>Grado</v>
          </cell>
        </row>
        <row r="8298">
          <cell r="B8298">
            <v>30114</v>
          </cell>
          <cell r="C8298" t="str">
            <v>Organización y dirección de empresas</v>
          </cell>
          <cell r="D8298" t="str">
            <v>Graduado en Ingeniería de Organización Industrial</v>
          </cell>
          <cell r="E8298">
            <v>6</v>
          </cell>
          <cell r="F8298">
            <v>425</v>
          </cell>
          <cell r="G8298" t="str">
            <v>Grado</v>
          </cell>
        </row>
        <row r="8299">
          <cell r="B8299">
            <v>30115</v>
          </cell>
          <cell r="C8299" t="str">
            <v>Ingeniería de materiales</v>
          </cell>
          <cell r="D8299" t="str">
            <v>Graduado en Ingeniería de Organización Industrial</v>
          </cell>
          <cell r="E8299">
            <v>6</v>
          </cell>
          <cell r="F8299">
            <v>425</v>
          </cell>
          <cell r="G8299" t="str">
            <v>Grado</v>
          </cell>
        </row>
        <row r="8300">
          <cell r="B8300">
            <v>30116</v>
          </cell>
          <cell r="C8300" t="str">
            <v>Fundamentos de electrotecnia</v>
          </cell>
          <cell r="D8300" t="str">
            <v>Graduado en Ingeniería de Organización Industrial</v>
          </cell>
          <cell r="E8300">
            <v>6</v>
          </cell>
          <cell r="F8300">
            <v>425</v>
          </cell>
          <cell r="G8300" t="str">
            <v>Grado</v>
          </cell>
        </row>
        <row r="8301">
          <cell r="B8301">
            <v>30117</v>
          </cell>
          <cell r="C8301" t="str">
            <v>Dirección de la producción</v>
          </cell>
          <cell r="D8301" t="str">
            <v>Graduado en Ingeniería de Organización Industrial</v>
          </cell>
          <cell r="E8301">
            <v>6</v>
          </cell>
          <cell r="F8301">
            <v>425</v>
          </cell>
          <cell r="G8301" t="str">
            <v>Grado</v>
          </cell>
        </row>
        <row r="8302">
          <cell r="B8302">
            <v>30118</v>
          </cell>
          <cell r="C8302" t="str">
            <v>Mecánica de fluidos</v>
          </cell>
          <cell r="D8302" t="str">
            <v>Graduado en Ingeniería de Organización Industrial</v>
          </cell>
          <cell r="E8302">
            <v>6</v>
          </cell>
          <cell r="F8302">
            <v>425</v>
          </cell>
          <cell r="G8302" t="str">
            <v>Grado</v>
          </cell>
        </row>
        <row r="8303">
          <cell r="B8303">
            <v>30119</v>
          </cell>
          <cell r="C8303" t="str">
            <v>Termodinámica aplicada y fundamentos de transmisión de calor</v>
          </cell>
          <cell r="D8303" t="str">
            <v>Graduado en Ingeniería de Organización Industrial</v>
          </cell>
          <cell r="E8303">
            <v>6</v>
          </cell>
          <cell r="F8303">
            <v>425</v>
          </cell>
          <cell r="G8303" t="str">
            <v>Grado</v>
          </cell>
        </row>
        <row r="8304">
          <cell r="B8304">
            <v>30120</v>
          </cell>
          <cell r="C8304" t="str">
            <v>Tecnologías de fabricación</v>
          </cell>
          <cell r="D8304" t="str">
            <v>Graduado en Ingeniería de Organización Industrial</v>
          </cell>
          <cell r="E8304">
            <v>6</v>
          </cell>
          <cell r="F8304">
            <v>425</v>
          </cell>
          <cell r="G8304" t="str">
            <v>Grado</v>
          </cell>
        </row>
        <row r="8305">
          <cell r="B8305">
            <v>30121</v>
          </cell>
          <cell r="C8305" t="str">
            <v>Fundamentos de electrónica</v>
          </cell>
          <cell r="D8305" t="str">
            <v>Graduado en Ingeniería de Organización Industrial</v>
          </cell>
          <cell r="E8305">
            <v>6</v>
          </cell>
          <cell r="F8305">
            <v>425</v>
          </cell>
          <cell r="G8305" t="str">
            <v>Grado</v>
          </cell>
        </row>
        <row r="8306">
          <cell r="B8306">
            <v>30122</v>
          </cell>
          <cell r="C8306" t="str">
            <v>Economía de la empresa</v>
          </cell>
          <cell r="D8306" t="str">
            <v>Graduado en Ingeniería de Organización Industrial</v>
          </cell>
          <cell r="E8306">
            <v>6</v>
          </cell>
          <cell r="F8306">
            <v>425</v>
          </cell>
          <cell r="G8306" t="str">
            <v>Grado</v>
          </cell>
        </row>
        <row r="8307">
          <cell r="B8307">
            <v>30123</v>
          </cell>
          <cell r="C8307" t="str">
            <v>Resistencia de materiales</v>
          </cell>
          <cell r="D8307" t="str">
            <v>Graduado en Ingeniería de Organización Industrial</v>
          </cell>
          <cell r="E8307">
            <v>6</v>
          </cell>
          <cell r="F8307">
            <v>425</v>
          </cell>
          <cell r="G8307" t="str">
            <v>Grado</v>
          </cell>
        </row>
        <row r="8308">
          <cell r="B8308">
            <v>30124</v>
          </cell>
          <cell r="C8308" t="str">
            <v>Organización de recursos humanos</v>
          </cell>
          <cell r="D8308" t="str">
            <v>Graduado en Ingeniería de Organización Industrial</v>
          </cell>
          <cell r="E8308">
            <v>6</v>
          </cell>
          <cell r="F8308">
            <v>425</v>
          </cell>
          <cell r="G8308" t="str">
            <v>Grado</v>
          </cell>
        </row>
        <row r="8309">
          <cell r="B8309">
            <v>30125</v>
          </cell>
          <cell r="C8309" t="str">
            <v>Ampliación de investigación operativa</v>
          </cell>
          <cell r="D8309" t="str">
            <v>Graduado en Ingeniería de Organización Industrial</v>
          </cell>
          <cell r="E8309">
            <v>6</v>
          </cell>
          <cell r="F8309">
            <v>425</v>
          </cell>
          <cell r="G8309" t="str">
            <v>Grado</v>
          </cell>
        </row>
        <row r="8310">
          <cell r="B8310">
            <v>30126</v>
          </cell>
          <cell r="C8310" t="str">
            <v>Calidad</v>
          </cell>
          <cell r="D8310" t="str">
            <v>Graduado en Ingeniería de Organización Industrial</v>
          </cell>
          <cell r="E8310">
            <v>6</v>
          </cell>
          <cell r="F8310">
            <v>425</v>
          </cell>
          <cell r="G8310" t="str">
            <v>Grado</v>
          </cell>
        </row>
        <row r="8311">
          <cell r="B8311">
            <v>30127</v>
          </cell>
          <cell r="C8311" t="str">
            <v>Sistemas automáticos</v>
          </cell>
          <cell r="D8311" t="str">
            <v>Graduado en Ingeniería de Organización Industrial</v>
          </cell>
          <cell r="E8311">
            <v>6</v>
          </cell>
          <cell r="F8311">
            <v>425</v>
          </cell>
          <cell r="G8311" t="str">
            <v>Grado</v>
          </cell>
        </row>
        <row r="8312">
          <cell r="B8312">
            <v>30128</v>
          </cell>
          <cell r="C8312" t="str">
            <v>Sistemas de información para la dirección</v>
          </cell>
          <cell r="D8312" t="str">
            <v>Graduado en Ingeniería de Organización Industrial</v>
          </cell>
          <cell r="E8312">
            <v>6</v>
          </cell>
          <cell r="F8312">
            <v>425</v>
          </cell>
          <cell r="G8312" t="str">
            <v>Grado</v>
          </cell>
        </row>
        <row r="8313">
          <cell r="B8313">
            <v>30129</v>
          </cell>
          <cell r="C8313" t="str">
            <v>Logística</v>
          </cell>
          <cell r="D8313" t="str">
            <v>Graduado en Ingeniería de Organización Industrial</v>
          </cell>
          <cell r="E8313">
            <v>6</v>
          </cell>
          <cell r="F8313">
            <v>425</v>
          </cell>
          <cell r="G8313" t="str">
            <v>Grado</v>
          </cell>
        </row>
        <row r="8314">
          <cell r="B8314">
            <v>30130</v>
          </cell>
          <cell r="C8314" t="str">
            <v>Ingeniería económica</v>
          </cell>
          <cell r="D8314" t="str">
            <v>Graduado en Ingeniería de Organización Industrial</v>
          </cell>
          <cell r="E8314">
            <v>6</v>
          </cell>
          <cell r="F8314">
            <v>425</v>
          </cell>
          <cell r="G8314" t="str">
            <v>Grado</v>
          </cell>
        </row>
        <row r="8315">
          <cell r="B8315">
            <v>30131</v>
          </cell>
          <cell r="C8315" t="str">
            <v>Oficina de proyectos</v>
          </cell>
          <cell r="D8315" t="str">
            <v>Graduado en Ingeniería de Organización Industrial</v>
          </cell>
          <cell r="E8315">
            <v>6</v>
          </cell>
          <cell r="F8315">
            <v>425</v>
          </cell>
          <cell r="G8315" t="str">
            <v>Grado</v>
          </cell>
        </row>
        <row r="8316">
          <cell r="B8316">
            <v>30132</v>
          </cell>
          <cell r="C8316" t="str">
            <v>Gestión de la innovación y política tecnológica</v>
          </cell>
          <cell r="D8316" t="str">
            <v>Graduado en Ingeniería de Organización Industrial</v>
          </cell>
          <cell r="E8316">
            <v>6</v>
          </cell>
          <cell r="F8316">
            <v>425</v>
          </cell>
          <cell r="G8316" t="str">
            <v>Grado</v>
          </cell>
        </row>
        <row r="8317">
          <cell r="B8317">
            <v>30133</v>
          </cell>
          <cell r="C8317" t="str">
            <v>Liderazgo</v>
          </cell>
          <cell r="D8317" t="str">
            <v>Graduado en Ingeniería de Organización Industrial</v>
          </cell>
          <cell r="E8317">
            <v>6</v>
          </cell>
          <cell r="F8317">
            <v>425</v>
          </cell>
          <cell r="G8317" t="str">
            <v>Grado</v>
          </cell>
        </row>
        <row r="8318">
          <cell r="B8318">
            <v>30134</v>
          </cell>
          <cell r="C8318" t="str">
            <v>Trabajo fin de Grado</v>
          </cell>
          <cell r="D8318" t="str">
            <v>Graduado en Ingeniería de Organización Industrial</v>
          </cell>
          <cell r="E8318">
            <v>12</v>
          </cell>
          <cell r="F8318">
            <v>425</v>
          </cell>
          <cell r="G8318" t="str">
            <v>Grado</v>
          </cell>
        </row>
        <row r="8319">
          <cell r="B8319">
            <v>30135</v>
          </cell>
          <cell r="C8319" t="str">
            <v>Lengua inglesa II</v>
          </cell>
          <cell r="D8319" t="str">
            <v>Graduado en Ingeniería de Organización Industrial</v>
          </cell>
          <cell r="E8319">
            <v>6</v>
          </cell>
          <cell r="F8319">
            <v>457</v>
          </cell>
          <cell r="G8319" t="str">
            <v>Grado</v>
          </cell>
        </row>
        <row r="8320">
          <cell r="B8320">
            <v>30137</v>
          </cell>
          <cell r="C8320" t="str">
            <v>Información geográfica digital y teledetección</v>
          </cell>
          <cell r="D8320" t="str">
            <v>Graduado en Ingeniería de Organización Industrial</v>
          </cell>
          <cell r="E8320">
            <v>6</v>
          </cell>
          <cell r="F8320">
            <v>457</v>
          </cell>
          <cell r="G8320" t="str">
            <v>Grado</v>
          </cell>
        </row>
        <row r="8321">
          <cell r="B8321">
            <v>30138</v>
          </cell>
          <cell r="C8321" t="str">
            <v>Lengua inglesa III</v>
          </cell>
          <cell r="D8321" t="str">
            <v>Graduado en Ingeniería de Organización Industrial</v>
          </cell>
          <cell r="E8321">
            <v>6</v>
          </cell>
          <cell r="F8321">
            <v>457</v>
          </cell>
          <cell r="G8321" t="str">
            <v>Grado</v>
          </cell>
        </row>
        <row r="8322">
          <cell r="B8322">
            <v>30139</v>
          </cell>
          <cell r="C8322" t="str">
            <v>Derecho</v>
          </cell>
          <cell r="D8322" t="str">
            <v>Graduado en Ingeniería de Organización Industrial</v>
          </cell>
          <cell r="E8322">
            <v>6</v>
          </cell>
          <cell r="F8322">
            <v>457</v>
          </cell>
          <cell r="G8322" t="str">
            <v>Grado</v>
          </cell>
        </row>
        <row r="8323">
          <cell r="B8323">
            <v>30140</v>
          </cell>
          <cell r="C8323" t="str">
            <v>Relaciones internacionales</v>
          </cell>
          <cell r="D8323" t="str">
            <v>Graduado en Ingeniería de Organización Industrial</v>
          </cell>
          <cell r="E8323">
            <v>6</v>
          </cell>
          <cell r="F8323">
            <v>457</v>
          </cell>
          <cell r="G8323" t="str">
            <v>Grado</v>
          </cell>
        </row>
        <row r="8324">
          <cell r="B8324">
            <v>30141</v>
          </cell>
          <cell r="C8324" t="str">
            <v>Mundo actual</v>
          </cell>
          <cell r="D8324" t="str">
            <v>Graduado en Ingeniería de Organización Industrial</v>
          </cell>
          <cell r="E8324">
            <v>6</v>
          </cell>
          <cell r="F8324">
            <v>457</v>
          </cell>
          <cell r="G8324" t="str">
            <v>Grado</v>
          </cell>
        </row>
        <row r="8325">
          <cell r="B8325">
            <v>30143</v>
          </cell>
          <cell r="C8325" t="str">
            <v>Lengua inglesa IV</v>
          </cell>
          <cell r="D8325" t="str">
            <v>Graduado en Ingeniería de Organización Industrial</v>
          </cell>
          <cell r="E8325">
            <v>6</v>
          </cell>
          <cell r="F8325">
            <v>457</v>
          </cell>
          <cell r="G8325" t="str">
            <v>Grado</v>
          </cell>
        </row>
        <row r="8326">
          <cell r="B8326">
            <v>30144</v>
          </cell>
          <cell r="C8326" t="str">
            <v>Segundo idioma</v>
          </cell>
          <cell r="D8326" t="str">
            <v>Graduado en Ingeniería de Organización Industrial</v>
          </cell>
          <cell r="E8326">
            <v>6</v>
          </cell>
          <cell r="F8326">
            <v>457</v>
          </cell>
          <cell r="G8326" t="str">
            <v>Grado</v>
          </cell>
        </row>
        <row r="8327">
          <cell r="B8327">
            <v>30145</v>
          </cell>
          <cell r="C8327" t="str">
            <v>Enseñanza de la actividad física y el deporte</v>
          </cell>
          <cell r="D8327" t="str">
            <v>Graduado en Ingeniería de Organización Industrial</v>
          </cell>
          <cell r="E8327">
            <v>6</v>
          </cell>
          <cell r="F8327">
            <v>457</v>
          </cell>
          <cell r="G8327" t="str">
            <v>Grado</v>
          </cell>
        </row>
        <row r="8328">
          <cell r="B8328">
            <v>30146</v>
          </cell>
          <cell r="C8328" t="str">
            <v>Dirección de recursos humanos</v>
          </cell>
          <cell r="D8328" t="str">
            <v>Graduado en Ingeniería de Organización Industrial</v>
          </cell>
          <cell r="E8328">
            <v>6</v>
          </cell>
          <cell r="F8328">
            <v>457</v>
          </cell>
          <cell r="G8328" t="str">
            <v>Grado</v>
          </cell>
        </row>
        <row r="8329">
          <cell r="B8329">
            <v>30147</v>
          </cell>
          <cell r="C8329" t="str">
            <v>Comunicación corporativa</v>
          </cell>
          <cell r="D8329" t="str">
            <v>Graduado en Ingeniería de Organización Industrial</v>
          </cell>
          <cell r="E8329">
            <v>6</v>
          </cell>
          <cell r="F8329">
            <v>457</v>
          </cell>
          <cell r="G8329" t="str">
            <v>Grado</v>
          </cell>
        </row>
        <row r="8330">
          <cell r="B8330">
            <v>30148</v>
          </cell>
          <cell r="C8330" t="str">
            <v>Prácticas externas (recursos humanos)</v>
          </cell>
          <cell r="D8330" t="str">
            <v>Graduado en Ingeniería de Organización Industrial</v>
          </cell>
          <cell r="E8330">
            <v>6</v>
          </cell>
          <cell r="F8330">
            <v>457</v>
          </cell>
          <cell r="G8330" t="str">
            <v>Grado</v>
          </cell>
        </row>
        <row r="8331">
          <cell r="B8331">
            <v>30149</v>
          </cell>
          <cell r="C8331" t="str">
            <v>Sistemas de radar</v>
          </cell>
          <cell r="D8331" t="str">
            <v>Graduado en Ingeniería de Organización Industrial</v>
          </cell>
          <cell r="E8331">
            <v>6</v>
          </cell>
          <cell r="F8331">
            <v>457</v>
          </cell>
          <cell r="G8331" t="str">
            <v>Grado</v>
          </cell>
        </row>
        <row r="8332">
          <cell r="B8332">
            <v>30150</v>
          </cell>
          <cell r="C8332" t="str">
            <v>Balística</v>
          </cell>
          <cell r="D8332" t="str">
            <v>Graduado en Ingeniería de Organización Industrial</v>
          </cell>
          <cell r="E8332">
            <v>6</v>
          </cell>
          <cell r="F8332">
            <v>457</v>
          </cell>
          <cell r="G8332" t="str">
            <v>Grado</v>
          </cell>
        </row>
        <row r="8333">
          <cell r="B8333">
            <v>30151</v>
          </cell>
          <cell r="C8333" t="str">
            <v>Misiles</v>
          </cell>
          <cell r="D8333" t="str">
            <v>Graduado en Ingeniería de Organización Industrial</v>
          </cell>
          <cell r="E8333">
            <v>6</v>
          </cell>
          <cell r="F8333">
            <v>457</v>
          </cell>
          <cell r="G8333" t="str">
            <v>Grado</v>
          </cell>
        </row>
        <row r="8334">
          <cell r="B8334">
            <v>30152</v>
          </cell>
          <cell r="C8334" t="str">
            <v>Prácticas externas (Sistema de radar y misiles)</v>
          </cell>
          <cell r="D8334" t="str">
            <v>Graduado en Ingeniería de Organización Industrial</v>
          </cell>
          <cell r="E8334">
            <v>6</v>
          </cell>
          <cell r="F8334">
            <v>457</v>
          </cell>
          <cell r="G8334" t="str">
            <v>Grado</v>
          </cell>
        </row>
        <row r="8335">
          <cell r="B8335">
            <v>30153</v>
          </cell>
          <cell r="C8335" t="str">
            <v>Hormigón armado y pretensado</v>
          </cell>
          <cell r="D8335" t="str">
            <v>Graduado en Ingeniería de Organización Industrial</v>
          </cell>
          <cell r="E8335">
            <v>6</v>
          </cell>
          <cell r="F8335">
            <v>457</v>
          </cell>
          <cell r="G8335" t="str">
            <v>Grado</v>
          </cell>
        </row>
        <row r="8336">
          <cell r="B8336">
            <v>30154</v>
          </cell>
          <cell r="C8336" t="str">
            <v>Estructuras metálicas</v>
          </cell>
          <cell r="D8336" t="str">
            <v>Graduado en Ingeniería de Organización Industrial</v>
          </cell>
          <cell r="E8336">
            <v>6</v>
          </cell>
          <cell r="F8336">
            <v>457</v>
          </cell>
          <cell r="G8336" t="str">
            <v>Grado</v>
          </cell>
        </row>
        <row r="8337">
          <cell r="B8337">
            <v>30155</v>
          </cell>
          <cell r="C8337" t="str">
            <v>Cálculo de estructuras</v>
          </cell>
          <cell r="D8337" t="str">
            <v>Graduado en Ingeniería de Organización Industrial</v>
          </cell>
          <cell r="E8337">
            <v>6</v>
          </cell>
          <cell r="F8337">
            <v>457</v>
          </cell>
          <cell r="G8337" t="str">
            <v>Grado</v>
          </cell>
        </row>
        <row r="8338">
          <cell r="B8338">
            <v>30156</v>
          </cell>
          <cell r="C8338" t="str">
            <v>Prácticas externas (Estructuras y materiales)</v>
          </cell>
          <cell r="D8338" t="str">
            <v>Graduado en Ingeniería de Organización Industrial</v>
          </cell>
          <cell r="E8338">
            <v>6</v>
          </cell>
          <cell r="F8338">
            <v>457</v>
          </cell>
          <cell r="G8338" t="str">
            <v>Grado</v>
          </cell>
        </row>
        <row r="8339">
          <cell r="B8339">
            <v>30157</v>
          </cell>
          <cell r="C8339" t="str">
            <v>Sistemas lineales</v>
          </cell>
          <cell r="D8339" t="str">
            <v>Graduado en Ingeniería de Organización Industrial</v>
          </cell>
          <cell r="E8339">
            <v>6</v>
          </cell>
          <cell r="F8339">
            <v>457</v>
          </cell>
          <cell r="G8339" t="str">
            <v>Grado</v>
          </cell>
        </row>
        <row r="8340">
          <cell r="B8340">
            <v>30158</v>
          </cell>
          <cell r="C8340" t="str">
            <v>Teoría de la comunicación</v>
          </cell>
          <cell r="D8340" t="str">
            <v>Graduado en Ingeniería de Organización Industrial</v>
          </cell>
          <cell r="E8340">
            <v>6</v>
          </cell>
          <cell r="F8340">
            <v>457</v>
          </cell>
          <cell r="G8340" t="str">
            <v>Grado</v>
          </cell>
        </row>
        <row r="8341">
          <cell r="B8341">
            <v>30159</v>
          </cell>
          <cell r="C8341" t="str">
            <v>Redes y servicios de comunicaciones</v>
          </cell>
          <cell r="D8341" t="str">
            <v>Graduado en Ingeniería de Organización Industrial</v>
          </cell>
          <cell r="E8341">
            <v>6</v>
          </cell>
          <cell r="F8341">
            <v>457</v>
          </cell>
          <cell r="G8341" t="str">
            <v>Grado</v>
          </cell>
        </row>
        <row r="8342">
          <cell r="B8342">
            <v>30160</v>
          </cell>
          <cell r="C8342" t="str">
            <v>Prácticas externas (Sistemas de comunicaciones)</v>
          </cell>
          <cell r="D8342" t="str">
            <v>Graduado en Ingeniería de Organización Industrial</v>
          </cell>
          <cell r="E8342">
            <v>6</v>
          </cell>
          <cell r="F8342">
            <v>457</v>
          </cell>
          <cell r="G8342" t="str">
            <v>Grado</v>
          </cell>
        </row>
        <row r="8343">
          <cell r="B8343">
            <v>30161</v>
          </cell>
          <cell r="C8343" t="str">
            <v>Prácticas en empresas</v>
          </cell>
          <cell r="D8343" t="str">
            <v>Graduado en Ingeniería de Organización Industrial</v>
          </cell>
          <cell r="E8343">
            <v>6</v>
          </cell>
          <cell r="F8343">
            <v>425</v>
          </cell>
          <cell r="G8343" t="str">
            <v>Grado</v>
          </cell>
        </row>
        <row r="8344">
          <cell r="B8344">
            <v>30162</v>
          </cell>
          <cell r="C8344" t="str">
            <v>Gestión de relaciones internacionales</v>
          </cell>
          <cell r="D8344" t="str">
            <v>Graduado en Ingeniería de Organización Industrial</v>
          </cell>
          <cell r="E8344">
            <v>6</v>
          </cell>
          <cell r="F8344">
            <v>425</v>
          </cell>
          <cell r="G8344" t="str">
            <v>Grado</v>
          </cell>
        </row>
        <row r="8345">
          <cell r="B8345">
            <v>30163</v>
          </cell>
          <cell r="C8345" t="str">
            <v>Seguridad y salud laboral</v>
          </cell>
          <cell r="D8345" t="str">
            <v>Graduado en Ingeniería de Organización Industrial</v>
          </cell>
          <cell r="E8345">
            <v>6</v>
          </cell>
          <cell r="F8345">
            <v>425</v>
          </cell>
          <cell r="G8345" t="str">
            <v>Grado</v>
          </cell>
        </row>
        <row r="8346">
          <cell r="B8346">
            <v>30164</v>
          </cell>
          <cell r="C8346" t="str">
            <v>Dirección comercial</v>
          </cell>
          <cell r="D8346" t="str">
            <v>Graduado en Ingeniería de Organización Industrial</v>
          </cell>
          <cell r="E8346">
            <v>6</v>
          </cell>
          <cell r="F8346">
            <v>425</v>
          </cell>
          <cell r="G8346" t="str">
            <v>Grado</v>
          </cell>
        </row>
        <row r="8347">
          <cell r="B8347">
            <v>30165</v>
          </cell>
          <cell r="C8347" t="str">
            <v>Emprendimiento</v>
          </cell>
          <cell r="D8347" t="str">
            <v>Graduado en Ingeniería de Organización Industrial</v>
          </cell>
          <cell r="E8347">
            <v>6</v>
          </cell>
          <cell r="F8347">
            <v>425</v>
          </cell>
          <cell r="G8347" t="str">
            <v>Grado</v>
          </cell>
        </row>
        <row r="8348">
          <cell r="B8348">
            <v>30166</v>
          </cell>
          <cell r="C8348" t="str">
            <v>Gestión de mantenimiento</v>
          </cell>
          <cell r="D8348" t="str">
            <v>Graduado en Ingeniería de Organización Industrial</v>
          </cell>
          <cell r="E8348">
            <v>6</v>
          </cell>
          <cell r="F8348">
            <v>425</v>
          </cell>
          <cell r="G8348" t="str">
            <v>Grado</v>
          </cell>
        </row>
        <row r="8349">
          <cell r="B8349">
            <v>30167</v>
          </cell>
          <cell r="C8349" t="str">
            <v>Diseño asistido por ordenador</v>
          </cell>
          <cell r="D8349" t="str">
            <v>Graduado en Ingeniería de Organización Industrial</v>
          </cell>
          <cell r="E8349">
            <v>6</v>
          </cell>
          <cell r="F8349">
            <v>425</v>
          </cell>
          <cell r="G8349" t="str">
            <v>Grado</v>
          </cell>
        </row>
        <row r="8350">
          <cell r="B8350">
            <v>30168</v>
          </cell>
          <cell r="C8350" t="str">
            <v>Normalización y legislación de proyectos</v>
          </cell>
          <cell r="D8350" t="str">
            <v>Graduado en Ingeniería de Organización Industrial</v>
          </cell>
          <cell r="E8350">
            <v>6</v>
          </cell>
          <cell r="F8350">
            <v>425</v>
          </cell>
          <cell r="G8350" t="str">
            <v>Grado</v>
          </cell>
        </row>
        <row r="8351">
          <cell r="B8351">
            <v>30169</v>
          </cell>
          <cell r="C8351" t="str">
            <v>Inglés</v>
          </cell>
          <cell r="D8351" t="str">
            <v>Graduado en Ingeniería de Organización Industrial</v>
          </cell>
          <cell r="E8351">
            <v>6</v>
          </cell>
          <cell r="F8351">
            <v>425</v>
          </cell>
          <cell r="G8351" t="str">
            <v>Grado</v>
          </cell>
        </row>
        <row r="8352">
          <cell r="B8352">
            <v>30200</v>
          </cell>
          <cell r="C8352" t="str">
            <v>Introducción a los computadores</v>
          </cell>
          <cell r="D8352" t="str">
            <v>Graduado en Ingeniería Informática</v>
          </cell>
          <cell r="E8352">
            <v>6</v>
          </cell>
          <cell r="F8352">
            <v>439</v>
          </cell>
          <cell r="G8352" t="str">
            <v>Grado</v>
          </cell>
        </row>
        <row r="8353">
          <cell r="B8353">
            <v>30201</v>
          </cell>
          <cell r="C8353" t="str">
            <v>Fundamentos de administración de empresas</v>
          </cell>
          <cell r="D8353" t="str">
            <v>Graduado en Ingeniería Informática</v>
          </cell>
          <cell r="E8353">
            <v>6</v>
          </cell>
          <cell r="F8353">
            <v>439</v>
          </cell>
          <cell r="G8353" t="str">
            <v>Grado</v>
          </cell>
        </row>
        <row r="8354">
          <cell r="B8354">
            <v>30202</v>
          </cell>
          <cell r="C8354" t="str">
            <v>Matemáticas I</v>
          </cell>
          <cell r="D8354" t="str">
            <v>Graduado en Ingeniería Informática</v>
          </cell>
          <cell r="E8354">
            <v>6</v>
          </cell>
          <cell r="F8354">
            <v>439</v>
          </cell>
          <cell r="G8354" t="str">
            <v>Grado</v>
          </cell>
        </row>
        <row r="8355">
          <cell r="B8355">
            <v>30203</v>
          </cell>
          <cell r="C8355" t="str">
            <v>Matemáticas 2</v>
          </cell>
          <cell r="D8355" t="str">
            <v>Graduado en Ingeniería Informática</v>
          </cell>
          <cell r="E8355">
            <v>6</v>
          </cell>
          <cell r="F8355">
            <v>439</v>
          </cell>
          <cell r="G8355" t="str">
            <v>Grado</v>
          </cell>
        </row>
        <row r="8356">
          <cell r="B8356">
            <v>30204</v>
          </cell>
          <cell r="C8356" t="str">
            <v>Programación 1</v>
          </cell>
          <cell r="D8356" t="str">
            <v>Graduado en Ingeniería Informática</v>
          </cell>
          <cell r="E8356">
            <v>6</v>
          </cell>
          <cell r="F8356">
            <v>439</v>
          </cell>
          <cell r="G8356" t="str">
            <v>Grado</v>
          </cell>
        </row>
        <row r="8357">
          <cell r="B8357">
            <v>30205</v>
          </cell>
          <cell r="C8357" t="str">
            <v>Arquitectura y organización de computadores 1</v>
          </cell>
          <cell r="D8357" t="str">
            <v>Graduado en Ingeniería Informática</v>
          </cell>
          <cell r="E8357">
            <v>6</v>
          </cell>
          <cell r="F8357">
            <v>439</v>
          </cell>
          <cell r="G8357" t="str">
            <v>Grado</v>
          </cell>
        </row>
        <row r="8358">
          <cell r="B8358">
            <v>30206</v>
          </cell>
          <cell r="C8358" t="str">
            <v>Física y electrónica</v>
          </cell>
          <cell r="D8358" t="str">
            <v>Graduado en Ingeniería Informática</v>
          </cell>
          <cell r="E8358">
            <v>6</v>
          </cell>
          <cell r="F8358">
            <v>439</v>
          </cell>
          <cell r="G8358" t="str">
            <v>Grado</v>
          </cell>
        </row>
        <row r="8359">
          <cell r="B8359">
            <v>30207</v>
          </cell>
          <cell r="C8359" t="str">
            <v>Estadística</v>
          </cell>
          <cell r="D8359" t="str">
            <v>Graduado en Ingeniería Informática</v>
          </cell>
          <cell r="E8359">
            <v>6</v>
          </cell>
          <cell r="F8359">
            <v>439</v>
          </cell>
          <cell r="G8359" t="str">
            <v>Grado</v>
          </cell>
        </row>
        <row r="8360">
          <cell r="B8360">
            <v>30208</v>
          </cell>
          <cell r="C8360" t="str">
            <v>Matemática discreta</v>
          </cell>
          <cell r="D8360" t="str">
            <v>Graduado en Ingeniería Informática</v>
          </cell>
          <cell r="E8360">
            <v>6</v>
          </cell>
          <cell r="F8360">
            <v>439</v>
          </cell>
          <cell r="G8360" t="str">
            <v>Grado</v>
          </cell>
        </row>
        <row r="8361">
          <cell r="B8361">
            <v>30209</v>
          </cell>
          <cell r="C8361" t="str">
            <v>Programación II</v>
          </cell>
          <cell r="D8361" t="str">
            <v>Graduado en Ingeniería Informática</v>
          </cell>
          <cell r="E8361">
            <v>6</v>
          </cell>
          <cell r="F8361">
            <v>439</v>
          </cell>
          <cell r="G8361" t="str">
            <v>Grado</v>
          </cell>
        </row>
        <row r="8362">
          <cell r="B8362">
            <v>30210</v>
          </cell>
          <cell r="C8362" t="str">
            <v>Sistemas operativos</v>
          </cell>
          <cell r="D8362" t="str">
            <v>Graduado en Ingeniería Informática</v>
          </cell>
          <cell r="E8362">
            <v>6</v>
          </cell>
          <cell r="F8362">
            <v>439</v>
          </cell>
          <cell r="G8362" t="str">
            <v>Grado</v>
          </cell>
        </row>
        <row r="8363">
          <cell r="B8363">
            <v>30211</v>
          </cell>
          <cell r="C8363" t="str">
            <v>Redes de computadores</v>
          </cell>
          <cell r="D8363" t="str">
            <v>Graduado en Ingeniería Informática</v>
          </cell>
          <cell r="E8363">
            <v>6</v>
          </cell>
          <cell r="F8363">
            <v>439</v>
          </cell>
          <cell r="G8363" t="str">
            <v>Grado</v>
          </cell>
        </row>
        <row r="8364">
          <cell r="B8364">
            <v>30212</v>
          </cell>
          <cell r="C8364" t="str">
            <v>Programación de sistemas concurrentes y distribuidos</v>
          </cell>
          <cell r="D8364" t="str">
            <v>Graduado en Ingeniería Informática</v>
          </cell>
          <cell r="E8364">
            <v>6</v>
          </cell>
          <cell r="F8364">
            <v>439</v>
          </cell>
          <cell r="G8364" t="str">
            <v>Grado</v>
          </cell>
        </row>
        <row r="8365">
          <cell r="B8365">
            <v>30213</v>
          </cell>
          <cell r="C8365" t="str">
            <v>Estructuras de datos y algoritmos</v>
          </cell>
          <cell r="D8365" t="str">
            <v>Graduado en Ingeniería Informática</v>
          </cell>
          <cell r="E8365">
            <v>6</v>
          </cell>
          <cell r="F8365">
            <v>439</v>
          </cell>
          <cell r="G8365" t="str">
            <v>Grado</v>
          </cell>
        </row>
        <row r="8366">
          <cell r="B8366">
            <v>30214</v>
          </cell>
          <cell r="C8366" t="str">
            <v>Teoría de la computación</v>
          </cell>
          <cell r="D8366" t="str">
            <v>Graduado en Ingeniería Informática</v>
          </cell>
          <cell r="E8366">
            <v>6</v>
          </cell>
          <cell r="F8366">
            <v>439</v>
          </cell>
          <cell r="G8366" t="str">
            <v>Grado</v>
          </cell>
        </row>
        <row r="8367">
          <cell r="B8367">
            <v>30215</v>
          </cell>
          <cell r="C8367" t="str">
            <v>Arquitectura y organización de computadores 2</v>
          </cell>
          <cell r="D8367" t="str">
            <v>Graduado en Ingeniería Informática</v>
          </cell>
          <cell r="E8367">
            <v>6</v>
          </cell>
          <cell r="F8367">
            <v>439</v>
          </cell>
          <cell r="G8367" t="str">
            <v>Grado</v>
          </cell>
        </row>
        <row r="8368">
          <cell r="B8368">
            <v>30216</v>
          </cell>
          <cell r="C8368" t="str">
            <v>Administración de sistemas</v>
          </cell>
          <cell r="D8368" t="str">
            <v>Graduado en Ingeniería Informática</v>
          </cell>
          <cell r="E8368">
            <v>6</v>
          </cell>
          <cell r="F8368">
            <v>439</v>
          </cell>
          <cell r="G8368" t="str">
            <v>Grado</v>
          </cell>
        </row>
        <row r="8369">
          <cell r="B8369">
            <v>30217</v>
          </cell>
          <cell r="C8369" t="str">
            <v>Interacción persona ordenador</v>
          </cell>
          <cell r="D8369" t="str">
            <v>Graduado en Ingeniería Informática</v>
          </cell>
          <cell r="E8369">
            <v>6</v>
          </cell>
          <cell r="F8369">
            <v>439</v>
          </cell>
          <cell r="G8369" t="str">
            <v>Grado</v>
          </cell>
        </row>
        <row r="8370">
          <cell r="B8370">
            <v>30218</v>
          </cell>
          <cell r="C8370" t="str">
            <v>Tecnología de programación</v>
          </cell>
          <cell r="D8370" t="str">
            <v>Graduado en Ingeniería Informática</v>
          </cell>
          <cell r="E8370">
            <v>6</v>
          </cell>
          <cell r="F8370">
            <v>439</v>
          </cell>
          <cell r="G8370" t="str">
            <v>Grado</v>
          </cell>
        </row>
        <row r="8371">
          <cell r="B8371">
            <v>30219</v>
          </cell>
          <cell r="C8371" t="str">
            <v>Bases de datos</v>
          </cell>
          <cell r="D8371" t="str">
            <v>Graduado en Ingeniería Informática</v>
          </cell>
          <cell r="E8371">
            <v>6</v>
          </cell>
          <cell r="F8371">
            <v>439</v>
          </cell>
          <cell r="G8371" t="str">
            <v>Grado</v>
          </cell>
        </row>
        <row r="8372">
          <cell r="B8372">
            <v>30220</v>
          </cell>
          <cell r="C8372" t="str">
            <v>Proyecto hardware</v>
          </cell>
          <cell r="D8372" t="str">
            <v>Graduado en Ingeniería Informática</v>
          </cell>
          <cell r="E8372">
            <v>6</v>
          </cell>
          <cell r="F8372">
            <v>439</v>
          </cell>
          <cell r="G8372" t="str">
            <v>Grado</v>
          </cell>
        </row>
        <row r="8373">
          <cell r="B8373">
            <v>30221</v>
          </cell>
          <cell r="C8373" t="str">
            <v>Sistemas distribuidos</v>
          </cell>
          <cell r="D8373" t="str">
            <v>Graduado en Ingeniería Informática</v>
          </cell>
          <cell r="E8373">
            <v>6</v>
          </cell>
          <cell r="F8373">
            <v>439</v>
          </cell>
          <cell r="G8373" t="str">
            <v>Grado</v>
          </cell>
        </row>
        <row r="8374">
          <cell r="B8374">
            <v>30222</v>
          </cell>
          <cell r="C8374" t="str">
            <v>Ingeniería del Software</v>
          </cell>
          <cell r="D8374" t="str">
            <v>Graduado en Ingeniería Informática</v>
          </cell>
          <cell r="E8374">
            <v>6</v>
          </cell>
          <cell r="F8374">
            <v>439</v>
          </cell>
          <cell r="G8374" t="str">
            <v>Grado</v>
          </cell>
        </row>
        <row r="8375">
          <cell r="B8375">
            <v>30223</v>
          </cell>
          <cell r="C8375" t="str">
            <v>Inteligencia artificial</v>
          </cell>
          <cell r="D8375" t="str">
            <v>Graduado en Ingeniería Informática</v>
          </cell>
          <cell r="E8375">
            <v>6</v>
          </cell>
          <cell r="F8375">
            <v>439</v>
          </cell>
          <cell r="G8375" t="str">
            <v>Grado</v>
          </cell>
        </row>
        <row r="8376">
          <cell r="B8376">
            <v>30224</v>
          </cell>
          <cell r="C8376" t="str">
            <v>Sistemas de información I</v>
          </cell>
          <cell r="D8376" t="str">
            <v>Graduado en Ingeniería Informática</v>
          </cell>
          <cell r="E8376">
            <v>6</v>
          </cell>
          <cell r="F8376">
            <v>439</v>
          </cell>
          <cell r="G8376" t="str">
            <v>Grado</v>
          </cell>
        </row>
        <row r="8377">
          <cell r="B8377">
            <v>30226</v>
          </cell>
          <cell r="C8377" t="str">
            <v>Proyecto Software</v>
          </cell>
          <cell r="D8377" t="str">
            <v>Graduado en Ingeniería Informática</v>
          </cell>
          <cell r="E8377">
            <v>6</v>
          </cell>
          <cell r="F8377">
            <v>439</v>
          </cell>
          <cell r="G8377" t="str">
            <v>Grado</v>
          </cell>
        </row>
        <row r="8378">
          <cell r="B8378">
            <v>30227</v>
          </cell>
          <cell r="C8378" t="str">
            <v>Seguridad informática</v>
          </cell>
          <cell r="D8378" t="str">
            <v>Graduado en Ingeniería Informática</v>
          </cell>
          <cell r="E8378">
            <v>6</v>
          </cell>
          <cell r="F8378">
            <v>439</v>
          </cell>
          <cell r="G8378" t="str">
            <v>Grado</v>
          </cell>
        </row>
        <row r="8379">
          <cell r="B8379">
            <v>30228</v>
          </cell>
          <cell r="C8379" t="str">
            <v>Trabajo fin de Grado (Computación)</v>
          </cell>
          <cell r="D8379" t="str">
            <v>Graduado en Ingeniería Informática</v>
          </cell>
          <cell r="E8379">
            <v>12</v>
          </cell>
          <cell r="F8379">
            <v>439</v>
          </cell>
          <cell r="G8379" t="str">
            <v>Grado</v>
          </cell>
        </row>
        <row r="8380">
          <cell r="B8380">
            <v>30229</v>
          </cell>
          <cell r="C8380" t="str">
            <v>Algoritmia básica</v>
          </cell>
          <cell r="D8380" t="str">
            <v>Graduado en Ingeniería Informática</v>
          </cell>
          <cell r="E8380">
            <v>6</v>
          </cell>
          <cell r="F8380">
            <v>439</v>
          </cell>
          <cell r="G8380" t="str">
            <v>Grado</v>
          </cell>
        </row>
        <row r="8381">
          <cell r="B8381">
            <v>30230</v>
          </cell>
          <cell r="C8381" t="str">
            <v>Procesadores de lenguajes</v>
          </cell>
          <cell r="D8381" t="str">
            <v>Graduado en Ingeniería Informática</v>
          </cell>
          <cell r="E8381">
            <v>6</v>
          </cell>
          <cell r="F8381">
            <v>439</v>
          </cell>
          <cell r="G8381" t="str">
            <v>Grado</v>
          </cell>
        </row>
        <row r="8382">
          <cell r="B8382">
            <v>30231</v>
          </cell>
          <cell r="C8382" t="str">
            <v>Aprendizaje automático</v>
          </cell>
          <cell r="D8382" t="str">
            <v>Graduado en Ingeniería Informática</v>
          </cell>
          <cell r="E8382">
            <v>6</v>
          </cell>
          <cell r="F8382">
            <v>439</v>
          </cell>
          <cell r="G8382" t="str">
            <v>Grado</v>
          </cell>
        </row>
        <row r="8383">
          <cell r="B8383">
            <v>30232</v>
          </cell>
          <cell r="C8383" t="str">
            <v>Algoritmia para problemas difíciles</v>
          </cell>
          <cell r="D8383" t="str">
            <v>Graduado en Ingeniería Informática</v>
          </cell>
          <cell r="E8383">
            <v>6</v>
          </cell>
          <cell r="F8383">
            <v>439</v>
          </cell>
          <cell r="G8383" t="str">
            <v>Grado</v>
          </cell>
        </row>
        <row r="8384">
          <cell r="B8384">
            <v>30233</v>
          </cell>
          <cell r="C8384" t="str">
            <v>Recuperación de información</v>
          </cell>
          <cell r="D8384" t="str">
            <v>Graduado en Ingeniería Informática</v>
          </cell>
          <cell r="E8384">
            <v>6</v>
          </cell>
          <cell r="F8384">
            <v>439</v>
          </cell>
          <cell r="G8384" t="str">
            <v>Grado</v>
          </cell>
        </row>
        <row r="8385">
          <cell r="B8385">
            <v>30234</v>
          </cell>
          <cell r="C8385" t="str">
            <v>Informática gráfica</v>
          </cell>
          <cell r="D8385" t="str">
            <v>Graduado en Ingeniería Informática</v>
          </cell>
          <cell r="E8385">
            <v>6</v>
          </cell>
          <cell r="F8385">
            <v>439</v>
          </cell>
          <cell r="G8385" t="str">
            <v>Grado</v>
          </cell>
        </row>
        <row r="8386">
          <cell r="B8386">
            <v>30235</v>
          </cell>
          <cell r="C8386" t="str">
            <v>Procesadores comerciales</v>
          </cell>
          <cell r="D8386" t="str">
            <v>Graduado en Ingeniería Informática</v>
          </cell>
          <cell r="E8386">
            <v>6</v>
          </cell>
          <cell r="F8386">
            <v>439</v>
          </cell>
          <cell r="G8386" t="str">
            <v>Grado</v>
          </cell>
        </row>
        <row r="8387">
          <cell r="B8387">
            <v>30236</v>
          </cell>
          <cell r="C8387" t="str">
            <v>Sistemas empotrados I</v>
          </cell>
          <cell r="D8387" t="str">
            <v>Graduado en Ingeniería Informática</v>
          </cell>
          <cell r="E8387">
            <v>6</v>
          </cell>
          <cell r="F8387">
            <v>439</v>
          </cell>
          <cell r="G8387" t="str">
            <v>Grado</v>
          </cell>
        </row>
        <row r="8388">
          <cell r="B8388">
            <v>30237</v>
          </cell>
          <cell r="C8388" t="str">
            <v>Multiprocesadores</v>
          </cell>
          <cell r="D8388" t="str">
            <v>Graduado en Ingeniería Informática</v>
          </cell>
          <cell r="E8388">
            <v>6</v>
          </cell>
          <cell r="F8388">
            <v>439</v>
          </cell>
          <cell r="G8388" t="str">
            <v>Grado</v>
          </cell>
        </row>
        <row r="8389">
          <cell r="B8389">
            <v>30238</v>
          </cell>
          <cell r="C8389" t="str">
            <v>Centros de datos</v>
          </cell>
          <cell r="D8389" t="str">
            <v>Graduado en Ingeniería Informática</v>
          </cell>
          <cell r="E8389">
            <v>6</v>
          </cell>
          <cell r="F8389">
            <v>439</v>
          </cell>
          <cell r="G8389" t="str">
            <v>Grado</v>
          </cell>
        </row>
        <row r="8390">
          <cell r="B8390">
            <v>30239</v>
          </cell>
          <cell r="C8390" t="str">
            <v>Diseño y administración de redes</v>
          </cell>
          <cell r="D8390" t="str">
            <v>Graduado en Ingeniería Informática</v>
          </cell>
          <cell r="E8390">
            <v>6</v>
          </cell>
          <cell r="F8390">
            <v>439</v>
          </cell>
          <cell r="G8390" t="str">
            <v>Grado</v>
          </cell>
        </row>
        <row r="8391">
          <cell r="B8391">
            <v>30240</v>
          </cell>
          <cell r="C8391" t="str">
            <v>Sistemas empotrados 2</v>
          </cell>
          <cell r="D8391" t="str">
            <v>Graduado en Ingeniería Informática</v>
          </cell>
          <cell r="E8391">
            <v>6</v>
          </cell>
          <cell r="F8391">
            <v>439</v>
          </cell>
          <cell r="G8391" t="str">
            <v>Grado</v>
          </cell>
        </row>
        <row r="8392">
          <cell r="B8392">
            <v>30241</v>
          </cell>
          <cell r="C8392" t="str">
            <v>Laboratorio de sistemas empotrados</v>
          </cell>
          <cell r="D8392" t="str">
            <v>Graduado en Ingeniería Informática</v>
          </cell>
          <cell r="E8392">
            <v>6</v>
          </cell>
          <cell r="F8392">
            <v>439</v>
          </cell>
          <cell r="G8392" t="str">
            <v>Grado</v>
          </cell>
        </row>
        <row r="8393">
          <cell r="B8393">
            <v>30242</v>
          </cell>
          <cell r="C8393" t="str">
            <v>Garantía y seguridad</v>
          </cell>
          <cell r="D8393" t="str">
            <v>Graduado en Ingeniería Informática</v>
          </cell>
          <cell r="E8393">
            <v>6</v>
          </cell>
          <cell r="F8393">
            <v>439</v>
          </cell>
          <cell r="G8393" t="str">
            <v>Grado</v>
          </cell>
        </row>
        <row r="8394">
          <cell r="B8394">
            <v>30243</v>
          </cell>
          <cell r="C8394" t="str">
            <v>Ingeniería de requisitos</v>
          </cell>
          <cell r="D8394" t="str">
            <v>Graduado en Ingeniería Informática</v>
          </cell>
          <cell r="E8394">
            <v>6</v>
          </cell>
          <cell r="F8394">
            <v>439</v>
          </cell>
          <cell r="G8394" t="str">
            <v>Grado</v>
          </cell>
        </row>
        <row r="8395">
          <cell r="B8395">
            <v>30244</v>
          </cell>
          <cell r="C8395" t="str">
            <v>Verificación y validación</v>
          </cell>
          <cell r="D8395" t="str">
            <v>Graduado en Ingeniería Informática</v>
          </cell>
          <cell r="E8395">
            <v>6</v>
          </cell>
          <cell r="F8395">
            <v>439</v>
          </cell>
          <cell r="G8395" t="str">
            <v>Grado</v>
          </cell>
        </row>
        <row r="8396">
          <cell r="B8396">
            <v>30245</v>
          </cell>
          <cell r="C8396" t="str">
            <v>Arquitectura software</v>
          </cell>
          <cell r="D8396" t="str">
            <v>Graduado en Ingeniería Informática</v>
          </cell>
          <cell r="E8396">
            <v>6</v>
          </cell>
          <cell r="F8396">
            <v>439</v>
          </cell>
          <cell r="G8396" t="str">
            <v>Grado</v>
          </cell>
        </row>
        <row r="8397">
          <cell r="B8397">
            <v>30246</v>
          </cell>
          <cell r="C8397" t="str">
            <v>Ingeniería web</v>
          </cell>
          <cell r="D8397" t="str">
            <v>Graduado en Ingeniería Informática</v>
          </cell>
          <cell r="E8397">
            <v>6</v>
          </cell>
          <cell r="F8397">
            <v>439</v>
          </cell>
          <cell r="G8397" t="str">
            <v>Grado</v>
          </cell>
        </row>
        <row r="8398">
          <cell r="B8398">
            <v>30248</v>
          </cell>
          <cell r="C8398" t="str">
            <v>Gestión de proyecto software</v>
          </cell>
          <cell r="D8398" t="str">
            <v>Graduado en Ingeniería Informática</v>
          </cell>
          <cell r="E8398">
            <v>6</v>
          </cell>
          <cell r="F8398">
            <v>439</v>
          </cell>
          <cell r="G8398" t="str">
            <v>Grado</v>
          </cell>
        </row>
        <row r="8399">
          <cell r="B8399">
            <v>30249</v>
          </cell>
          <cell r="C8399" t="str">
            <v>Laboratorio de ingeniería del software</v>
          </cell>
          <cell r="D8399" t="str">
            <v>Graduado en Ingeniería Informática</v>
          </cell>
          <cell r="E8399">
            <v>6</v>
          </cell>
          <cell r="F8399">
            <v>439</v>
          </cell>
          <cell r="G8399" t="str">
            <v>Grado</v>
          </cell>
        </row>
        <row r="8400">
          <cell r="B8400">
            <v>30250</v>
          </cell>
          <cell r="C8400" t="str">
            <v>Bases de datos 2</v>
          </cell>
          <cell r="D8400" t="str">
            <v>Graduado en Ingeniería Informática</v>
          </cell>
          <cell r="E8400">
            <v>6</v>
          </cell>
          <cell r="F8400">
            <v>439</v>
          </cell>
          <cell r="G8400" t="str">
            <v>Grado</v>
          </cell>
        </row>
        <row r="8401">
          <cell r="B8401">
            <v>30251</v>
          </cell>
          <cell r="C8401" t="str">
            <v>Sistemas de información 2</v>
          </cell>
          <cell r="D8401" t="str">
            <v>Graduado en Ingeniería Informática</v>
          </cell>
          <cell r="E8401">
            <v>6</v>
          </cell>
          <cell r="F8401">
            <v>439</v>
          </cell>
          <cell r="G8401" t="str">
            <v>Grado</v>
          </cell>
        </row>
        <row r="8402">
          <cell r="B8402">
            <v>30252</v>
          </cell>
          <cell r="C8402" t="str">
            <v>Tecnologías de la información en la empresa</v>
          </cell>
          <cell r="D8402" t="str">
            <v>Graduado en Ingeniería Informática</v>
          </cell>
          <cell r="E8402">
            <v>6</v>
          </cell>
          <cell r="F8402">
            <v>439</v>
          </cell>
          <cell r="G8402" t="str">
            <v>Grado</v>
          </cell>
        </row>
        <row r="8403">
          <cell r="B8403">
            <v>30253</v>
          </cell>
          <cell r="C8403" t="str">
            <v>Almacenes y minería de datos</v>
          </cell>
          <cell r="D8403" t="str">
            <v>Graduado en Ingeniería Informática</v>
          </cell>
          <cell r="E8403">
            <v>6</v>
          </cell>
          <cell r="F8403">
            <v>439</v>
          </cell>
          <cell r="G8403" t="str">
            <v>Grado</v>
          </cell>
        </row>
        <row r="8404">
          <cell r="B8404">
            <v>30254</v>
          </cell>
          <cell r="C8404" t="str">
            <v>Sistemas legados</v>
          </cell>
          <cell r="D8404" t="str">
            <v>Graduado en Ingeniería Informática</v>
          </cell>
          <cell r="E8404">
            <v>6</v>
          </cell>
          <cell r="F8404">
            <v>439</v>
          </cell>
          <cell r="G8404" t="str">
            <v>Grado</v>
          </cell>
        </row>
        <row r="8405">
          <cell r="B8405">
            <v>30255</v>
          </cell>
          <cell r="C8405" t="str">
            <v>Sistemas de ayuda a la toma de decisiones</v>
          </cell>
          <cell r="D8405" t="str">
            <v>Graduado en Ingeniería Informática</v>
          </cell>
          <cell r="E8405">
            <v>6</v>
          </cell>
          <cell r="F8405">
            <v>439</v>
          </cell>
          <cell r="G8405" t="str">
            <v>Grado</v>
          </cell>
        </row>
        <row r="8406">
          <cell r="B8406">
            <v>30256</v>
          </cell>
          <cell r="C8406" t="str">
            <v>Sistemas y tecnologías web</v>
          </cell>
          <cell r="D8406" t="str">
            <v>Graduado en Ingeniería Informática</v>
          </cell>
          <cell r="E8406">
            <v>6</v>
          </cell>
          <cell r="F8406">
            <v>439</v>
          </cell>
          <cell r="G8406" t="str">
            <v>Grado</v>
          </cell>
        </row>
        <row r="8407">
          <cell r="B8407">
            <v>30257</v>
          </cell>
          <cell r="C8407" t="str">
            <v>Administración de sistemas 2</v>
          </cell>
          <cell r="D8407" t="str">
            <v>Graduado en Ingeniería Informática</v>
          </cell>
          <cell r="E8407">
            <v>6</v>
          </cell>
          <cell r="F8407">
            <v>439</v>
          </cell>
          <cell r="G8407" t="str">
            <v>Grado</v>
          </cell>
        </row>
        <row r="8408">
          <cell r="B8408">
            <v>30258</v>
          </cell>
          <cell r="C8408" t="str">
            <v>Diseño centrado en el usuario. Diseño para la multimedia</v>
          </cell>
          <cell r="D8408" t="str">
            <v>Graduado en Ingeniería Informática</v>
          </cell>
          <cell r="E8408">
            <v>6</v>
          </cell>
          <cell r="F8408">
            <v>439</v>
          </cell>
          <cell r="G8408" t="str">
            <v>Grado</v>
          </cell>
        </row>
        <row r="8409">
          <cell r="B8409">
            <v>30259</v>
          </cell>
          <cell r="C8409" t="str">
            <v>Metodologías ágiles y calidad</v>
          </cell>
          <cell r="D8409" t="str">
            <v>Graduado en Ingeniería Informática</v>
          </cell>
          <cell r="E8409">
            <v>6</v>
          </cell>
          <cell r="F8409">
            <v>439</v>
          </cell>
          <cell r="G8409" t="str">
            <v>Grado</v>
          </cell>
        </row>
        <row r="8410">
          <cell r="B8410">
            <v>30260</v>
          </cell>
          <cell r="C8410" t="str">
            <v>Bioinformática</v>
          </cell>
          <cell r="D8410" t="str">
            <v>Graduado en Ingeniería Informática</v>
          </cell>
          <cell r="E8410">
            <v>6</v>
          </cell>
          <cell r="F8410">
            <v>439</v>
          </cell>
          <cell r="G8410" t="str">
            <v>Grado</v>
          </cell>
        </row>
        <row r="8411">
          <cell r="B8411">
            <v>30261</v>
          </cell>
          <cell r="C8411" t="str">
            <v>Robótica</v>
          </cell>
          <cell r="D8411" t="str">
            <v>Graduado en Ingeniería Informática</v>
          </cell>
          <cell r="E8411">
            <v>6</v>
          </cell>
          <cell r="F8411">
            <v>439</v>
          </cell>
          <cell r="G8411" t="str">
            <v>Grado</v>
          </cell>
        </row>
        <row r="8412">
          <cell r="B8412">
            <v>30262</v>
          </cell>
          <cell r="C8412" t="str">
            <v>Videojuegos</v>
          </cell>
          <cell r="D8412" t="str">
            <v>Graduado en Ingeniería Informática</v>
          </cell>
          <cell r="E8412">
            <v>6</v>
          </cell>
          <cell r="F8412">
            <v>439</v>
          </cell>
          <cell r="G8412" t="str">
            <v>Grado</v>
          </cell>
        </row>
        <row r="8413">
          <cell r="B8413">
            <v>30263</v>
          </cell>
          <cell r="C8413" t="str">
            <v>Visión por computador</v>
          </cell>
          <cell r="D8413" t="str">
            <v>Graduado en Ingeniería Informática</v>
          </cell>
          <cell r="E8413">
            <v>6</v>
          </cell>
          <cell r="F8413">
            <v>439</v>
          </cell>
          <cell r="G8413" t="str">
            <v>Grado</v>
          </cell>
        </row>
        <row r="8414">
          <cell r="B8414">
            <v>30264</v>
          </cell>
          <cell r="C8414" t="str">
            <v>Comercio electrónico</v>
          </cell>
          <cell r="D8414" t="str">
            <v>Graduado en Ingeniería Informática</v>
          </cell>
          <cell r="E8414">
            <v>6</v>
          </cell>
          <cell r="F8414">
            <v>439</v>
          </cell>
          <cell r="G8414" t="str">
            <v>Grado</v>
          </cell>
        </row>
        <row r="8415">
          <cell r="B8415">
            <v>30265</v>
          </cell>
          <cell r="C8415" t="str">
            <v>Laboratorio de sistemas de información</v>
          </cell>
          <cell r="D8415" t="str">
            <v>Graduado en Ingeniería Informática</v>
          </cell>
          <cell r="E8415">
            <v>6</v>
          </cell>
          <cell r="F8415">
            <v>439</v>
          </cell>
          <cell r="G8415" t="str">
            <v>Grado</v>
          </cell>
        </row>
        <row r="8416">
          <cell r="B8416">
            <v>30266</v>
          </cell>
          <cell r="C8416" t="str">
            <v>Sistemas de información distribuidos</v>
          </cell>
          <cell r="D8416" t="str">
            <v>Graduado en Ingeniería Informática</v>
          </cell>
          <cell r="E8416">
            <v>6</v>
          </cell>
          <cell r="F8416">
            <v>439</v>
          </cell>
          <cell r="G8416" t="str">
            <v>Grado</v>
          </cell>
        </row>
        <row r="8417">
          <cell r="B8417">
            <v>30267</v>
          </cell>
          <cell r="C8417" t="str">
            <v>Prevención de riesgos laborales aplicada a la ingeniería</v>
          </cell>
          <cell r="D8417" t="str">
            <v>Graduado en Ingeniería Informática</v>
          </cell>
          <cell r="E8417">
            <v>4</v>
          </cell>
          <cell r="F8417">
            <v>443</v>
          </cell>
          <cell r="G8417" t="str">
            <v>Grado</v>
          </cell>
        </row>
        <row r="8418">
          <cell r="B8418">
            <v>30268</v>
          </cell>
          <cell r="C8418" t="str">
            <v>Inglés técnico</v>
          </cell>
          <cell r="D8418" t="str">
            <v>Graduado en Ingeniería Informática</v>
          </cell>
          <cell r="E8418">
            <v>6</v>
          </cell>
          <cell r="F8418">
            <v>443</v>
          </cell>
          <cell r="G8418" t="str">
            <v>Grado</v>
          </cell>
        </row>
        <row r="8419">
          <cell r="B8419">
            <v>30269</v>
          </cell>
          <cell r="C8419" t="str">
            <v>Trabajo fin de Grado (Ingeniería de computadores)</v>
          </cell>
          <cell r="D8419" t="str">
            <v>Graduado en Ingeniería Informática</v>
          </cell>
          <cell r="E8419">
            <v>12</v>
          </cell>
          <cell r="F8419">
            <v>439</v>
          </cell>
          <cell r="G8419" t="str">
            <v>Grado</v>
          </cell>
        </row>
        <row r="8420">
          <cell r="B8420">
            <v>30270</v>
          </cell>
          <cell r="C8420" t="str">
            <v>Trabajo fin de Grado (Ingeniería del Software)</v>
          </cell>
          <cell r="D8420" t="str">
            <v>Graduado en Ingeniería Informática</v>
          </cell>
          <cell r="E8420">
            <v>12</v>
          </cell>
          <cell r="F8420">
            <v>439</v>
          </cell>
          <cell r="G8420" t="str">
            <v>Grado</v>
          </cell>
        </row>
        <row r="8421">
          <cell r="B8421">
            <v>30271</v>
          </cell>
          <cell r="C8421" t="str">
            <v>Trabajo fin de Grado  (Sistemas de Información)</v>
          </cell>
          <cell r="D8421" t="str">
            <v>Graduado en Ingeniería Informática</v>
          </cell>
          <cell r="E8421">
            <v>12</v>
          </cell>
          <cell r="F8421">
            <v>439</v>
          </cell>
          <cell r="G8421" t="str">
            <v>Grado</v>
          </cell>
        </row>
        <row r="8422">
          <cell r="B8422">
            <v>30272</v>
          </cell>
          <cell r="C8422" t="str">
            <v>Trabajo fin de Grado (Tecnologías de la Información)</v>
          </cell>
          <cell r="D8422" t="str">
            <v>Graduado en Ingeniería Informática</v>
          </cell>
          <cell r="E8422">
            <v>12</v>
          </cell>
          <cell r="F8422">
            <v>439</v>
          </cell>
          <cell r="G8422" t="str">
            <v>Grado</v>
          </cell>
        </row>
        <row r="8423">
          <cell r="B8423">
            <v>30300</v>
          </cell>
          <cell r="C8423" t="str">
            <v>Matemáticas I</v>
          </cell>
          <cell r="D8423" t="str">
            <v>Graduado en Ingeniería de Tecnologías y Servicios de Telecomunicación</v>
          </cell>
          <cell r="E8423">
            <v>6</v>
          </cell>
          <cell r="F8423">
            <v>438</v>
          </cell>
          <cell r="G8423" t="str">
            <v>Grado</v>
          </cell>
        </row>
        <row r="8424">
          <cell r="B8424">
            <v>30301</v>
          </cell>
          <cell r="C8424" t="str">
            <v>Fundamentos de física</v>
          </cell>
          <cell r="D8424" t="str">
            <v>Graduado en Ingeniería de Tecnologías y Servicios de Telecomunicación</v>
          </cell>
          <cell r="E8424">
            <v>6</v>
          </cell>
          <cell r="F8424">
            <v>438</v>
          </cell>
          <cell r="G8424" t="str">
            <v>Grado</v>
          </cell>
        </row>
        <row r="8425">
          <cell r="B8425">
            <v>30302</v>
          </cell>
          <cell r="C8425" t="str">
            <v>Circuitos y sistemas</v>
          </cell>
          <cell r="D8425" t="str">
            <v>Graduado en Ingeniería de Tecnologías y Servicios de Telecomunicación</v>
          </cell>
          <cell r="E8425">
            <v>6</v>
          </cell>
          <cell r="F8425">
            <v>438</v>
          </cell>
          <cell r="G8425" t="str">
            <v>Grado</v>
          </cell>
        </row>
        <row r="8426">
          <cell r="B8426">
            <v>30303</v>
          </cell>
          <cell r="C8426" t="str">
            <v>Fundamentos de informática</v>
          </cell>
          <cell r="D8426" t="str">
            <v>Graduado en Ingeniería de Tecnologías y Servicios de Telecomunicación</v>
          </cell>
          <cell r="E8426">
            <v>6</v>
          </cell>
          <cell r="F8426">
            <v>438</v>
          </cell>
          <cell r="G8426" t="str">
            <v>Grado</v>
          </cell>
        </row>
        <row r="8427">
          <cell r="B8427">
            <v>30304</v>
          </cell>
          <cell r="C8427" t="str">
            <v>Matemáticas II</v>
          </cell>
          <cell r="D8427" t="str">
            <v>Graduado en Ingeniería de Tecnologías y Servicios de Telecomunicación</v>
          </cell>
          <cell r="E8427">
            <v>6</v>
          </cell>
          <cell r="F8427">
            <v>438</v>
          </cell>
          <cell r="G8427" t="str">
            <v>Grado</v>
          </cell>
        </row>
        <row r="8428">
          <cell r="B8428">
            <v>30305</v>
          </cell>
          <cell r="C8428" t="str">
            <v>Señales y sistemas</v>
          </cell>
          <cell r="D8428" t="str">
            <v>Graduado en Ingeniería de Tecnologías y Servicios de Telecomunicación</v>
          </cell>
          <cell r="E8428">
            <v>6</v>
          </cell>
          <cell r="F8428">
            <v>438</v>
          </cell>
          <cell r="G8428" t="str">
            <v>Grado</v>
          </cell>
        </row>
        <row r="8429">
          <cell r="B8429">
            <v>30306</v>
          </cell>
          <cell r="C8429" t="str">
            <v>Matemáticas III</v>
          </cell>
          <cell r="D8429" t="str">
            <v>Graduado en Ingeniería de Tecnologías y Servicios de Telecomunicación</v>
          </cell>
          <cell r="E8429">
            <v>6</v>
          </cell>
          <cell r="F8429">
            <v>438</v>
          </cell>
          <cell r="G8429" t="str">
            <v>Grado</v>
          </cell>
        </row>
        <row r="8430">
          <cell r="B8430">
            <v>30307</v>
          </cell>
          <cell r="C8430" t="str">
            <v>Fundamentos de electrónica</v>
          </cell>
          <cell r="D8430" t="str">
            <v>Graduado en Ingeniería de Tecnologías y Servicios de Telecomunicación</v>
          </cell>
          <cell r="E8430">
            <v>6</v>
          </cell>
          <cell r="F8430">
            <v>438</v>
          </cell>
          <cell r="G8430" t="str">
            <v>Grado</v>
          </cell>
        </row>
        <row r="8431">
          <cell r="B8431">
            <v>30308</v>
          </cell>
          <cell r="C8431" t="str">
            <v>Probabilidad y procesos</v>
          </cell>
          <cell r="D8431" t="str">
            <v>Graduado en Ingeniería de Tecnologías y Servicios de Telecomunicación</v>
          </cell>
          <cell r="E8431">
            <v>6</v>
          </cell>
          <cell r="F8431">
            <v>438</v>
          </cell>
          <cell r="G8431" t="str">
            <v>Grado</v>
          </cell>
        </row>
        <row r="8432">
          <cell r="B8432">
            <v>30309</v>
          </cell>
          <cell r="C8432" t="str">
            <v>Fundamentos de administración de empresass</v>
          </cell>
          <cell r="D8432" t="str">
            <v>Graduado en Ingeniería de Tecnologías y Servicios de Telecomunicación</v>
          </cell>
          <cell r="E8432">
            <v>6</v>
          </cell>
          <cell r="F8432">
            <v>438</v>
          </cell>
          <cell r="G8432" t="str">
            <v>Grado</v>
          </cell>
        </row>
        <row r="8433">
          <cell r="B8433">
            <v>30310</v>
          </cell>
          <cell r="C8433" t="str">
            <v>Electromagnetismo y ondas</v>
          </cell>
          <cell r="D8433" t="str">
            <v>Graduado en Ingeniería de Tecnologías y Servicios de Telecomunicación</v>
          </cell>
          <cell r="E8433">
            <v>6</v>
          </cell>
          <cell r="F8433">
            <v>438</v>
          </cell>
          <cell r="G8433" t="str">
            <v>Grado</v>
          </cell>
        </row>
        <row r="8434">
          <cell r="B8434">
            <v>30311</v>
          </cell>
          <cell r="C8434" t="str">
            <v>Electrónica analógica</v>
          </cell>
          <cell r="D8434" t="str">
            <v>Graduado en Ingeniería de Tecnologías y Servicios de Telecomunicación</v>
          </cell>
          <cell r="E8434">
            <v>6</v>
          </cell>
          <cell r="F8434">
            <v>438</v>
          </cell>
          <cell r="G8434" t="str">
            <v>Grado</v>
          </cell>
        </row>
        <row r="8435">
          <cell r="B8435">
            <v>30312</v>
          </cell>
          <cell r="C8435" t="str">
            <v>Procesado digital de señales</v>
          </cell>
          <cell r="D8435" t="str">
            <v>Graduado en Ingeniería de Tecnologías y Servicios de Telecomunicación</v>
          </cell>
          <cell r="E8435">
            <v>6</v>
          </cell>
          <cell r="F8435">
            <v>438</v>
          </cell>
          <cell r="G8435" t="str">
            <v>Grado</v>
          </cell>
        </row>
        <row r="8436">
          <cell r="B8436">
            <v>30313</v>
          </cell>
          <cell r="C8436" t="str">
            <v>Fundamentos de redes</v>
          </cell>
          <cell r="D8436" t="str">
            <v>Graduado en Ingeniería de Tecnologías y Servicios de Telecomunicación</v>
          </cell>
          <cell r="E8436">
            <v>6</v>
          </cell>
          <cell r="F8436">
            <v>438</v>
          </cell>
          <cell r="G8436" t="str">
            <v>Grado</v>
          </cell>
        </row>
        <row r="8437">
          <cell r="B8437">
            <v>30314</v>
          </cell>
          <cell r="C8437" t="str">
            <v>Teoría de comunicación</v>
          </cell>
          <cell r="D8437" t="str">
            <v>Graduado en Ingeniería de Tecnologías y Servicios de Telecomunicación</v>
          </cell>
          <cell r="E8437">
            <v>6</v>
          </cell>
          <cell r="F8437">
            <v>438</v>
          </cell>
          <cell r="G8437" t="str">
            <v>Grado</v>
          </cell>
        </row>
        <row r="8438">
          <cell r="B8438">
            <v>30315</v>
          </cell>
          <cell r="C8438" t="str">
            <v>Electrónica digital</v>
          </cell>
          <cell r="D8438" t="str">
            <v>Graduado en Ingeniería de Tecnologías y Servicios de Telecomunicación</v>
          </cell>
          <cell r="E8438">
            <v>6</v>
          </cell>
          <cell r="F8438">
            <v>438</v>
          </cell>
          <cell r="G8438" t="str">
            <v>Grado</v>
          </cell>
        </row>
        <row r="8439">
          <cell r="B8439">
            <v>30316</v>
          </cell>
          <cell r="C8439" t="str">
            <v>Tecnologías e interconexión de redes</v>
          </cell>
          <cell r="D8439" t="str">
            <v>Graduado en Ingeniería de Tecnologías y Servicios de Telecomunicación</v>
          </cell>
          <cell r="E8439">
            <v>9</v>
          </cell>
          <cell r="F8439">
            <v>438</v>
          </cell>
          <cell r="G8439" t="str">
            <v>Grado</v>
          </cell>
        </row>
        <row r="8440">
          <cell r="B8440">
            <v>30317</v>
          </cell>
          <cell r="C8440" t="str">
            <v>Propagación y medios de transmisión</v>
          </cell>
          <cell r="D8440" t="str">
            <v>Graduado en Ingeniería de Tecnologías y Servicios de Telecomunicación</v>
          </cell>
          <cell r="E8440">
            <v>9</v>
          </cell>
          <cell r="F8440">
            <v>438</v>
          </cell>
          <cell r="G8440" t="str">
            <v>Grado</v>
          </cell>
        </row>
        <row r="8441">
          <cell r="B8441">
            <v>30318</v>
          </cell>
          <cell r="C8441" t="str">
            <v>Comunicaciones digitales</v>
          </cell>
          <cell r="D8441" t="str">
            <v>Graduado en Ingeniería de Tecnologías y Servicios de Telecomunicación</v>
          </cell>
          <cell r="E8441">
            <v>6</v>
          </cell>
          <cell r="F8441">
            <v>438</v>
          </cell>
          <cell r="G8441" t="str">
            <v>Grado</v>
          </cell>
        </row>
        <row r="8442">
          <cell r="B8442">
            <v>30319</v>
          </cell>
          <cell r="C8442" t="str">
            <v>Sistemas electrónicos con microprocesadores</v>
          </cell>
          <cell r="D8442" t="str">
            <v>Graduado en Ingeniería de Tecnologías y Servicios de Telecomunicación</v>
          </cell>
          <cell r="E8442">
            <v>6</v>
          </cell>
          <cell r="F8442">
            <v>438</v>
          </cell>
          <cell r="G8442" t="str">
            <v>Grado</v>
          </cell>
        </row>
        <row r="8443">
          <cell r="B8443">
            <v>30320</v>
          </cell>
          <cell r="C8443" t="str">
            <v>Planificación y dimensionado de redes</v>
          </cell>
          <cell r="D8443" t="str">
            <v>Graduado en Ingeniería de Tecnologías y Servicios de Telecomunicación</v>
          </cell>
          <cell r="E8443">
            <v>6</v>
          </cell>
          <cell r="F8443">
            <v>438</v>
          </cell>
          <cell r="G8443" t="str">
            <v>Grado</v>
          </cell>
        </row>
        <row r="8444">
          <cell r="B8444">
            <v>30321</v>
          </cell>
          <cell r="C8444" t="str">
            <v>Arquitectura de sistemas</v>
          </cell>
          <cell r="D8444" t="str">
            <v>Graduado en Ingeniería de Tecnologías y Servicios de Telecomunicación</v>
          </cell>
          <cell r="E8444">
            <v>6</v>
          </cell>
          <cell r="F8444">
            <v>438</v>
          </cell>
          <cell r="G8444" t="str">
            <v>Grado</v>
          </cell>
        </row>
        <row r="8445">
          <cell r="B8445">
            <v>30322</v>
          </cell>
          <cell r="C8445" t="str">
            <v>Programación de redes y servicios</v>
          </cell>
          <cell r="D8445" t="str">
            <v>Graduado en Ingeniería de Tecnologías y Servicios de Telecomunicación</v>
          </cell>
          <cell r="E8445">
            <v>6</v>
          </cell>
          <cell r="F8445">
            <v>438</v>
          </cell>
          <cell r="G8445" t="str">
            <v>Grado</v>
          </cell>
        </row>
        <row r="8446">
          <cell r="B8446">
            <v>30323</v>
          </cell>
          <cell r="C8446" t="str">
            <v>Gestión de proyectos de telecomunicación</v>
          </cell>
          <cell r="D8446" t="str">
            <v>Graduado en Ingeniería de Tecnologías y Servicios de Telecomunicación</v>
          </cell>
          <cell r="E8446">
            <v>6</v>
          </cell>
          <cell r="F8446">
            <v>438</v>
          </cell>
          <cell r="G8446" t="str">
            <v>Grado</v>
          </cell>
        </row>
        <row r="8447">
          <cell r="B8447">
            <v>30324</v>
          </cell>
          <cell r="C8447" t="str">
            <v>Trabajo fin de Grado (Sonido e Imagen)</v>
          </cell>
          <cell r="D8447" t="str">
            <v>Graduado en Ingeniería de Tecnologías y Servicios de Telecomunicación</v>
          </cell>
          <cell r="E8447">
            <v>12</v>
          </cell>
          <cell r="F8447">
            <v>438</v>
          </cell>
          <cell r="G8447" t="str">
            <v>Grado</v>
          </cell>
        </row>
        <row r="8448">
          <cell r="B8448">
            <v>30325</v>
          </cell>
          <cell r="C8448" t="str">
            <v>Electrónica de radiofrecuencia</v>
          </cell>
          <cell r="D8448" t="str">
            <v>Graduado en Ingeniería de Tecnologías y Servicios de Telecomunicación</v>
          </cell>
          <cell r="E8448">
            <v>6</v>
          </cell>
          <cell r="F8448">
            <v>438</v>
          </cell>
          <cell r="G8448" t="str">
            <v>Grado</v>
          </cell>
        </row>
        <row r="8449">
          <cell r="B8449">
            <v>30326</v>
          </cell>
          <cell r="C8449" t="str">
            <v>Laboratorio de diseño electrónico</v>
          </cell>
          <cell r="D8449" t="str">
            <v>Graduado en Ingeniería de Tecnologías y Servicios de Telecomunicación</v>
          </cell>
          <cell r="E8449">
            <v>6</v>
          </cell>
          <cell r="F8449">
            <v>438</v>
          </cell>
          <cell r="G8449" t="str">
            <v>Grado</v>
          </cell>
        </row>
        <row r="8450">
          <cell r="B8450">
            <v>30327</v>
          </cell>
          <cell r="C8450" t="str">
            <v>Electrónica de potencia</v>
          </cell>
          <cell r="D8450" t="str">
            <v>Graduado en Ingeniería de Tecnologías y Servicios de Telecomunicación</v>
          </cell>
          <cell r="E8450">
            <v>6</v>
          </cell>
          <cell r="F8450">
            <v>438</v>
          </cell>
          <cell r="G8450" t="str">
            <v>Grado</v>
          </cell>
        </row>
        <row r="8451">
          <cell r="B8451">
            <v>30328</v>
          </cell>
          <cell r="C8451" t="str">
            <v>Electrónica de comunicaciones</v>
          </cell>
          <cell r="D8451" t="str">
            <v>Graduado en Ingeniería de Tecnologías y Servicios de Telecomunicación</v>
          </cell>
          <cell r="E8451">
            <v>6</v>
          </cell>
          <cell r="F8451">
            <v>438</v>
          </cell>
          <cell r="G8451" t="str">
            <v>Grado</v>
          </cell>
        </row>
        <row r="8452">
          <cell r="B8452">
            <v>30329</v>
          </cell>
          <cell r="C8452" t="str">
            <v>Sistemas electrónicos digitales</v>
          </cell>
          <cell r="D8452" t="str">
            <v>Graduado en Ingeniería de Tecnologías y Servicios de Telecomunicación</v>
          </cell>
          <cell r="E8452">
            <v>6</v>
          </cell>
          <cell r="F8452">
            <v>438</v>
          </cell>
          <cell r="G8452" t="str">
            <v>Grado</v>
          </cell>
        </row>
        <row r="8453">
          <cell r="B8453">
            <v>30330</v>
          </cell>
          <cell r="C8453" t="str">
            <v>Instrumentación electrónica</v>
          </cell>
          <cell r="D8453" t="str">
            <v>Graduado en Ingeniería de Tecnologías y Servicios de Telecomunicación</v>
          </cell>
          <cell r="E8453">
            <v>6</v>
          </cell>
          <cell r="F8453">
            <v>438</v>
          </cell>
          <cell r="G8453" t="str">
            <v>Grado</v>
          </cell>
        </row>
        <row r="8454">
          <cell r="B8454">
            <v>30331</v>
          </cell>
          <cell r="C8454" t="str">
            <v>Sistemas electrónicos de audio y vídeo</v>
          </cell>
          <cell r="D8454" t="str">
            <v>Graduado en Ingeniería de Tecnologías y Servicios de Telecomunicación</v>
          </cell>
          <cell r="E8454">
            <v>6</v>
          </cell>
          <cell r="F8454">
            <v>438</v>
          </cell>
          <cell r="G8454" t="str">
            <v>Grado</v>
          </cell>
        </row>
        <row r="8455">
          <cell r="B8455">
            <v>30332</v>
          </cell>
          <cell r="C8455" t="str">
            <v>Sistemas electrónicos en telecomunicaciones</v>
          </cell>
          <cell r="D8455" t="str">
            <v>Graduado en Ingeniería de Tecnologías y Servicios de Telecomunicación</v>
          </cell>
          <cell r="E8455">
            <v>6</v>
          </cell>
          <cell r="F8455">
            <v>438</v>
          </cell>
          <cell r="G8455" t="str">
            <v>Grado</v>
          </cell>
        </row>
        <row r="8456">
          <cell r="B8456">
            <v>30333</v>
          </cell>
          <cell r="C8456" t="str">
            <v>Aplicaciones de procesado digital de señal</v>
          </cell>
          <cell r="D8456" t="str">
            <v>Graduado en Ingeniería de Tecnologías y Servicios de Telecomunicación</v>
          </cell>
          <cell r="E8456">
            <v>6</v>
          </cell>
          <cell r="F8456">
            <v>438</v>
          </cell>
          <cell r="G8456" t="str">
            <v>Grado</v>
          </cell>
        </row>
        <row r="8457">
          <cell r="B8457">
            <v>30334</v>
          </cell>
          <cell r="C8457" t="str">
            <v>Tecnologías de radiofrecuencia</v>
          </cell>
          <cell r="D8457" t="str">
            <v>Graduado en Ingeniería de Tecnologías y Servicios de Telecomunicación</v>
          </cell>
          <cell r="E8457">
            <v>6</v>
          </cell>
          <cell r="F8457">
            <v>438</v>
          </cell>
          <cell r="G8457" t="str">
            <v>Grado</v>
          </cell>
        </row>
        <row r="8458">
          <cell r="B8458">
            <v>30335</v>
          </cell>
          <cell r="C8458" t="str">
            <v>Dispositivos y sistemas de transmisión óptica</v>
          </cell>
          <cell r="D8458" t="str">
            <v>Graduado en Ingeniería de Tecnologías y Servicios de Telecomunicación</v>
          </cell>
          <cell r="E8458">
            <v>6</v>
          </cell>
          <cell r="F8458">
            <v>438</v>
          </cell>
          <cell r="G8458" t="str">
            <v>Grado</v>
          </cell>
        </row>
        <row r="8459">
          <cell r="B8459">
            <v>30336</v>
          </cell>
          <cell r="C8459" t="str">
            <v>Comunicaciones audiovisuales</v>
          </cell>
          <cell r="D8459" t="str">
            <v>Graduado en Ingeniería de Tecnologías y Servicios de Telecomunicación</v>
          </cell>
          <cell r="E8459">
            <v>6</v>
          </cell>
          <cell r="F8459">
            <v>438</v>
          </cell>
          <cell r="G8459" t="str">
            <v>Grado</v>
          </cell>
        </row>
        <row r="8460">
          <cell r="B8460">
            <v>30337</v>
          </cell>
          <cell r="C8460" t="str">
            <v>Servicios y sistemas de telecomunicación</v>
          </cell>
          <cell r="D8460" t="str">
            <v>Graduado en Ingeniería de Tecnologías y Servicios de Telecomunicación</v>
          </cell>
          <cell r="E8460">
            <v>6</v>
          </cell>
          <cell r="F8460">
            <v>438</v>
          </cell>
          <cell r="G8460" t="str">
            <v>Grado</v>
          </cell>
        </row>
        <row r="8461">
          <cell r="B8461">
            <v>30338</v>
          </cell>
          <cell r="C8461" t="str">
            <v>Fundamentos de alta frecuencia</v>
          </cell>
          <cell r="D8461" t="str">
            <v>Graduado en Ingeniería de Tecnologías y Servicios de Telecomunicación</v>
          </cell>
          <cell r="E8461">
            <v>6</v>
          </cell>
          <cell r="F8461">
            <v>438</v>
          </cell>
          <cell r="G8461" t="str">
            <v>Grado</v>
          </cell>
        </row>
        <row r="8462">
          <cell r="B8462">
            <v>30339</v>
          </cell>
          <cell r="C8462" t="str">
            <v>Sistemas de radiocomunicación</v>
          </cell>
          <cell r="D8462" t="str">
            <v>Graduado en Ingeniería de Tecnologías y Servicios de Telecomunicación</v>
          </cell>
          <cell r="E8462">
            <v>6</v>
          </cell>
          <cell r="F8462">
            <v>438</v>
          </cell>
          <cell r="G8462" t="str">
            <v>Grado</v>
          </cell>
        </row>
        <row r="8463">
          <cell r="B8463">
            <v>30340</v>
          </cell>
          <cell r="C8463" t="str">
            <v>Equipos y sistemas de transmisión</v>
          </cell>
          <cell r="D8463" t="str">
            <v>Graduado en Ingeniería de Tecnologías y Servicios de Telecomunicación</v>
          </cell>
          <cell r="E8463">
            <v>6</v>
          </cell>
          <cell r="F8463">
            <v>438</v>
          </cell>
          <cell r="G8463" t="str">
            <v>Grado</v>
          </cell>
        </row>
        <row r="8464">
          <cell r="B8464">
            <v>30341</v>
          </cell>
          <cell r="C8464" t="str">
            <v>Señales de audio y vídeo</v>
          </cell>
          <cell r="D8464" t="str">
            <v>Graduado en Ingeniería de Tecnologías y Servicios de Telecomunicación</v>
          </cell>
          <cell r="E8464">
            <v>6</v>
          </cell>
          <cell r="F8464">
            <v>438</v>
          </cell>
          <cell r="G8464" t="str">
            <v>Grado</v>
          </cell>
        </row>
        <row r="8465">
          <cell r="B8465">
            <v>30342</v>
          </cell>
          <cell r="C8465" t="str">
            <v>Ingeniería acústica</v>
          </cell>
          <cell r="D8465" t="str">
            <v>Graduado en Ingeniería de Tecnologías y Servicios de Telecomunicación</v>
          </cell>
          <cell r="E8465">
            <v>6</v>
          </cell>
          <cell r="F8465">
            <v>438</v>
          </cell>
          <cell r="G8465" t="str">
            <v>Grado</v>
          </cell>
        </row>
        <row r="8466">
          <cell r="B8466">
            <v>30343</v>
          </cell>
          <cell r="C8466" t="str">
            <v>Producción de audio y vídeo</v>
          </cell>
          <cell r="D8466" t="str">
            <v>Graduado en Ingeniería de Tecnologías y Servicios de Telecomunicación</v>
          </cell>
          <cell r="E8466">
            <v>6</v>
          </cell>
          <cell r="F8466">
            <v>438</v>
          </cell>
          <cell r="G8466" t="str">
            <v>Grado</v>
          </cell>
        </row>
        <row r="8467">
          <cell r="B8467">
            <v>30344</v>
          </cell>
          <cell r="C8467" t="str">
            <v>Acústica ambiental y arquitectónica</v>
          </cell>
          <cell r="D8467" t="str">
            <v>Graduado en Ingeniería de Tecnologías y Servicios de Telecomunicación</v>
          </cell>
          <cell r="E8467">
            <v>6</v>
          </cell>
          <cell r="F8467">
            <v>438</v>
          </cell>
          <cell r="G8467" t="str">
            <v>Grado</v>
          </cell>
        </row>
        <row r="8468">
          <cell r="B8468">
            <v>30345</v>
          </cell>
          <cell r="C8468" t="str">
            <v>Sistemas y equipos electrónicos de audio y vídeo</v>
          </cell>
          <cell r="D8468" t="str">
            <v>Graduado en Ingeniería de Tecnologías y Servicios de Telecomunicación</v>
          </cell>
          <cell r="E8468">
            <v>6</v>
          </cell>
          <cell r="F8468">
            <v>438</v>
          </cell>
          <cell r="G8468" t="str">
            <v>Grado</v>
          </cell>
        </row>
        <row r="8469">
          <cell r="B8469">
            <v>30346</v>
          </cell>
          <cell r="C8469" t="str">
            <v>Codificación y transporte de servicios audiovisuales</v>
          </cell>
          <cell r="D8469" t="str">
            <v>Graduado en Ingeniería de Tecnologías y Servicios de Telecomunicación</v>
          </cell>
          <cell r="E8469">
            <v>6</v>
          </cell>
          <cell r="F8469">
            <v>438</v>
          </cell>
          <cell r="G8469" t="str">
            <v>Grado</v>
          </cell>
        </row>
        <row r="8470">
          <cell r="B8470">
            <v>30347</v>
          </cell>
          <cell r="C8470" t="str">
            <v>Proyectos de instalaciones de audio y vídeo</v>
          </cell>
          <cell r="D8470" t="str">
            <v>Graduado en Ingeniería de Tecnologías y Servicios de Telecomunicación</v>
          </cell>
          <cell r="E8470">
            <v>6</v>
          </cell>
          <cell r="F8470">
            <v>438</v>
          </cell>
          <cell r="G8470" t="str">
            <v>Grado</v>
          </cell>
        </row>
        <row r="8471">
          <cell r="B8471">
            <v>30348</v>
          </cell>
          <cell r="C8471" t="str">
            <v>Ingeniería multimedia e interactividad</v>
          </cell>
          <cell r="D8471" t="str">
            <v>Graduado en Ingeniería de Tecnologías y Servicios de Telecomunicación</v>
          </cell>
          <cell r="E8471">
            <v>6</v>
          </cell>
          <cell r="F8471">
            <v>438</v>
          </cell>
          <cell r="G8471" t="str">
            <v>Grado</v>
          </cell>
        </row>
        <row r="8472">
          <cell r="B8472">
            <v>30349</v>
          </cell>
          <cell r="C8472" t="str">
            <v>Redes de acceso</v>
          </cell>
          <cell r="D8472" t="str">
            <v>Graduado en Ingeniería de Tecnologías y Servicios de Telecomunicación</v>
          </cell>
          <cell r="E8472">
            <v>6</v>
          </cell>
          <cell r="F8472">
            <v>438</v>
          </cell>
          <cell r="G8472" t="str">
            <v>Grado</v>
          </cell>
        </row>
        <row r="8473">
          <cell r="B8473">
            <v>30350</v>
          </cell>
          <cell r="C8473" t="str">
            <v>Redes de transporte</v>
          </cell>
          <cell r="D8473" t="str">
            <v>Graduado en Ingeniería de Tecnologías y Servicios de Telecomunicación</v>
          </cell>
          <cell r="E8473">
            <v>6</v>
          </cell>
          <cell r="F8473">
            <v>438</v>
          </cell>
          <cell r="G8473" t="str">
            <v>Grado</v>
          </cell>
        </row>
        <row r="8474">
          <cell r="B8474">
            <v>30351</v>
          </cell>
          <cell r="C8474" t="str">
            <v>Gestión de red</v>
          </cell>
          <cell r="D8474" t="str">
            <v>Graduado en Ingeniería de Tecnologías y Servicios de Telecomunicación</v>
          </cell>
          <cell r="E8474">
            <v>6</v>
          </cell>
          <cell r="F8474">
            <v>438</v>
          </cell>
          <cell r="G8474" t="str">
            <v>Grado</v>
          </cell>
        </row>
        <row r="8475">
          <cell r="B8475">
            <v>30352</v>
          </cell>
          <cell r="C8475" t="str">
            <v>Calidad de servicio en redes de comunicaciones</v>
          </cell>
          <cell r="D8475" t="str">
            <v>Graduado en Ingeniería de Tecnologías y Servicios de Telecomunicación</v>
          </cell>
          <cell r="E8475">
            <v>6</v>
          </cell>
          <cell r="F8475">
            <v>438</v>
          </cell>
          <cell r="G8475" t="str">
            <v>Grado</v>
          </cell>
        </row>
        <row r="8476">
          <cell r="B8476">
            <v>30353</v>
          </cell>
          <cell r="C8476" t="str">
            <v>Seguridad en redes y servicios</v>
          </cell>
          <cell r="D8476" t="str">
            <v>Graduado en Ingeniería de Tecnologías y Servicios de Telecomunicación</v>
          </cell>
          <cell r="E8476">
            <v>6</v>
          </cell>
          <cell r="F8476">
            <v>438</v>
          </cell>
          <cell r="G8476" t="str">
            <v>Grado</v>
          </cell>
        </row>
        <row r="8477">
          <cell r="B8477">
            <v>30354</v>
          </cell>
          <cell r="C8477" t="str">
            <v>Redes móviles</v>
          </cell>
          <cell r="D8477" t="str">
            <v>Graduado en Ingeniería de Tecnologías y Servicios de Telecomunicación</v>
          </cell>
          <cell r="E8477">
            <v>6</v>
          </cell>
          <cell r="F8477">
            <v>438</v>
          </cell>
          <cell r="G8477" t="str">
            <v>Grado</v>
          </cell>
        </row>
        <row r="8478">
          <cell r="B8478">
            <v>30355</v>
          </cell>
          <cell r="C8478" t="str">
            <v>Diseño y evaluación de redes</v>
          </cell>
          <cell r="D8478" t="str">
            <v>Graduado en Ingeniería de Tecnologías y Servicios de Telecomunicación</v>
          </cell>
          <cell r="E8478">
            <v>6</v>
          </cell>
          <cell r="F8478">
            <v>438</v>
          </cell>
          <cell r="G8478" t="str">
            <v>Grado</v>
          </cell>
        </row>
        <row r="8479">
          <cell r="B8479">
            <v>30356</v>
          </cell>
          <cell r="C8479" t="str">
            <v>Comercio electrónico</v>
          </cell>
          <cell r="D8479" t="str">
            <v>Graduado en Ingeniería de Tecnologías y Servicios de Telecomunicación</v>
          </cell>
          <cell r="E8479">
            <v>6</v>
          </cell>
          <cell r="F8479">
            <v>438</v>
          </cell>
          <cell r="G8479" t="str">
            <v>Grado</v>
          </cell>
        </row>
        <row r="8480">
          <cell r="B8480">
            <v>30357</v>
          </cell>
          <cell r="C8480" t="str">
            <v>Laboratorio de señal y comunicaciones</v>
          </cell>
          <cell r="D8480" t="str">
            <v>Graduado en Ingeniería de Tecnologías y Servicios de Telecomunicación</v>
          </cell>
          <cell r="E8480">
            <v>6</v>
          </cell>
          <cell r="F8480">
            <v>438</v>
          </cell>
          <cell r="G8480" t="str">
            <v>Grado</v>
          </cell>
        </row>
        <row r="8481">
          <cell r="B8481">
            <v>30358</v>
          </cell>
          <cell r="C8481" t="str">
            <v>Laboratorio de comunicaciones ópticas</v>
          </cell>
          <cell r="D8481" t="str">
            <v>Graduado en Ingeniería de Tecnologías y Servicios de Telecomunicación</v>
          </cell>
          <cell r="E8481">
            <v>6</v>
          </cell>
          <cell r="F8481">
            <v>438</v>
          </cell>
          <cell r="G8481" t="str">
            <v>Grado</v>
          </cell>
        </row>
        <row r="8482">
          <cell r="B8482">
            <v>30359</v>
          </cell>
          <cell r="C8482" t="str">
            <v>Fuentes de alimentación electrónica</v>
          </cell>
          <cell r="D8482" t="str">
            <v>Graduado en Ingeniería de Tecnologías y Servicios de Telecomunicación</v>
          </cell>
          <cell r="E8482">
            <v>6</v>
          </cell>
          <cell r="F8482">
            <v>438</v>
          </cell>
          <cell r="G8482" t="str">
            <v>Grado</v>
          </cell>
        </row>
        <row r="8483">
          <cell r="B8483">
            <v>30360</v>
          </cell>
          <cell r="C8483" t="str">
            <v>Sistemas de información</v>
          </cell>
          <cell r="D8483" t="str">
            <v>Graduado en Ingeniería de Tecnologías y Servicios de Telecomunicación</v>
          </cell>
          <cell r="E8483">
            <v>6</v>
          </cell>
          <cell r="F8483">
            <v>438</v>
          </cell>
          <cell r="G8483" t="str">
            <v>Grado</v>
          </cell>
        </row>
        <row r="8484">
          <cell r="B8484">
            <v>30361</v>
          </cell>
          <cell r="C8484" t="str">
            <v>Ingeniería del software</v>
          </cell>
          <cell r="D8484" t="str">
            <v>Graduado en Ingeniería de Tecnologías y Servicios de Telecomunicación</v>
          </cell>
          <cell r="E8484">
            <v>6</v>
          </cell>
          <cell r="F8484">
            <v>438</v>
          </cell>
          <cell r="G8484" t="str">
            <v>Grado</v>
          </cell>
        </row>
        <row r="8485">
          <cell r="B8485">
            <v>30362</v>
          </cell>
          <cell r="C8485" t="str">
            <v>Sistemas de información II</v>
          </cell>
          <cell r="D8485" t="str">
            <v>Graduado en Ingeniería de Tecnologías y Servicios de Telecomunicación</v>
          </cell>
          <cell r="E8485">
            <v>6</v>
          </cell>
          <cell r="F8485">
            <v>438</v>
          </cell>
          <cell r="G8485" t="str">
            <v>Grado</v>
          </cell>
        </row>
        <row r="8486">
          <cell r="B8486">
            <v>30363</v>
          </cell>
          <cell r="C8486" t="str">
            <v>Trabajo fin de Grado (Sistemas Electrónicos)</v>
          </cell>
          <cell r="D8486" t="str">
            <v>Graduado en Ingeniería de Tecnologías y Servicios de Telecomunicación</v>
          </cell>
          <cell r="E8486">
            <v>12</v>
          </cell>
          <cell r="F8486">
            <v>438</v>
          </cell>
          <cell r="G8486" t="str">
            <v>Grado</v>
          </cell>
        </row>
        <row r="8487">
          <cell r="B8487">
            <v>30364</v>
          </cell>
          <cell r="C8487" t="str">
            <v>Trabajo fin de Grado (Sistemas de Telecomunicación)</v>
          </cell>
          <cell r="D8487" t="str">
            <v>Graduado en Ingeniería de Tecnologías y Servicios de Telecomunicación</v>
          </cell>
          <cell r="E8487">
            <v>12</v>
          </cell>
          <cell r="F8487">
            <v>438</v>
          </cell>
          <cell r="G8487" t="str">
            <v>Grado</v>
          </cell>
        </row>
        <row r="8488">
          <cell r="B8488">
            <v>30365</v>
          </cell>
          <cell r="C8488" t="str">
            <v>Trabajo fin de Grado (Telemática)</v>
          </cell>
          <cell r="D8488" t="str">
            <v>Graduado en Ingeniería de Tecnologías y Servicios de Telecomunicación</v>
          </cell>
          <cell r="E8488">
            <v>12</v>
          </cell>
          <cell r="F8488">
            <v>438</v>
          </cell>
          <cell r="G8488" t="str">
            <v>Grado</v>
          </cell>
        </row>
        <row r="8489">
          <cell r="B8489">
            <v>30400</v>
          </cell>
          <cell r="C8489" t="str">
            <v>Destrezas lingüísticas en español</v>
          </cell>
          <cell r="D8489" t="str">
            <v>Graduado en Lenguas Modernas</v>
          </cell>
          <cell r="E8489">
            <v>6</v>
          </cell>
          <cell r="F8489">
            <v>455</v>
          </cell>
          <cell r="G8489" t="str">
            <v>Grado</v>
          </cell>
        </row>
        <row r="8490">
          <cell r="B8490">
            <v>30401</v>
          </cell>
          <cell r="C8490" t="str">
            <v>Comunicación oral y escrita en lengua alemana I</v>
          </cell>
          <cell r="D8490" t="str">
            <v>Graduado en Lenguas Modernas</v>
          </cell>
          <cell r="E8490">
            <v>12</v>
          </cell>
          <cell r="F8490">
            <v>455</v>
          </cell>
          <cell r="G8490" t="str">
            <v>Grado</v>
          </cell>
        </row>
        <row r="8491">
          <cell r="B8491">
            <v>30402</v>
          </cell>
          <cell r="C8491" t="str">
            <v>Comunicación oral y escrita en lengua árabe I</v>
          </cell>
          <cell r="D8491" t="str">
            <v>Graduado en Lenguas Modernas</v>
          </cell>
          <cell r="E8491">
            <v>12</v>
          </cell>
          <cell r="F8491">
            <v>455</v>
          </cell>
          <cell r="G8491" t="str">
            <v>Grado</v>
          </cell>
        </row>
        <row r="8492">
          <cell r="B8492">
            <v>30403</v>
          </cell>
          <cell r="C8492" t="str">
            <v>Comunicación oral y escrita en lengua francesa I</v>
          </cell>
          <cell r="D8492" t="str">
            <v>Graduado en Lenguas Modernas</v>
          </cell>
          <cell r="E8492">
            <v>12</v>
          </cell>
          <cell r="F8492">
            <v>455</v>
          </cell>
          <cell r="G8492" t="str">
            <v>Grado</v>
          </cell>
        </row>
        <row r="8493">
          <cell r="B8493">
            <v>30404</v>
          </cell>
          <cell r="C8493" t="str">
            <v>Comunicación oral y escrita en lengua inglesa I</v>
          </cell>
          <cell r="D8493" t="str">
            <v>Graduado en Lenguas Modernas</v>
          </cell>
          <cell r="E8493">
            <v>12</v>
          </cell>
          <cell r="F8493">
            <v>455</v>
          </cell>
          <cell r="G8493" t="str">
            <v>Grado</v>
          </cell>
        </row>
        <row r="8494">
          <cell r="B8494">
            <v>30405</v>
          </cell>
          <cell r="C8494" t="str">
            <v>Comunicación oral y escrita en lengua italiana I</v>
          </cell>
          <cell r="D8494" t="str">
            <v>Graduado en Lenguas Modernas</v>
          </cell>
          <cell r="E8494">
            <v>12</v>
          </cell>
          <cell r="F8494">
            <v>455</v>
          </cell>
          <cell r="G8494" t="str">
            <v>Grado</v>
          </cell>
        </row>
        <row r="8495">
          <cell r="B8495">
            <v>30406</v>
          </cell>
          <cell r="C8495" t="str">
            <v>Comunicación oral y escrita en lengua alemana II</v>
          </cell>
          <cell r="D8495" t="str">
            <v>Graduado en Lenguas Modernas</v>
          </cell>
          <cell r="E8495">
            <v>12</v>
          </cell>
          <cell r="F8495">
            <v>455</v>
          </cell>
          <cell r="G8495" t="str">
            <v>Grado</v>
          </cell>
        </row>
        <row r="8496">
          <cell r="B8496">
            <v>30407</v>
          </cell>
          <cell r="C8496" t="str">
            <v>Comunicación oral y escrita en lengua árabe II</v>
          </cell>
          <cell r="D8496" t="str">
            <v>Graduado en Lenguas Modernas</v>
          </cell>
          <cell r="E8496">
            <v>12</v>
          </cell>
          <cell r="F8496">
            <v>455</v>
          </cell>
          <cell r="G8496" t="str">
            <v>Grado</v>
          </cell>
        </row>
        <row r="8497">
          <cell r="B8497">
            <v>30408</v>
          </cell>
          <cell r="C8497" t="str">
            <v>Comunicación oral y escrita en lengua francesa II</v>
          </cell>
          <cell r="D8497" t="str">
            <v>Graduado en Lenguas Modernas</v>
          </cell>
          <cell r="E8497">
            <v>12</v>
          </cell>
          <cell r="F8497">
            <v>455</v>
          </cell>
          <cell r="G8497" t="str">
            <v>Grado</v>
          </cell>
        </row>
        <row r="8498">
          <cell r="B8498">
            <v>30409</v>
          </cell>
          <cell r="C8498" t="str">
            <v>Comunicación oral y escrita en lengua inglesa II</v>
          </cell>
          <cell r="D8498" t="str">
            <v>Graduado en Lenguas Modernas</v>
          </cell>
          <cell r="E8498">
            <v>12</v>
          </cell>
          <cell r="F8498">
            <v>455</v>
          </cell>
          <cell r="G8498" t="str">
            <v>Grado</v>
          </cell>
        </row>
        <row r="8499">
          <cell r="B8499">
            <v>30410</v>
          </cell>
          <cell r="C8499" t="str">
            <v>Comunicación oral y escrita en lengua italiana II</v>
          </cell>
          <cell r="D8499" t="str">
            <v>Graduado en Lenguas Modernas</v>
          </cell>
          <cell r="E8499">
            <v>12</v>
          </cell>
          <cell r="F8499">
            <v>455</v>
          </cell>
          <cell r="G8499" t="str">
            <v>Grado</v>
          </cell>
        </row>
        <row r="8500">
          <cell r="B8500">
            <v>30411</v>
          </cell>
          <cell r="C8500" t="str">
            <v>Lingüística general y comparada (aplicada a las lenguas del Grado)</v>
          </cell>
          <cell r="D8500" t="str">
            <v>Graduado en Lenguas Modernas</v>
          </cell>
          <cell r="E8500">
            <v>6</v>
          </cell>
          <cell r="F8500">
            <v>455</v>
          </cell>
          <cell r="G8500" t="str">
            <v>Grado</v>
          </cell>
        </row>
        <row r="8501">
          <cell r="B8501">
            <v>30412</v>
          </cell>
          <cell r="C8501" t="str">
            <v>Comunicación oral y escrita en lengua alemana III</v>
          </cell>
          <cell r="D8501" t="str">
            <v>Graduado en Lenguas Modernas</v>
          </cell>
          <cell r="E8501">
            <v>12</v>
          </cell>
          <cell r="F8501">
            <v>455</v>
          </cell>
          <cell r="G8501" t="str">
            <v>Grado</v>
          </cell>
        </row>
        <row r="8502">
          <cell r="B8502">
            <v>30413</v>
          </cell>
          <cell r="C8502" t="str">
            <v>Comunicación oral y escrita en lengua árabe III</v>
          </cell>
          <cell r="D8502" t="str">
            <v>Graduado en Lenguas Modernas</v>
          </cell>
          <cell r="E8502">
            <v>12</v>
          </cell>
          <cell r="F8502">
            <v>455</v>
          </cell>
          <cell r="G8502" t="str">
            <v>Grado</v>
          </cell>
        </row>
        <row r="8503">
          <cell r="B8503">
            <v>30414</v>
          </cell>
          <cell r="C8503" t="str">
            <v>Comunicación oral y escrita en lengua francesa III</v>
          </cell>
          <cell r="D8503" t="str">
            <v>Graduado en Lenguas Modernas</v>
          </cell>
          <cell r="E8503">
            <v>12</v>
          </cell>
          <cell r="F8503">
            <v>455</v>
          </cell>
          <cell r="G8503" t="str">
            <v>Grado</v>
          </cell>
        </row>
        <row r="8504">
          <cell r="B8504">
            <v>30415</v>
          </cell>
          <cell r="C8504" t="str">
            <v>Comunicación oral y escrita en lengua inglesa III</v>
          </cell>
          <cell r="D8504" t="str">
            <v>Graduado en Lenguas Modernas</v>
          </cell>
          <cell r="E8504">
            <v>12</v>
          </cell>
          <cell r="F8504">
            <v>455</v>
          </cell>
          <cell r="G8504" t="str">
            <v>Grado</v>
          </cell>
        </row>
        <row r="8505">
          <cell r="B8505">
            <v>30416</v>
          </cell>
          <cell r="C8505" t="str">
            <v>Comunicación oral y escrita en lengua italiana III</v>
          </cell>
          <cell r="D8505" t="str">
            <v>Graduado en Lenguas Modernas</v>
          </cell>
          <cell r="E8505">
            <v>12</v>
          </cell>
          <cell r="F8505">
            <v>455</v>
          </cell>
          <cell r="G8505" t="str">
            <v>Grado</v>
          </cell>
        </row>
        <row r="8506">
          <cell r="B8506">
            <v>30417</v>
          </cell>
          <cell r="C8506" t="str">
            <v>Herramientas de estudio de la lengua francesa</v>
          </cell>
          <cell r="D8506" t="str">
            <v>Graduado en Lenguas Modernas</v>
          </cell>
          <cell r="E8506">
            <v>6</v>
          </cell>
          <cell r="F8506">
            <v>455</v>
          </cell>
          <cell r="G8506" t="str">
            <v>Grado</v>
          </cell>
        </row>
        <row r="8507">
          <cell r="B8507">
            <v>30418</v>
          </cell>
          <cell r="C8507" t="str">
            <v>Gramática alemana</v>
          </cell>
          <cell r="D8507" t="str">
            <v>Graduado en Lenguas Modernas</v>
          </cell>
          <cell r="E8507">
            <v>6</v>
          </cell>
          <cell r="F8507">
            <v>455</v>
          </cell>
          <cell r="G8507" t="str">
            <v>Grado</v>
          </cell>
        </row>
        <row r="8508">
          <cell r="B8508">
            <v>30419</v>
          </cell>
          <cell r="C8508" t="str">
            <v>Gramática árabe</v>
          </cell>
          <cell r="D8508" t="str">
            <v>Graduado en Lenguas Modernas</v>
          </cell>
          <cell r="E8508">
            <v>6</v>
          </cell>
          <cell r="F8508">
            <v>455</v>
          </cell>
          <cell r="G8508" t="str">
            <v>Grado</v>
          </cell>
        </row>
        <row r="8509">
          <cell r="B8509">
            <v>30420</v>
          </cell>
          <cell r="C8509" t="str">
            <v>Gramática francesa</v>
          </cell>
          <cell r="D8509" t="str">
            <v>Graduado en Lenguas Modernas</v>
          </cell>
          <cell r="E8509">
            <v>6</v>
          </cell>
          <cell r="F8509">
            <v>455</v>
          </cell>
          <cell r="G8509" t="str">
            <v>Grado</v>
          </cell>
        </row>
        <row r="8510">
          <cell r="B8510">
            <v>30421</v>
          </cell>
          <cell r="C8510" t="str">
            <v>Gramática inglesa</v>
          </cell>
          <cell r="D8510" t="str">
            <v>Graduado en Lenguas Modernas</v>
          </cell>
          <cell r="E8510">
            <v>6</v>
          </cell>
          <cell r="F8510">
            <v>455</v>
          </cell>
          <cell r="G8510" t="str">
            <v>Grado</v>
          </cell>
        </row>
        <row r="8511">
          <cell r="B8511">
            <v>30422</v>
          </cell>
          <cell r="C8511" t="str">
            <v>Gramática italiana</v>
          </cell>
          <cell r="D8511" t="str">
            <v>Graduado en Lenguas Modernas</v>
          </cell>
          <cell r="E8511">
            <v>6</v>
          </cell>
          <cell r="F8511">
            <v>455</v>
          </cell>
          <cell r="G8511" t="str">
            <v>Grado</v>
          </cell>
        </row>
        <row r="8512">
          <cell r="B8512">
            <v>30423</v>
          </cell>
          <cell r="C8512" t="str">
            <v>Introducción a la cultura alemana</v>
          </cell>
          <cell r="D8512" t="str">
            <v>Graduado en Lenguas Modernas</v>
          </cell>
          <cell r="E8512">
            <v>6</v>
          </cell>
          <cell r="F8512">
            <v>455</v>
          </cell>
          <cell r="G8512" t="str">
            <v>Grado</v>
          </cell>
        </row>
        <row r="8513">
          <cell r="B8513">
            <v>30424</v>
          </cell>
          <cell r="C8513" t="str">
            <v>Introducción a la cultura árabe</v>
          </cell>
          <cell r="D8513" t="str">
            <v>Graduado en Lenguas Modernas</v>
          </cell>
          <cell r="E8513">
            <v>6</v>
          </cell>
          <cell r="F8513">
            <v>455</v>
          </cell>
          <cell r="G8513" t="str">
            <v>Grado</v>
          </cell>
        </row>
        <row r="8514">
          <cell r="B8514">
            <v>30425</v>
          </cell>
          <cell r="C8514" t="str">
            <v>Introducción a la cultura francesa</v>
          </cell>
          <cell r="D8514" t="str">
            <v>Graduado en Lenguas Modernas</v>
          </cell>
          <cell r="E8514">
            <v>6</v>
          </cell>
          <cell r="F8514">
            <v>455</v>
          </cell>
          <cell r="G8514" t="str">
            <v>Grado</v>
          </cell>
        </row>
        <row r="8515">
          <cell r="B8515">
            <v>30426</v>
          </cell>
          <cell r="C8515" t="str">
            <v>Introducción a la cultura inglesa</v>
          </cell>
          <cell r="D8515" t="str">
            <v>Graduado en Lenguas Modernas</v>
          </cell>
          <cell r="E8515">
            <v>6</v>
          </cell>
          <cell r="F8515">
            <v>455</v>
          </cell>
          <cell r="G8515" t="str">
            <v>Grado</v>
          </cell>
        </row>
        <row r="8516">
          <cell r="B8516">
            <v>30427</v>
          </cell>
          <cell r="C8516" t="str">
            <v>Introducción a la cultura italiana</v>
          </cell>
          <cell r="D8516" t="str">
            <v>Graduado en Lenguas Modernas</v>
          </cell>
          <cell r="E8516">
            <v>6</v>
          </cell>
          <cell r="F8516">
            <v>455</v>
          </cell>
          <cell r="G8516" t="str">
            <v>Grado</v>
          </cell>
        </row>
        <row r="8517">
          <cell r="B8517">
            <v>30428</v>
          </cell>
          <cell r="C8517" t="str">
            <v>Herramientas de estudio de la literatura francesa</v>
          </cell>
          <cell r="D8517" t="str">
            <v>Graduado en Lenguas Modernas</v>
          </cell>
          <cell r="E8517">
            <v>6</v>
          </cell>
          <cell r="F8517">
            <v>455</v>
          </cell>
          <cell r="G8517" t="str">
            <v>Grado</v>
          </cell>
        </row>
        <row r="8518">
          <cell r="B8518">
            <v>30429</v>
          </cell>
          <cell r="C8518" t="str">
            <v>Introducción a la literatura alemana</v>
          </cell>
          <cell r="D8518" t="str">
            <v>Graduado en Lenguas Modernas</v>
          </cell>
          <cell r="E8518">
            <v>6</v>
          </cell>
          <cell r="F8518">
            <v>455</v>
          </cell>
          <cell r="G8518" t="str">
            <v>Grado</v>
          </cell>
        </row>
        <row r="8519">
          <cell r="B8519">
            <v>30430</v>
          </cell>
          <cell r="C8519" t="str">
            <v>Introducción a la literatura árabe</v>
          </cell>
          <cell r="D8519" t="str">
            <v>Graduado en Lenguas Modernas</v>
          </cell>
          <cell r="E8519">
            <v>6</v>
          </cell>
          <cell r="F8519">
            <v>455</v>
          </cell>
          <cell r="G8519" t="str">
            <v>Grado</v>
          </cell>
        </row>
        <row r="8520">
          <cell r="B8520">
            <v>30431</v>
          </cell>
          <cell r="C8520" t="str">
            <v>Introducción a la literatura francesa</v>
          </cell>
          <cell r="D8520" t="str">
            <v>Graduado en Lenguas Modernas</v>
          </cell>
          <cell r="E8520">
            <v>6</v>
          </cell>
          <cell r="F8520">
            <v>455</v>
          </cell>
          <cell r="G8520" t="str">
            <v>Grado</v>
          </cell>
        </row>
        <row r="8521">
          <cell r="B8521">
            <v>30432</v>
          </cell>
          <cell r="C8521" t="str">
            <v>Introducción a la literatura inglesa</v>
          </cell>
          <cell r="D8521" t="str">
            <v>Graduado en Lenguas Modernas</v>
          </cell>
          <cell r="E8521">
            <v>6</v>
          </cell>
          <cell r="F8521">
            <v>455</v>
          </cell>
          <cell r="G8521" t="str">
            <v>Grado</v>
          </cell>
        </row>
        <row r="8522">
          <cell r="B8522">
            <v>30433</v>
          </cell>
          <cell r="C8522" t="str">
            <v>Introducción a la literatura italiana</v>
          </cell>
          <cell r="D8522" t="str">
            <v>Graduado en Lenguas Modernas</v>
          </cell>
          <cell r="E8522">
            <v>6</v>
          </cell>
          <cell r="F8522">
            <v>455</v>
          </cell>
          <cell r="G8522" t="str">
            <v>Grado</v>
          </cell>
        </row>
        <row r="8523">
          <cell r="B8523">
            <v>30434</v>
          </cell>
          <cell r="C8523" t="str">
            <v>Comunicación oral y escrita avanzada en lengua francesa I</v>
          </cell>
          <cell r="D8523" t="str">
            <v>Graduado en Lenguas Modernas</v>
          </cell>
          <cell r="E8523">
            <v>12</v>
          </cell>
          <cell r="F8523">
            <v>455</v>
          </cell>
          <cell r="G8523" t="str">
            <v>Grado</v>
          </cell>
        </row>
        <row r="8524">
          <cell r="B8524">
            <v>30435</v>
          </cell>
          <cell r="C8524" t="str">
            <v>Cultura francesa I</v>
          </cell>
          <cell r="D8524" t="str">
            <v>Graduado en Lenguas Modernas</v>
          </cell>
          <cell r="E8524">
            <v>6</v>
          </cell>
          <cell r="F8524">
            <v>455</v>
          </cell>
          <cell r="G8524" t="str">
            <v>Grado</v>
          </cell>
        </row>
        <row r="8525">
          <cell r="B8525">
            <v>30436</v>
          </cell>
          <cell r="C8525" t="str">
            <v>Lingüística francesa I</v>
          </cell>
          <cell r="D8525" t="str">
            <v>Graduado en Lenguas Modernas</v>
          </cell>
          <cell r="E8525">
            <v>6</v>
          </cell>
          <cell r="F8525">
            <v>455</v>
          </cell>
          <cell r="G8525" t="str">
            <v>Grado</v>
          </cell>
        </row>
        <row r="8526">
          <cell r="B8526">
            <v>30437</v>
          </cell>
          <cell r="C8526" t="str">
            <v>Literatura francesa de la Edad Media</v>
          </cell>
          <cell r="D8526" t="str">
            <v>Graduado en Lenguas Modernas</v>
          </cell>
          <cell r="E8526">
            <v>6</v>
          </cell>
          <cell r="F8526">
            <v>455</v>
          </cell>
          <cell r="G8526" t="str">
            <v>Grado</v>
          </cell>
        </row>
        <row r="8527">
          <cell r="B8527">
            <v>30438</v>
          </cell>
          <cell r="C8527" t="str">
            <v>Literatura francesa del siglo XVI</v>
          </cell>
          <cell r="D8527" t="str">
            <v>Graduado en Lenguas Modernas</v>
          </cell>
          <cell r="E8527">
            <v>6</v>
          </cell>
          <cell r="F8527">
            <v>455</v>
          </cell>
          <cell r="G8527" t="str">
            <v>Grado</v>
          </cell>
        </row>
        <row r="8528">
          <cell r="B8528">
            <v>30439</v>
          </cell>
          <cell r="C8528" t="str">
            <v>Comunicación oral y escrita avanzada en lengua francesa II</v>
          </cell>
          <cell r="D8528" t="str">
            <v>Graduado en Lenguas Modernas</v>
          </cell>
          <cell r="E8528">
            <v>6</v>
          </cell>
          <cell r="F8528">
            <v>455</v>
          </cell>
          <cell r="G8528" t="str">
            <v>Grado</v>
          </cell>
        </row>
        <row r="8529">
          <cell r="B8529">
            <v>30440</v>
          </cell>
          <cell r="C8529" t="str">
            <v>Cultura francesa II</v>
          </cell>
          <cell r="D8529" t="str">
            <v>Graduado en Lenguas Modernas</v>
          </cell>
          <cell r="E8529">
            <v>6</v>
          </cell>
          <cell r="F8529">
            <v>455</v>
          </cell>
          <cell r="G8529" t="str">
            <v>Grado</v>
          </cell>
        </row>
        <row r="8530">
          <cell r="B8530">
            <v>30441</v>
          </cell>
          <cell r="C8530" t="str">
            <v>Lingüística francesa II</v>
          </cell>
          <cell r="D8530" t="str">
            <v>Graduado en Lenguas Modernas</v>
          </cell>
          <cell r="E8530">
            <v>6</v>
          </cell>
          <cell r="F8530">
            <v>455</v>
          </cell>
          <cell r="G8530" t="str">
            <v>Grado</v>
          </cell>
        </row>
        <row r="8531">
          <cell r="B8531">
            <v>30442</v>
          </cell>
          <cell r="C8531" t="str">
            <v>Lingüística francesa III</v>
          </cell>
          <cell r="D8531" t="str">
            <v>Graduado en Lenguas Modernas</v>
          </cell>
          <cell r="E8531">
            <v>6</v>
          </cell>
          <cell r="F8531">
            <v>455</v>
          </cell>
          <cell r="G8531" t="str">
            <v>Grado</v>
          </cell>
        </row>
        <row r="8532">
          <cell r="B8532">
            <v>30443</v>
          </cell>
          <cell r="C8532" t="str">
            <v>Literatura francesa del siglo XVII</v>
          </cell>
          <cell r="D8532" t="str">
            <v>Graduado en Lenguas Modernas</v>
          </cell>
          <cell r="E8532">
            <v>6</v>
          </cell>
          <cell r="F8532">
            <v>455</v>
          </cell>
          <cell r="G8532" t="str">
            <v>Grado</v>
          </cell>
        </row>
        <row r="8533">
          <cell r="B8533">
            <v>30444</v>
          </cell>
          <cell r="C8533" t="str">
            <v>Literatura francesa del siglo XVIII</v>
          </cell>
          <cell r="D8533" t="str">
            <v>Graduado en Lenguas Modernas</v>
          </cell>
          <cell r="E8533">
            <v>6</v>
          </cell>
          <cell r="F8533">
            <v>455</v>
          </cell>
          <cell r="G8533" t="str">
            <v>Grado</v>
          </cell>
        </row>
        <row r="8534">
          <cell r="B8534">
            <v>30445</v>
          </cell>
          <cell r="C8534" t="str">
            <v>Traducción francés/español</v>
          </cell>
          <cell r="D8534" t="str">
            <v>Graduado en Lenguas Modernas</v>
          </cell>
          <cell r="E8534">
            <v>6</v>
          </cell>
          <cell r="F8534">
            <v>455</v>
          </cell>
          <cell r="G8534" t="str">
            <v>Grado</v>
          </cell>
        </row>
        <row r="8535">
          <cell r="B8535">
            <v>30446</v>
          </cell>
          <cell r="C8535" t="str">
            <v>Literatura francesa del siglo XIX</v>
          </cell>
          <cell r="D8535" t="str">
            <v>Graduado en Lenguas Modernas</v>
          </cell>
          <cell r="E8535">
            <v>6</v>
          </cell>
          <cell r="F8535">
            <v>455</v>
          </cell>
          <cell r="G8535" t="str">
            <v>Grado</v>
          </cell>
        </row>
        <row r="8536">
          <cell r="B8536">
            <v>30447</v>
          </cell>
          <cell r="C8536" t="str">
            <v>Trabajo fin de Grado</v>
          </cell>
          <cell r="D8536" t="str">
            <v>Graduado en Lenguas Modernas</v>
          </cell>
          <cell r="E8536">
            <v>6</v>
          </cell>
          <cell r="F8536">
            <v>455</v>
          </cell>
          <cell r="G8536" t="str">
            <v>Grado</v>
          </cell>
        </row>
        <row r="8537">
          <cell r="B8537">
            <v>30448</v>
          </cell>
          <cell r="C8537" t="str">
            <v>Historia de la lengua francesa</v>
          </cell>
          <cell r="D8537" t="str">
            <v>Graduado en Lenguas Modernas</v>
          </cell>
          <cell r="E8537">
            <v>6</v>
          </cell>
          <cell r="F8537">
            <v>455</v>
          </cell>
          <cell r="G8537" t="str">
            <v>Grado</v>
          </cell>
        </row>
        <row r="8538">
          <cell r="B8538">
            <v>30449</v>
          </cell>
          <cell r="C8538" t="str">
            <v>Sociolingüística del francés</v>
          </cell>
          <cell r="D8538" t="str">
            <v>Graduado en Lenguas Modernas</v>
          </cell>
          <cell r="E8538">
            <v>6</v>
          </cell>
          <cell r="F8538">
            <v>455</v>
          </cell>
          <cell r="G8538" t="str">
            <v>Grado</v>
          </cell>
        </row>
        <row r="8539">
          <cell r="B8539">
            <v>30450</v>
          </cell>
          <cell r="C8539" t="str">
            <v>Gramática francesa comparada</v>
          </cell>
          <cell r="D8539" t="str">
            <v>Graduado en Lenguas Modernas</v>
          </cell>
          <cell r="E8539">
            <v>6</v>
          </cell>
          <cell r="F8539">
            <v>455</v>
          </cell>
          <cell r="G8539" t="str">
            <v>Grado</v>
          </cell>
        </row>
        <row r="8540">
          <cell r="B8540">
            <v>30451</v>
          </cell>
          <cell r="C8540" t="str">
            <v>Literatura francesa del siglo XX</v>
          </cell>
          <cell r="D8540" t="str">
            <v>Graduado en Lenguas Modernas</v>
          </cell>
          <cell r="E8540">
            <v>6</v>
          </cell>
          <cell r="F8540">
            <v>455</v>
          </cell>
          <cell r="G8540" t="str">
            <v>Grado</v>
          </cell>
        </row>
        <row r="8541">
          <cell r="B8541">
            <v>30452</v>
          </cell>
          <cell r="C8541" t="str">
            <v>Literatura francesa actual</v>
          </cell>
          <cell r="D8541" t="str">
            <v>Graduado en Lenguas Modernas</v>
          </cell>
          <cell r="E8541">
            <v>6</v>
          </cell>
          <cell r="F8541">
            <v>455</v>
          </cell>
          <cell r="G8541" t="str">
            <v>Grado</v>
          </cell>
        </row>
        <row r="8542">
          <cell r="B8542">
            <v>30453</v>
          </cell>
          <cell r="C8542" t="str">
            <v>Literaturas del mundo francófono</v>
          </cell>
          <cell r="D8542" t="str">
            <v>Graduado en Lenguas Modernas</v>
          </cell>
          <cell r="E8542">
            <v>6</v>
          </cell>
          <cell r="F8542">
            <v>455</v>
          </cell>
          <cell r="G8542" t="str">
            <v>Grado</v>
          </cell>
        </row>
        <row r="8543">
          <cell r="B8543">
            <v>30454</v>
          </cell>
          <cell r="C8543" t="str">
            <v>Mediación en lengua francesa</v>
          </cell>
          <cell r="D8543" t="str">
            <v>Graduado en Lenguas Modernas</v>
          </cell>
          <cell r="E8543">
            <v>6</v>
          </cell>
          <cell r="F8543">
            <v>455</v>
          </cell>
          <cell r="G8543" t="str">
            <v>Grado</v>
          </cell>
        </row>
        <row r="8544">
          <cell r="B8544">
            <v>30455</v>
          </cell>
          <cell r="C8544" t="str">
            <v>Traducción francés/español de textos literarios y periodísticos</v>
          </cell>
          <cell r="D8544" t="str">
            <v>Graduado en Lenguas Modernas</v>
          </cell>
          <cell r="E8544">
            <v>6</v>
          </cell>
          <cell r="F8544">
            <v>455</v>
          </cell>
          <cell r="G8544" t="str">
            <v>Grado</v>
          </cell>
        </row>
        <row r="8545">
          <cell r="B8545">
            <v>30500</v>
          </cell>
          <cell r="C8545" t="str">
            <v>Derecho Constitucional I</v>
          </cell>
          <cell r="D8545" t="str">
            <v>Programa conjunto en ADE/DERECHO (Grados)</v>
          </cell>
          <cell r="E8545">
            <v>6</v>
          </cell>
          <cell r="F8545">
            <v>432</v>
          </cell>
        </row>
        <row r="8546">
          <cell r="B8546">
            <v>30501</v>
          </cell>
          <cell r="C8546" t="str">
            <v>Teoría del Derecho</v>
          </cell>
          <cell r="D8546" t="str">
            <v>Programa conjunto en ADE/DERECHO (Grados)</v>
          </cell>
          <cell r="E8546">
            <v>6</v>
          </cell>
          <cell r="F8546">
            <v>432</v>
          </cell>
        </row>
        <row r="8547">
          <cell r="B8547">
            <v>30502</v>
          </cell>
          <cell r="C8547" t="str">
            <v>Derecho Internacional Público</v>
          </cell>
          <cell r="D8547" t="str">
            <v>Programa conjunto en ADE/DERECHO (Grados)</v>
          </cell>
          <cell r="E8547">
            <v>6</v>
          </cell>
          <cell r="F8547">
            <v>432</v>
          </cell>
        </row>
        <row r="8548">
          <cell r="B8548">
            <v>30503</v>
          </cell>
          <cell r="C8548" t="str">
            <v>Derecho Civil: Persona y bienes</v>
          </cell>
          <cell r="D8548" t="str">
            <v>Programa conjunto en ADE/DERECHO (Grados)</v>
          </cell>
          <cell r="E8548">
            <v>9</v>
          </cell>
          <cell r="F8548">
            <v>432</v>
          </cell>
        </row>
        <row r="8549">
          <cell r="B8549">
            <v>30504</v>
          </cell>
          <cell r="C8549" t="str">
            <v>Derecho Constitucional II</v>
          </cell>
          <cell r="D8549" t="str">
            <v>Programa conjunto en ADE/DERECHO (Grados)</v>
          </cell>
          <cell r="E8549">
            <v>9</v>
          </cell>
          <cell r="F8549">
            <v>432</v>
          </cell>
        </row>
        <row r="8550">
          <cell r="B8550">
            <v>30505</v>
          </cell>
          <cell r="C8550" t="str">
            <v>Derecho Penal. Parte general</v>
          </cell>
          <cell r="D8550" t="str">
            <v>Programa conjunto en ADE/DERECHO (Grados)</v>
          </cell>
          <cell r="E8550">
            <v>9</v>
          </cell>
          <cell r="F8550">
            <v>432</v>
          </cell>
        </row>
        <row r="8551">
          <cell r="B8551">
            <v>30506</v>
          </cell>
          <cell r="C8551" t="str">
            <v>Derecho Civil: Obligaciones y Contratos</v>
          </cell>
          <cell r="D8551" t="str">
            <v>Programa conjunto en ADE/DERECHO (Grados)</v>
          </cell>
          <cell r="E8551">
            <v>9</v>
          </cell>
          <cell r="F8551">
            <v>432</v>
          </cell>
        </row>
        <row r="8552">
          <cell r="B8552">
            <v>30507</v>
          </cell>
          <cell r="C8552" t="str">
            <v>Derecho Administrativo. Parte General</v>
          </cell>
          <cell r="D8552" t="str">
            <v>Programa conjunto en ADE/DERECHO (Grados)</v>
          </cell>
          <cell r="E8552">
            <v>9</v>
          </cell>
          <cell r="F8552">
            <v>432</v>
          </cell>
        </row>
        <row r="8553">
          <cell r="B8553">
            <v>30508</v>
          </cell>
          <cell r="C8553" t="str">
            <v>Derecho Penal. Parte Especial</v>
          </cell>
          <cell r="D8553" t="str">
            <v>Programa conjunto en ADE/DERECHO (Grados)</v>
          </cell>
          <cell r="E8553">
            <v>9</v>
          </cell>
          <cell r="F8553">
            <v>432</v>
          </cell>
        </row>
        <row r="8554">
          <cell r="B8554">
            <v>30509</v>
          </cell>
          <cell r="C8554" t="str">
            <v>Derecho de la libertad de conciencia</v>
          </cell>
          <cell r="D8554" t="str">
            <v>Programa conjunto en ADE/DERECHO (Grados)</v>
          </cell>
          <cell r="E8554">
            <v>6</v>
          </cell>
          <cell r="F8554">
            <v>432</v>
          </cell>
        </row>
        <row r="8555">
          <cell r="B8555">
            <v>30510</v>
          </cell>
          <cell r="C8555" t="str">
            <v>Derecho Procesal I</v>
          </cell>
          <cell r="D8555" t="str">
            <v>Programa conjunto en ADE/DERECHO (Grados)</v>
          </cell>
          <cell r="E8555">
            <v>9</v>
          </cell>
          <cell r="F8555">
            <v>432</v>
          </cell>
        </row>
        <row r="8556">
          <cell r="B8556">
            <v>30511</v>
          </cell>
          <cell r="C8556" t="str">
            <v>Derecho individual y colectivo del trabajo</v>
          </cell>
          <cell r="D8556" t="str">
            <v>Programa conjunto en ADE/DERECHO (Grados)</v>
          </cell>
          <cell r="E8556">
            <v>9</v>
          </cell>
          <cell r="F8556">
            <v>432</v>
          </cell>
        </row>
        <row r="8557">
          <cell r="B8557">
            <v>30512</v>
          </cell>
          <cell r="C8557" t="str">
            <v>Instituciones de la Unión Europea</v>
          </cell>
          <cell r="D8557" t="str">
            <v>Programa conjunto en ADE/DERECHO (Grados)</v>
          </cell>
          <cell r="E8557">
            <v>6</v>
          </cell>
          <cell r="F8557">
            <v>432</v>
          </cell>
        </row>
        <row r="8558">
          <cell r="B8558">
            <v>30513</v>
          </cell>
          <cell r="C8558" t="str">
            <v>Derecho de la protección social</v>
          </cell>
          <cell r="D8558" t="str">
            <v>Programa conjunto en ADE/DERECHO (Grados)</v>
          </cell>
          <cell r="E8558">
            <v>6</v>
          </cell>
          <cell r="F8558">
            <v>432</v>
          </cell>
        </row>
        <row r="8559">
          <cell r="B8559">
            <v>30514</v>
          </cell>
          <cell r="C8559" t="str">
            <v>Derecho Administrativo. Parte Especial</v>
          </cell>
          <cell r="D8559" t="str">
            <v>Programa conjunto en ADE/DERECHO (Grados)</v>
          </cell>
          <cell r="E8559">
            <v>6</v>
          </cell>
          <cell r="F8559">
            <v>432</v>
          </cell>
        </row>
        <row r="8560">
          <cell r="B8560">
            <v>30515</v>
          </cell>
          <cell r="C8560" t="str">
            <v>Derecho de Familia y Sucesiones</v>
          </cell>
          <cell r="D8560" t="str">
            <v>Programa conjunto en ADE/DERECHO (Grados)</v>
          </cell>
          <cell r="E8560">
            <v>6</v>
          </cell>
          <cell r="F8560">
            <v>432</v>
          </cell>
        </row>
        <row r="8561">
          <cell r="B8561">
            <v>30516</v>
          </cell>
          <cell r="C8561" t="str">
            <v>Derecho Procesal II</v>
          </cell>
          <cell r="D8561" t="str">
            <v>Programa conjunto en ADE/DERECHO (Grados)</v>
          </cell>
          <cell r="E8561">
            <v>9</v>
          </cell>
          <cell r="F8561">
            <v>432</v>
          </cell>
        </row>
        <row r="8562">
          <cell r="B8562">
            <v>30517</v>
          </cell>
          <cell r="C8562" t="str">
            <v>Derecho Mercantil I</v>
          </cell>
          <cell r="D8562" t="str">
            <v>Programa conjunto en ADE/DERECHO (Grados)</v>
          </cell>
          <cell r="E8562">
            <v>9</v>
          </cell>
          <cell r="F8562">
            <v>432</v>
          </cell>
        </row>
        <row r="8563">
          <cell r="B8563">
            <v>30518</v>
          </cell>
          <cell r="C8563" t="str">
            <v>Derecho Mercantil II</v>
          </cell>
          <cell r="D8563" t="str">
            <v>Programa conjunto en ADE/DERECHO (Grados)</v>
          </cell>
          <cell r="E8563">
            <v>9</v>
          </cell>
          <cell r="F8563">
            <v>432</v>
          </cell>
        </row>
        <row r="8564">
          <cell r="B8564">
            <v>30519</v>
          </cell>
          <cell r="C8564" t="str">
            <v>Derecho Financiero y Tributario I</v>
          </cell>
          <cell r="D8564" t="str">
            <v>Programa conjunto en ADE/DERECHO (Grados)</v>
          </cell>
          <cell r="E8564">
            <v>9</v>
          </cell>
          <cell r="F8564">
            <v>432</v>
          </cell>
        </row>
        <row r="8565">
          <cell r="B8565">
            <v>30520</v>
          </cell>
          <cell r="C8565" t="str">
            <v>Derecho Civil Aragonés</v>
          </cell>
          <cell r="D8565" t="str">
            <v>Programa conjunto en ADE/DERECHO (Grados)</v>
          </cell>
          <cell r="E8565">
            <v>6</v>
          </cell>
          <cell r="F8565">
            <v>432</v>
          </cell>
        </row>
        <row r="8566">
          <cell r="B8566">
            <v>30521</v>
          </cell>
          <cell r="C8566" t="str">
            <v>Derecho y Ética</v>
          </cell>
          <cell r="D8566" t="str">
            <v>Programa conjunto en ADE/DERECHO (Grados)</v>
          </cell>
          <cell r="E8566">
            <v>6</v>
          </cell>
          <cell r="F8566">
            <v>432</v>
          </cell>
        </row>
        <row r="8567">
          <cell r="B8567">
            <v>30522</v>
          </cell>
          <cell r="C8567" t="str">
            <v>Derecho Internacional Privado</v>
          </cell>
          <cell r="D8567" t="str">
            <v>Programa conjunto en ADE/DERECHO (Grados)</v>
          </cell>
          <cell r="E8567">
            <v>9</v>
          </cell>
          <cell r="F8567">
            <v>432</v>
          </cell>
        </row>
        <row r="8568">
          <cell r="B8568">
            <v>30523</v>
          </cell>
          <cell r="C8568" t="str">
            <v>Derecho financiero y tributario II</v>
          </cell>
          <cell r="D8568" t="str">
            <v>Programa conjunto en ADE/DERECHO (Grados)</v>
          </cell>
          <cell r="E8568">
            <v>9</v>
          </cell>
          <cell r="F8568">
            <v>432</v>
          </cell>
        </row>
        <row r="8569">
          <cell r="B8569">
            <v>30524</v>
          </cell>
          <cell r="C8569" t="str">
            <v>Derecho Ambiental</v>
          </cell>
          <cell r="D8569" t="str">
            <v>Programa conjunto en ADE/DERECHO (Grados)</v>
          </cell>
          <cell r="E8569">
            <v>6</v>
          </cell>
          <cell r="F8569">
            <v>432</v>
          </cell>
        </row>
        <row r="8570">
          <cell r="B8570">
            <v>30525</v>
          </cell>
          <cell r="C8570" t="str">
            <v>Practicum</v>
          </cell>
          <cell r="D8570" t="str">
            <v>Programa conjunto en ADE/DERECHO (Grados)</v>
          </cell>
          <cell r="E8570">
            <v>7</v>
          </cell>
          <cell r="F8570">
            <v>432</v>
          </cell>
        </row>
        <row r="8571">
          <cell r="B8571">
            <v>30526</v>
          </cell>
          <cell r="C8571" t="str">
            <v>Trabajo fin de Grado</v>
          </cell>
          <cell r="D8571" t="str">
            <v>Programa conjunto en ADE/DERECHO (Grados)</v>
          </cell>
          <cell r="E8571">
            <v>6</v>
          </cell>
          <cell r="F8571">
            <v>432</v>
          </cell>
        </row>
        <row r="8572">
          <cell r="B8572">
            <v>30527</v>
          </cell>
          <cell r="C8572" t="str">
            <v>Derecho eclesiástico del Estado</v>
          </cell>
          <cell r="D8572" t="str">
            <v>Programa conjunto en ADE/DERECHO (Grados)</v>
          </cell>
          <cell r="E8572">
            <v>6</v>
          </cell>
          <cell r="F8572">
            <v>432</v>
          </cell>
        </row>
        <row r="8573">
          <cell r="B8573">
            <v>30600</v>
          </cell>
          <cell r="C8573" t="str">
            <v>Contabilidad Financiera I</v>
          </cell>
          <cell r="D8573" t="str">
            <v>Programa conjunto en ADE/DERECHO (Grados)</v>
          </cell>
          <cell r="E8573">
            <v>6</v>
          </cell>
          <cell r="F8573">
            <v>432</v>
          </cell>
        </row>
        <row r="8574">
          <cell r="B8574">
            <v>30601</v>
          </cell>
          <cell r="C8574" t="str">
            <v>Fundamentos de Administración y Dirección de Empresas</v>
          </cell>
          <cell r="D8574" t="str">
            <v>Programa conjunto en ADE/DERECHO (Grados)</v>
          </cell>
          <cell r="E8574">
            <v>6</v>
          </cell>
          <cell r="F8574">
            <v>432</v>
          </cell>
        </row>
        <row r="8575">
          <cell r="B8575">
            <v>30602</v>
          </cell>
          <cell r="C8575" t="str">
            <v>Matemáticas I</v>
          </cell>
          <cell r="D8575" t="str">
            <v>Programa conjunto en ADE/DERECHO (Grados)</v>
          </cell>
          <cell r="E8575">
            <v>6</v>
          </cell>
          <cell r="F8575">
            <v>432</v>
          </cell>
        </row>
        <row r="8576">
          <cell r="B8576">
            <v>30603</v>
          </cell>
          <cell r="C8576" t="str">
            <v>Contabilidad Financiera II</v>
          </cell>
          <cell r="D8576" t="str">
            <v>Programa conjunto en ADE/DERECHO (Grados)</v>
          </cell>
          <cell r="E8576">
            <v>6</v>
          </cell>
          <cell r="F8576">
            <v>432</v>
          </cell>
        </row>
        <row r="8577">
          <cell r="B8577">
            <v>30604</v>
          </cell>
          <cell r="C8577" t="str">
            <v>Microeconomía I</v>
          </cell>
          <cell r="D8577" t="str">
            <v>Programa conjunto en ADE/DERECHO (Grados)</v>
          </cell>
          <cell r="E8577">
            <v>6</v>
          </cell>
          <cell r="F8577">
            <v>432</v>
          </cell>
        </row>
        <row r="8578">
          <cell r="B8578">
            <v>30605</v>
          </cell>
          <cell r="C8578" t="str">
            <v>Matemáticas II</v>
          </cell>
          <cell r="D8578" t="str">
            <v>Programa conjunto en ADE/DERECHO (Grados)</v>
          </cell>
          <cell r="E8578">
            <v>6</v>
          </cell>
          <cell r="F8578">
            <v>432</v>
          </cell>
        </row>
        <row r="8579">
          <cell r="B8579">
            <v>30606</v>
          </cell>
          <cell r="C8579" t="str">
            <v>Historia ecónomica y economía mundial</v>
          </cell>
          <cell r="D8579" t="str">
            <v>Programa conjunto en ADE/DERECHO (Grados)</v>
          </cell>
          <cell r="E8579">
            <v>6</v>
          </cell>
          <cell r="F8579">
            <v>432</v>
          </cell>
        </row>
        <row r="8580">
          <cell r="B8580">
            <v>30607</v>
          </cell>
          <cell r="C8580" t="str">
            <v>Estadística I</v>
          </cell>
          <cell r="D8580" t="str">
            <v>Programa conjunto en ADE/DERECHO (Grados)</v>
          </cell>
          <cell r="E8580">
            <v>6</v>
          </cell>
          <cell r="F8580">
            <v>432</v>
          </cell>
        </row>
        <row r="8581">
          <cell r="B8581">
            <v>30608</v>
          </cell>
          <cell r="C8581" t="str">
            <v>Microeconomía II</v>
          </cell>
          <cell r="D8581" t="str">
            <v>Programa conjunto en ADE/DERECHO (Grados)</v>
          </cell>
          <cell r="E8581">
            <v>6</v>
          </cell>
          <cell r="F8581">
            <v>432</v>
          </cell>
        </row>
        <row r="8582">
          <cell r="B8582">
            <v>30609</v>
          </cell>
          <cell r="C8582" t="str">
            <v>Estadística II</v>
          </cell>
          <cell r="D8582" t="str">
            <v>Programa conjunto en ADE/DERECHO (Grados)</v>
          </cell>
          <cell r="E8582">
            <v>6</v>
          </cell>
          <cell r="F8582">
            <v>432</v>
          </cell>
        </row>
        <row r="8583">
          <cell r="B8583">
            <v>30610</v>
          </cell>
          <cell r="C8583" t="str">
            <v>Macroeconomía I</v>
          </cell>
          <cell r="D8583" t="str">
            <v>Programa conjunto en ADE/DERECHO (Grados)</v>
          </cell>
          <cell r="E8583">
            <v>6</v>
          </cell>
          <cell r="F8583">
            <v>432</v>
          </cell>
        </row>
        <row r="8584">
          <cell r="B8584">
            <v>30611</v>
          </cell>
          <cell r="C8584" t="str">
            <v>Macroeconomía II</v>
          </cell>
          <cell r="D8584" t="str">
            <v>Programa conjunto en ADE/DERECHO (Grados)</v>
          </cell>
          <cell r="E8584">
            <v>6</v>
          </cell>
          <cell r="F8584">
            <v>432</v>
          </cell>
        </row>
        <row r="8585">
          <cell r="B8585">
            <v>30612</v>
          </cell>
          <cell r="C8585" t="str">
            <v>Organización y gestión interna</v>
          </cell>
          <cell r="D8585" t="str">
            <v>Programa conjunto en ADE/DERECHO (Grados)</v>
          </cell>
          <cell r="E8585">
            <v>6</v>
          </cell>
          <cell r="F8585">
            <v>432</v>
          </cell>
        </row>
        <row r="8586">
          <cell r="B8586">
            <v>30613</v>
          </cell>
          <cell r="C8586" t="str">
            <v>Análisis y valoración de operaciones financieras</v>
          </cell>
          <cell r="D8586" t="str">
            <v>Programa conjunto en ADE/DERECHO (Grados)</v>
          </cell>
          <cell r="E8586">
            <v>6</v>
          </cell>
          <cell r="F8586">
            <v>432</v>
          </cell>
        </row>
        <row r="8587">
          <cell r="B8587">
            <v>30614</v>
          </cell>
          <cell r="C8587" t="str">
            <v>Economía española</v>
          </cell>
          <cell r="D8587" t="str">
            <v>Programa conjunto en ADE/DERECHO (Grados)</v>
          </cell>
          <cell r="E8587">
            <v>6</v>
          </cell>
          <cell r="F8587">
            <v>432</v>
          </cell>
        </row>
        <row r="8588">
          <cell r="B8588">
            <v>30615</v>
          </cell>
          <cell r="C8588" t="str">
            <v>Estados financieros</v>
          </cell>
          <cell r="D8588" t="str">
            <v>Programa conjunto en ADE/DERECHO (Grados)</v>
          </cell>
          <cell r="E8588">
            <v>6</v>
          </cell>
          <cell r="F8588">
            <v>432</v>
          </cell>
        </row>
        <row r="8589">
          <cell r="B8589">
            <v>30616</v>
          </cell>
          <cell r="C8589" t="str">
            <v>Análisis de estados financieros</v>
          </cell>
          <cell r="D8589" t="str">
            <v>Programa conjunto en ADE/DERECHO (Grados)</v>
          </cell>
          <cell r="E8589">
            <v>6</v>
          </cell>
          <cell r="F8589">
            <v>432</v>
          </cell>
        </row>
        <row r="8590">
          <cell r="B8590">
            <v>30617</v>
          </cell>
          <cell r="C8590" t="str">
            <v>Econometría</v>
          </cell>
          <cell r="D8590" t="str">
            <v>Programa conjunto en ADE/DERECHO (Grados)</v>
          </cell>
          <cell r="E8590">
            <v>6</v>
          </cell>
          <cell r="F8590">
            <v>432</v>
          </cell>
        </row>
        <row r="8591">
          <cell r="B8591">
            <v>30618</v>
          </cell>
          <cell r="C8591" t="str">
            <v>Introducción a la investigación de mercados</v>
          </cell>
          <cell r="D8591" t="str">
            <v>Programa conjunto en ADE/DERECHO (Grados)</v>
          </cell>
          <cell r="E8591">
            <v>6</v>
          </cell>
          <cell r="F8591">
            <v>432</v>
          </cell>
        </row>
        <row r="8592">
          <cell r="B8592">
            <v>30619</v>
          </cell>
          <cell r="C8592" t="str">
            <v>Dirección estratégica</v>
          </cell>
          <cell r="D8592" t="str">
            <v>Programa conjunto en ADE/DERECHO (Grados)</v>
          </cell>
          <cell r="E8592">
            <v>6</v>
          </cell>
          <cell r="F8592">
            <v>432</v>
          </cell>
        </row>
        <row r="8593">
          <cell r="B8593">
            <v>30620</v>
          </cell>
          <cell r="C8593" t="str">
            <v>Dirección Financiera</v>
          </cell>
          <cell r="D8593" t="str">
            <v>Programa conjunto en ADE/DERECHO (Grados)</v>
          </cell>
          <cell r="E8593">
            <v>6</v>
          </cell>
          <cell r="F8593">
            <v>432</v>
          </cell>
        </row>
        <row r="8594">
          <cell r="B8594">
            <v>30621</v>
          </cell>
          <cell r="C8594" t="str">
            <v>Dirección Comercial I</v>
          </cell>
          <cell r="D8594" t="str">
            <v>Programa conjunto en ADE/DERECHO (Grados)</v>
          </cell>
          <cell r="E8594">
            <v>6</v>
          </cell>
          <cell r="F8594">
            <v>432</v>
          </cell>
        </row>
        <row r="8595">
          <cell r="B8595">
            <v>30622</v>
          </cell>
          <cell r="C8595" t="str">
            <v>Dirección de la producción</v>
          </cell>
          <cell r="D8595" t="str">
            <v>Programa conjunto en ADE/DERECHO (Grados)</v>
          </cell>
          <cell r="E8595">
            <v>6</v>
          </cell>
          <cell r="F8595">
            <v>432</v>
          </cell>
        </row>
        <row r="8596">
          <cell r="B8596">
            <v>30623</v>
          </cell>
          <cell r="C8596" t="str">
            <v>Dirección de recursos humanos</v>
          </cell>
          <cell r="D8596" t="str">
            <v>Programa conjunto en ADE/DERECHO (Grados)</v>
          </cell>
          <cell r="E8596">
            <v>6</v>
          </cell>
          <cell r="F8596">
            <v>432</v>
          </cell>
        </row>
        <row r="8597">
          <cell r="B8597">
            <v>30624</v>
          </cell>
          <cell r="C8597" t="str">
            <v>Contabilidad directiva</v>
          </cell>
          <cell r="D8597" t="str">
            <v>Programa conjunto en ADE/DERECHO (Grados)</v>
          </cell>
          <cell r="E8597">
            <v>6</v>
          </cell>
          <cell r="F8597">
            <v>432</v>
          </cell>
        </row>
        <row r="8598">
          <cell r="B8598">
            <v>30625</v>
          </cell>
          <cell r="C8598" t="str">
            <v>Gestión de riesgos financieros</v>
          </cell>
          <cell r="D8598" t="str">
            <v>Programa conjunto en ADE/DERECHO (Grados)</v>
          </cell>
          <cell r="E8598">
            <v>6</v>
          </cell>
          <cell r="F8598">
            <v>432</v>
          </cell>
        </row>
        <row r="8599">
          <cell r="B8599">
            <v>30626</v>
          </cell>
          <cell r="C8599" t="str">
            <v>Contabilidad de combinaciones de negocios</v>
          </cell>
          <cell r="D8599" t="str">
            <v>Programa conjunto en ADE/DERECHO (Grados)</v>
          </cell>
          <cell r="E8599">
            <v>6</v>
          </cell>
          <cell r="F8599">
            <v>432</v>
          </cell>
        </row>
        <row r="8600">
          <cell r="B8600">
            <v>30627</v>
          </cell>
          <cell r="C8600" t="str">
            <v>Política de la empresa</v>
          </cell>
          <cell r="D8600" t="str">
            <v>Programa conjunto en ADE/DERECHO (Grados)</v>
          </cell>
          <cell r="E8600">
            <v>6</v>
          </cell>
          <cell r="F8600">
            <v>432</v>
          </cell>
        </row>
        <row r="8601">
          <cell r="B8601">
            <v>30628</v>
          </cell>
          <cell r="C8601" t="str">
            <v>Aplicaciones econométricas de la empresa</v>
          </cell>
          <cell r="D8601" t="str">
            <v>Programa conjunto en ADE/DERECHO (Grados)</v>
          </cell>
          <cell r="E8601">
            <v>5</v>
          </cell>
          <cell r="F8601">
            <v>432</v>
          </cell>
        </row>
        <row r="8602">
          <cell r="B8602">
            <v>30629</v>
          </cell>
          <cell r="C8602" t="str">
            <v>Contabilidad pública</v>
          </cell>
          <cell r="D8602" t="str">
            <v>Programa conjunto en ADE/DERECHO (Grados)</v>
          </cell>
          <cell r="E8602">
            <v>6</v>
          </cell>
          <cell r="F8602">
            <v>432</v>
          </cell>
        </row>
        <row r="8603">
          <cell r="B8603">
            <v>30630</v>
          </cell>
          <cell r="C8603" t="str">
            <v>Decisiones comerciales</v>
          </cell>
          <cell r="D8603" t="str">
            <v>Programa conjunto en ADE/DERECHO (Grados)</v>
          </cell>
          <cell r="E8603">
            <v>5</v>
          </cell>
          <cell r="F8603">
            <v>432</v>
          </cell>
        </row>
        <row r="8604">
          <cell r="B8604">
            <v>30631</v>
          </cell>
          <cell r="C8604" t="str">
            <v>Dirección de entidades de economía social</v>
          </cell>
          <cell r="D8604" t="str">
            <v>Programa conjunto en ADE/DERECHO (Grados)</v>
          </cell>
          <cell r="E8604">
            <v>5</v>
          </cell>
          <cell r="F8604">
            <v>432</v>
          </cell>
        </row>
        <row r="8605">
          <cell r="B8605">
            <v>30632</v>
          </cell>
          <cell r="C8605" t="str">
            <v>Dirección de la empresa internacional</v>
          </cell>
          <cell r="D8605" t="str">
            <v>Programa conjunto en ADE/DERECHO (Grados)</v>
          </cell>
          <cell r="E8605">
            <v>6</v>
          </cell>
          <cell r="F8605">
            <v>432</v>
          </cell>
        </row>
        <row r="8606">
          <cell r="B8606">
            <v>30633</v>
          </cell>
          <cell r="C8606" t="str">
            <v>Innovación y cambio tecnológico de la empresa</v>
          </cell>
          <cell r="D8606" t="str">
            <v>Programa conjunto en ADE/DERECHO (Grados)</v>
          </cell>
          <cell r="E8606">
            <v>5</v>
          </cell>
          <cell r="F8606">
            <v>432</v>
          </cell>
        </row>
        <row r="8607">
          <cell r="B8607">
            <v>30634</v>
          </cell>
          <cell r="C8607" t="str">
            <v>Investigación operativa</v>
          </cell>
          <cell r="D8607" t="str">
            <v>Programa conjunto en ADE/DERECHO (Grados)</v>
          </cell>
          <cell r="E8607">
            <v>5</v>
          </cell>
          <cell r="F8607">
            <v>432</v>
          </cell>
        </row>
        <row r="8608">
          <cell r="B8608">
            <v>30635</v>
          </cell>
          <cell r="C8608" t="str">
            <v>Logística y cadena de suministro</v>
          </cell>
          <cell r="D8608" t="str">
            <v>Programa conjunto en ADE/DERECHO (Grados)</v>
          </cell>
          <cell r="E8608">
            <v>5</v>
          </cell>
          <cell r="F8608">
            <v>432</v>
          </cell>
        </row>
        <row r="8609">
          <cell r="B8609">
            <v>30636</v>
          </cell>
          <cell r="C8609" t="str">
            <v>Mercados financieros</v>
          </cell>
          <cell r="D8609" t="str">
            <v>Programa conjunto en ADE/DERECHO (Grados)</v>
          </cell>
          <cell r="E8609">
            <v>6</v>
          </cell>
          <cell r="F8609">
            <v>432</v>
          </cell>
        </row>
        <row r="8610">
          <cell r="B8610">
            <v>30637</v>
          </cell>
          <cell r="C8610" t="str">
            <v>Control de gestión</v>
          </cell>
          <cell r="D8610" t="str">
            <v>Programa conjunto en ADE/DERECHO (Grados)</v>
          </cell>
          <cell r="E8610">
            <v>6</v>
          </cell>
          <cell r="F8610">
            <v>432</v>
          </cell>
        </row>
        <row r="8611">
          <cell r="B8611">
            <v>30638</v>
          </cell>
          <cell r="C8611" t="str">
            <v>Las TIC´s en la empresa</v>
          </cell>
          <cell r="D8611" t="str">
            <v>Programa conjunto en ADE/DERECHO (Grados)</v>
          </cell>
          <cell r="E8611">
            <v>3</v>
          </cell>
          <cell r="F8611">
            <v>432</v>
          </cell>
        </row>
        <row r="8612">
          <cell r="B8612">
            <v>30639</v>
          </cell>
          <cell r="C8612" t="str">
            <v>Lengua extranjera empresarial (inglés)</v>
          </cell>
          <cell r="D8612" t="str">
            <v>Programa conjunto en ADE/DERECHO (Grados)</v>
          </cell>
          <cell r="E8612">
            <v>5</v>
          </cell>
          <cell r="F8612">
            <v>432</v>
          </cell>
        </row>
        <row r="8613">
          <cell r="B8613">
            <v>30640</v>
          </cell>
          <cell r="C8613" t="str">
            <v>Creación y gestión de PYMES</v>
          </cell>
          <cell r="D8613" t="str">
            <v>Programa conjunto en ADE/DERECHO (Grados)</v>
          </cell>
          <cell r="E8613">
            <v>5</v>
          </cell>
          <cell r="F8613">
            <v>432</v>
          </cell>
        </row>
        <row r="8614">
          <cell r="B8614">
            <v>30641</v>
          </cell>
          <cell r="C8614" t="str">
            <v>Dirección comercial II</v>
          </cell>
          <cell r="D8614" t="str">
            <v>Programa conjunto en ADE/DERECHO (Grados)</v>
          </cell>
          <cell r="E8614">
            <v>6</v>
          </cell>
          <cell r="F8614">
            <v>432</v>
          </cell>
        </row>
        <row r="8615">
          <cell r="B8615">
            <v>30642</v>
          </cell>
          <cell r="C8615" t="str">
            <v>Dirección financiera internacional</v>
          </cell>
          <cell r="D8615" t="str">
            <v>Programa conjunto en ADE/DERECHO (Grados)</v>
          </cell>
          <cell r="E8615">
            <v>6</v>
          </cell>
          <cell r="F8615">
            <v>432</v>
          </cell>
        </row>
        <row r="8616">
          <cell r="B8616">
            <v>30643</v>
          </cell>
          <cell r="C8616" t="str">
            <v>Gestión de tesorería</v>
          </cell>
          <cell r="D8616" t="str">
            <v>Programa conjunto en ADE/DERECHO (Grados)</v>
          </cell>
          <cell r="E8616">
            <v>6</v>
          </cell>
          <cell r="F8616">
            <v>432</v>
          </cell>
        </row>
        <row r="8617">
          <cell r="B8617">
            <v>30644</v>
          </cell>
          <cell r="C8617" t="str">
            <v>Gestión integrada y creación de valor</v>
          </cell>
          <cell r="D8617" t="str">
            <v>Programa conjunto en ADE/DERECHO (Grados)</v>
          </cell>
          <cell r="E8617">
            <v>6</v>
          </cell>
          <cell r="F8617">
            <v>432</v>
          </cell>
        </row>
        <row r="8618">
          <cell r="B8618">
            <v>30645</v>
          </cell>
          <cell r="C8618" t="str">
            <v>Información financiera internacional</v>
          </cell>
          <cell r="D8618" t="str">
            <v>Programa conjunto en ADE/DERECHO (Grados)</v>
          </cell>
          <cell r="E8618">
            <v>6</v>
          </cell>
          <cell r="F8618">
            <v>432</v>
          </cell>
        </row>
        <row r="8619">
          <cell r="B8619">
            <v>30646</v>
          </cell>
          <cell r="C8619" t="str">
            <v>Modelos de excelencia y calidad en la gestión</v>
          </cell>
          <cell r="D8619" t="str">
            <v>Programa conjunto en ADE/DERECHO (Grados)</v>
          </cell>
          <cell r="E8619">
            <v>5</v>
          </cell>
          <cell r="F8619">
            <v>432</v>
          </cell>
        </row>
        <row r="8620">
          <cell r="B8620">
            <v>30647</v>
          </cell>
          <cell r="C8620" t="str">
            <v>Política económica</v>
          </cell>
          <cell r="D8620" t="str">
            <v>Programa conjunto en ADE/DERECHO (Grados)</v>
          </cell>
          <cell r="E8620">
            <v>5</v>
          </cell>
          <cell r="F8620">
            <v>432</v>
          </cell>
        </row>
        <row r="8621">
          <cell r="B8621">
            <v>30648</v>
          </cell>
          <cell r="C8621" t="str">
            <v>Lengua extranjera empresarial (francés)</v>
          </cell>
          <cell r="D8621" t="str">
            <v>Programa conjunto en ADE/DERECHO (Grados)</v>
          </cell>
          <cell r="E8621">
            <v>5</v>
          </cell>
          <cell r="F8621">
            <v>432</v>
          </cell>
        </row>
        <row r="8622">
          <cell r="B8622">
            <v>30649</v>
          </cell>
          <cell r="C8622" t="str">
            <v>Lengua extranjera empresarial (alemán)</v>
          </cell>
          <cell r="D8622" t="str">
            <v>Programa conjunto en ADE/DERECHO (Grados)</v>
          </cell>
          <cell r="E8622">
            <v>5</v>
          </cell>
          <cell r="F8622">
            <v>432</v>
          </cell>
        </row>
        <row r="8623">
          <cell r="B8623">
            <v>30700</v>
          </cell>
          <cell r="C8623" t="str">
            <v>Física 1</v>
          </cell>
          <cell r="D8623" t="str">
            <v>Graduado en Estudios en Arquitectura</v>
          </cell>
          <cell r="E8623">
            <v>6</v>
          </cell>
          <cell r="F8623">
            <v>470</v>
          </cell>
          <cell r="G8623" t="str">
            <v>Grado</v>
          </cell>
        </row>
        <row r="8624">
          <cell r="B8624">
            <v>30701</v>
          </cell>
          <cell r="C8624" t="str">
            <v>Matemáticas 1</v>
          </cell>
          <cell r="D8624" t="str">
            <v>Graduado en Estudios en Arquitectura</v>
          </cell>
          <cell r="E8624">
            <v>6</v>
          </cell>
          <cell r="F8624">
            <v>470</v>
          </cell>
          <cell r="G8624" t="str">
            <v>Grado</v>
          </cell>
        </row>
        <row r="8625">
          <cell r="B8625">
            <v>30702</v>
          </cell>
          <cell r="C8625" t="str">
            <v>Expresión gráfica arquitectónica 1</v>
          </cell>
          <cell r="D8625" t="str">
            <v>Graduado en Estudios en Arquitectura</v>
          </cell>
          <cell r="E8625">
            <v>6</v>
          </cell>
          <cell r="F8625">
            <v>470</v>
          </cell>
          <cell r="G8625" t="str">
            <v>Grado</v>
          </cell>
        </row>
        <row r="8626">
          <cell r="B8626">
            <v>30703</v>
          </cell>
          <cell r="C8626" t="str">
            <v>Expresión gráfica arquitectónica 2</v>
          </cell>
          <cell r="D8626" t="str">
            <v>Graduado en Estudios en Arquitectura</v>
          </cell>
          <cell r="E8626">
            <v>6</v>
          </cell>
          <cell r="F8626">
            <v>470</v>
          </cell>
          <cell r="G8626" t="str">
            <v>Grado</v>
          </cell>
        </row>
        <row r="8627">
          <cell r="B8627">
            <v>30704</v>
          </cell>
          <cell r="C8627" t="str">
            <v>Composición arquitectónica 1</v>
          </cell>
          <cell r="D8627" t="str">
            <v>Graduado en Estudios en Arquitectura</v>
          </cell>
          <cell r="E8627">
            <v>6</v>
          </cell>
          <cell r="F8627">
            <v>470</v>
          </cell>
          <cell r="G8627" t="str">
            <v>Grado</v>
          </cell>
        </row>
        <row r="8628">
          <cell r="B8628">
            <v>30705</v>
          </cell>
          <cell r="C8628" t="str">
            <v>Física 2</v>
          </cell>
          <cell r="D8628" t="str">
            <v>Graduado en Estudios en Arquitectura</v>
          </cell>
          <cell r="E8628">
            <v>6</v>
          </cell>
          <cell r="F8628">
            <v>470</v>
          </cell>
          <cell r="G8628" t="str">
            <v>Grado</v>
          </cell>
        </row>
        <row r="8629">
          <cell r="B8629">
            <v>30706</v>
          </cell>
          <cell r="C8629" t="str">
            <v>Matemáticas 2</v>
          </cell>
          <cell r="D8629" t="str">
            <v>Graduado en Estudios en Arquitectura</v>
          </cell>
          <cell r="E8629">
            <v>6</v>
          </cell>
          <cell r="F8629">
            <v>470</v>
          </cell>
          <cell r="G8629" t="str">
            <v>Grado</v>
          </cell>
        </row>
        <row r="8630">
          <cell r="B8630">
            <v>30707</v>
          </cell>
          <cell r="C8630" t="str">
            <v>Expresión gráfica arquitectónica 3</v>
          </cell>
          <cell r="D8630" t="str">
            <v>Graduado en Estudios en Arquitectura</v>
          </cell>
          <cell r="E8630">
            <v>6</v>
          </cell>
          <cell r="F8630">
            <v>470</v>
          </cell>
          <cell r="G8630" t="str">
            <v>Grado</v>
          </cell>
        </row>
        <row r="8631">
          <cell r="B8631">
            <v>30708</v>
          </cell>
          <cell r="C8631" t="str">
            <v>Expresión gráfica arquitectónica 4</v>
          </cell>
          <cell r="D8631" t="str">
            <v>Graduado en Estudios en Arquitectura</v>
          </cell>
          <cell r="E8631">
            <v>6</v>
          </cell>
          <cell r="F8631">
            <v>470</v>
          </cell>
          <cell r="G8631" t="str">
            <v>Grado</v>
          </cell>
        </row>
        <row r="8632">
          <cell r="B8632">
            <v>30709</v>
          </cell>
          <cell r="C8632" t="str">
            <v>Análisis de formas arquitectónicas</v>
          </cell>
          <cell r="D8632" t="str">
            <v>Graduado en Estudios en Arquitectura</v>
          </cell>
          <cell r="E8632">
            <v>6</v>
          </cell>
          <cell r="F8632">
            <v>470</v>
          </cell>
          <cell r="G8632" t="str">
            <v>Grado</v>
          </cell>
        </row>
        <row r="8633">
          <cell r="B8633">
            <v>30710</v>
          </cell>
          <cell r="C8633" t="str">
            <v>Proyectos 1</v>
          </cell>
          <cell r="D8633" t="str">
            <v>Graduado en Estudios en Arquitectura</v>
          </cell>
          <cell r="E8633">
            <v>12</v>
          </cell>
          <cell r="F8633">
            <v>470</v>
          </cell>
          <cell r="G8633" t="str">
            <v>Grado</v>
          </cell>
        </row>
        <row r="8634">
          <cell r="B8634">
            <v>30711</v>
          </cell>
          <cell r="C8634" t="str">
            <v>Construcción 1</v>
          </cell>
          <cell r="D8634" t="str">
            <v>Graduado en Estudios en Arquitectura</v>
          </cell>
          <cell r="E8634">
            <v>6</v>
          </cell>
          <cell r="F8634">
            <v>470</v>
          </cell>
          <cell r="G8634" t="str">
            <v>Grado</v>
          </cell>
        </row>
        <row r="8635">
          <cell r="B8635">
            <v>30712</v>
          </cell>
          <cell r="C8635" t="str">
            <v>Urbanismo 1</v>
          </cell>
          <cell r="D8635" t="str">
            <v>Graduado en Estudios en Arquitectura</v>
          </cell>
          <cell r="E8635">
            <v>6</v>
          </cell>
          <cell r="F8635">
            <v>470</v>
          </cell>
          <cell r="G8635" t="str">
            <v>Grado</v>
          </cell>
        </row>
        <row r="8636">
          <cell r="B8636">
            <v>30713</v>
          </cell>
          <cell r="C8636" t="str">
            <v>Composición arquitectónica 2</v>
          </cell>
          <cell r="D8636" t="str">
            <v>Graduado en Estudios en Arquitectura</v>
          </cell>
          <cell r="E8636">
            <v>6</v>
          </cell>
          <cell r="F8636">
            <v>470</v>
          </cell>
          <cell r="G8636" t="str">
            <v>Grado</v>
          </cell>
        </row>
        <row r="8637">
          <cell r="B8637">
            <v>30714</v>
          </cell>
          <cell r="C8637" t="str">
            <v>Proyectos 2</v>
          </cell>
          <cell r="D8637" t="str">
            <v>Graduado en Estudios en Arquitectura</v>
          </cell>
          <cell r="E8637">
            <v>6</v>
          </cell>
          <cell r="F8637">
            <v>470</v>
          </cell>
          <cell r="G8637" t="str">
            <v>Grado</v>
          </cell>
        </row>
        <row r="8638">
          <cell r="B8638">
            <v>30715</v>
          </cell>
          <cell r="C8638" t="str">
            <v>Estructuras 1</v>
          </cell>
          <cell r="D8638" t="str">
            <v>Graduado en Estudios en Arquitectura</v>
          </cell>
          <cell r="E8638">
            <v>6</v>
          </cell>
          <cell r="F8638">
            <v>470</v>
          </cell>
          <cell r="G8638" t="str">
            <v>Grado</v>
          </cell>
        </row>
        <row r="8639">
          <cell r="B8639">
            <v>30716</v>
          </cell>
          <cell r="C8639" t="str">
            <v>Expresión gráfica arquitectónica 5</v>
          </cell>
          <cell r="D8639" t="str">
            <v>Graduado en Estudios en Arquitectura</v>
          </cell>
          <cell r="E8639">
            <v>6</v>
          </cell>
          <cell r="F8639">
            <v>470</v>
          </cell>
          <cell r="G8639" t="str">
            <v>Grado</v>
          </cell>
        </row>
        <row r="8640">
          <cell r="B8640">
            <v>30717</v>
          </cell>
          <cell r="C8640" t="str">
            <v>Informática</v>
          </cell>
          <cell r="D8640" t="str">
            <v>Graduado en Estudios en Arquitectura</v>
          </cell>
          <cell r="E8640">
            <v>6</v>
          </cell>
          <cell r="F8640">
            <v>470</v>
          </cell>
          <cell r="G8640" t="str">
            <v>Grado</v>
          </cell>
        </row>
        <row r="8641">
          <cell r="B8641">
            <v>30718</v>
          </cell>
          <cell r="C8641" t="str">
            <v>Taller integrado de proyectos 1</v>
          </cell>
          <cell r="D8641" t="str">
            <v>Graduado en Estudios en Arquitectura</v>
          </cell>
          <cell r="E8641">
            <v>6</v>
          </cell>
          <cell r="F8641">
            <v>470</v>
          </cell>
          <cell r="G8641" t="str">
            <v>Grado</v>
          </cell>
        </row>
        <row r="8642">
          <cell r="B8642">
            <v>30719</v>
          </cell>
          <cell r="C8642" t="str">
            <v>Proyectos 3</v>
          </cell>
          <cell r="D8642" t="str">
            <v>Graduado en Estudios en Arquitectura</v>
          </cell>
          <cell r="E8642">
            <v>12</v>
          </cell>
          <cell r="F8642">
            <v>470</v>
          </cell>
          <cell r="G8642" t="str">
            <v>Grado</v>
          </cell>
        </row>
        <row r="8643">
          <cell r="B8643">
            <v>30720</v>
          </cell>
          <cell r="C8643" t="str">
            <v>Acondicionamiento y servicios 1</v>
          </cell>
          <cell r="D8643" t="str">
            <v>Graduado en Estudios en Arquitectura</v>
          </cell>
          <cell r="E8643">
            <v>6</v>
          </cell>
          <cell r="F8643">
            <v>470</v>
          </cell>
          <cell r="G8643" t="str">
            <v>Grado</v>
          </cell>
        </row>
        <row r="8644">
          <cell r="B8644">
            <v>30721</v>
          </cell>
          <cell r="C8644" t="str">
            <v>Urbanismo 2</v>
          </cell>
          <cell r="D8644" t="str">
            <v>Graduado en Estudios en Arquitectura</v>
          </cell>
          <cell r="E8644">
            <v>6</v>
          </cell>
          <cell r="F8644">
            <v>470</v>
          </cell>
          <cell r="G8644" t="str">
            <v>Grado</v>
          </cell>
        </row>
        <row r="8645">
          <cell r="B8645">
            <v>30722</v>
          </cell>
          <cell r="C8645" t="str">
            <v>Composición arquitectónica 3</v>
          </cell>
          <cell r="D8645" t="str">
            <v>Graduado en Estudios en Arquitectura</v>
          </cell>
          <cell r="E8645">
            <v>6</v>
          </cell>
          <cell r="F8645">
            <v>470</v>
          </cell>
          <cell r="G8645" t="str">
            <v>Grado</v>
          </cell>
        </row>
        <row r="8646">
          <cell r="B8646">
            <v>30723</v>
          </cell>
          <cell r="C8646" t="str">
            <v>Proyectos 4</v>
          </cell>
          <cell r="D8646" t="str">
            <v>Graduado en Estudios en Arquitectura</v>
          </cell>
          <cell r="E8646">
            <v>6</v>
          </cell>
          <cell r="F8646">
            <v>470</v>
          </cell>
          <cell r="G8646" t="str">
            <v>Grado</v>
          </cell>
        </row>
        <row r="8647">
          <cell r="B8647">
            <v>30724</v>
          </cell>
          <cell r="C8647" t="str">
            <v>Estructuras 2</v>
          </cell>
          <cell r="D8647" t="str">
            <v>Graduado en Estudios en Arquitectura</v>
          </cell>
          <cell r="E8647">
            <v>6</v>
          </cell>
          <cell r="F8647">
            <v>470</v>
          </cell>
          <cell r="G8647" t="str">
            <v>Grado</v>
          </cell>
        </row>
        <row r="8648">
          <cell r="B8648">
            <v>30725</v>
          </cell>
          <cell r="C8648" t="str">
            <v>Organización 1</v>
          </cell>
          <cell r="D8648" t="str">
            <v>Graduado en Estudios en Arquitectura</v>
          </cell>
          <cell r="E8648">
            <v>6</v>
          </cell>
          <cell r="F8648">
            <v>470</v>
          </cell>
          <cell r="G8648" t="str">
            <v>Grado</v>
          </cell>
        </row>
        <row r="8649">
          <cell r="B8649">
            <v>30726</v>
          </cell>
          <cell r="C8649" t="str">
            <v>Construcción 2</v>
          </cell>
          <cell r="D8649" t="str">
            <v>Graduado en Estudios en Arquitectura</v>
          </cell>
          <cell r="E8649">
            <v>6</v>
          </cell>
          <cell r="F8649">
            <v>470</v>
          </cell>
          <cell r="G8649" t="str">
            <v>Grado</v>
          </cell>
        </row>
        <row r="8650">
          <cell r="B8650">
            <v>30727</v>
          </cell>
          <cell r="C8650" t="str">
            <v>Taller integrado de proyectos 2</v>
          </cell>
          <cell r="D8650" t="str">
            <v>Graduado en Estudios en Arquitectura</v>
          </cell>
          <cell r="E8650">
            <v>6</v>
          </cell>
          <cell r="F8650">
            <v>470</v>
          </cell>
          <cell r="G8650" t="str">
            <v>Grado</v>
          </cell>
        </row>
        <row r="8651">
          <cell r="B8651">
            <v>30728</v>
          </cell>
          <cell r="C8651" t="str">
            <v>Proyectos 5</v>
          </cell>
          <cell r="D8651" t="str">
            <v>Graduado en Estudios en Arquitectura</v>
          </cell>
          <cell r="E8651">
            <v>12</v>
          </cell>
          <cell r="F8651">
            <v>470</v>
          </cell>
          <cell r="G8651" t="str">
            <v>Grado</v>
          </cell>
        </row>
        <row r="8652">
          <cell r="B8652">
            <v>30729</v>
          </cell>
          <cell r="C8652" t="str">
            <v>Estructuras 3</v>
          </cell>
          <cell r="D8652" t="str">
            <v>Graduado en Estudios en Arquitectura</v>
          </cell>
          <cell r="E8652">
            <v>6</v>
          </cell>
          <cell r="F8652">
            <v>470</v>
          </cell>
          <cell r="G8652" t="str">
            <v>Grado</v>
          </cell>
        </row>
        <row r="8653">
          <cell r="B8653">
            <v>30730</v>
          </cell>
          <cell r="C8653" t="str">
            <v>Construcción 3</v>
          </cell>
          <cell r="D8653" t="str">
            <v>Graduado en Estudios en Arquitectura</v>
          </cell>
          <cell r="E8653">
            <v>6</v>
          </cell>
          <cell r="F8653">
            <v>470</v>
          </cell>
          <cell r="G8653" t="str">
            <v>Grado</v>
          </cell>
        </row>
        <row r="8654">
          <cell r="B8654">
            <v>30731</v>
          </cell>
          <cell r="C8654" t="str">
            <v>Composición arquitectónica 4</v>
          </cell>
          <cell r="D8654" t="str">
            <v>Graduado en Estudios en Arquitectura</v>
          </cell>
          <cell r="E8654">
            <v>6</v>
          </cell>
          <cell r="F8654">
            <v>470</v>
          </cell>
          <cell r="G8654" t="str">
            <v>Grado</v>
          </cell>
        </row>
        <row r="8655">
          <cell r="B8655">
            <v>30732</v>
          </cell>
          <cell r="C8655" t="str">
            <v>Proyectos 6</v>
          </cell>
          <cell r="D8655" t="str">
            <v>Graduado en Estudios en Arquitectura</v>
          </cell>
          <cell r="E8655">
            <v>6</v>
          </cell>
          <cell r="F8655">
            <v>470</v>
          </cell>
          <cell r="G8655" t="str">
            <v>Grado</v>
          </cell>
        </row>
        <row r="8656">
          <cell r="B8656">
            <v>30733</v>
          </cell>
          <cell r="C8656" t="str">
            <v>Estructuras 4</v>
          </cell>
          <cell r="D8656" t="str">
            <v>Graduado en Estudios en Arquitectura</v>
          </cell>
          <cell r="E8656">
            <v>6</v>
          </cell>
          <cell r="F8656">
            <v>470</v>
          </cell>
          <cell r="G8656" t="str">
            <v>Grado</v>
          </cell>
        </row>
        <row r="8657">
          <cell r="B8657">
            <v>30734</v>
          </cell>
          <cell r="C8657" t="str">
            <v>Acondicionamiento y servicios 2</v>
          </cell>
          <cell r="D8657" t="str">
            <v>Graduado en Estudios en Arquitectura</v>
          </cell>
          <cell r="E8657">
            <v>6</v>
          </cell>
          <cell r="F8657">
            <v>470</v>
          </cell>
          <cell r="G8657" t="str">
            <v>Grado</v>
          </cell>
        </row>
        <row r="8658">
          <cell r="B8658">
            <v>30735</v>
          </cell>
          <cell r="C8658" t="str">
            <v>Urbanismo 3</v>
          </cell>
          <cell r="D8658" t="str">
            <v>Graduado en Estudios en Arquitectura</v>
          </cell>
          <cell r="E8658">
            <v>6</v>
          </cell>
          <cell r="F8658">
            <v>470</v>
          </cell>
          <cell r="G8658" t="str">
            <v>Grado</v>
          </cell>
        </row>
        <row r="8659">
          <cell r="B8659">
            <v>30736</v>
          </cell>
          <cell r="C8659" t="str">
            <v>Taller integrado de proyectos 3</v>
          </cell>
          <cell r="D8659" t="str">
            <v>Graduado en Estudios en Arquitectura</v>
          </cell>
          <cell r="E8659">
            <v>6</v>
          </cell>
          <cell r="F8659">
            <v>470</v>
          </cell>
          <cell r="G8659" t="str">
            <v>Grado</v>
          </cell>
        </row>
        <row r="8660">
          <cell r="B8660">
            <v>30737</v>
          </cell>
          <cell r="C8660" t="str">
            <v>Proyectos 7</v>
          </cell>
          <cell r="D8660" t="str">
            <v>Graduado en Estudios en Arquitectura</v>
          </cell>
          <cell r="E8660">
            <v>12</v>
          </cell>
          <cell r="F8660">
            <v>470</v>
          </cell>
          <cell r="G8660" t="str">
            <v>Grado</v>
          </cell>
        </row>
        <row r="8661">
          <cell r="B8661">
            <v>30738</v>
          </cell>
          <cell r="C8661" t="str">
            <v>Acondicionamiento y servicios 3</v>
          </cell>
          <cell r="D8661" t="str">
            <v>Graduado en Estudios en Arquitectura</v>
          </cell>
          <cell r="E8661">
            <v>6</v>
          </cell>
          <cell r="F8661">
            <v>470</v>
          </cell>
          <cell r="G8661" t="str">
            <v>Grado</v>
          </cell>
        </row>
        <row r="8662">
          <cell r="B8662">
            <v>30739</v>
          </cell>
          <cell r="C8662" t="str">
            <v>Urbanismo 4</v>
          </cell>
          <cell r="D8662" t="str">
            <v>Graduado en Estudios en Arquitectura</v>
          </cell>
          <cell r="E8662">
            <v>6</v>
          </cell>
          <cell r="F8662">
            <v>470</v>
          </cell>
          <cell r="G8662" t="str">
            <v>Grado</v>
          </cell>
        </row>
        <row r="8663">
          <cell r="B8663">
            <v>30740</v>
          </cell>
          <cell r="C8663" t="str">
            <v>Proyectos 8A</v>
          </cell>
          <cell r="D8663" t="str">
            <v>Graduado en Estudios en Arquitectura</v>
          </cell>
          <cell r="E8663">
            <v>6</v>
          </cell>
          <cell r="F8663">
            <v>470</v>
          </cell>
          <cell r="G8663" t="str">
            <v>Grado</v>
          </cell>
        </row>
        <row r="8664">
          <cell r="B8664">
            <v>30741</v>
          </cell>
          <cell r="C8664" t="str">
            <v>Construcción 4A</v>
          </cell>
          <cell r="D8664" t="str">
            <v>Graduado en Estudios en Arquitectura</v>
          </cell>
          <cell r="E8664">
            <v>6</v>
          </cell>
          <cell r="F8664">
            <v>470</v>
          </cell>
          <cell r="G8664" t="str">
            <v>Grado</v>
          </cell>
        </row>
        <row r="8665">
          <cell r="B8665">
            <v>30742</v>
          </cell>
          <cell r="C8665" t="str">
            <v>Proyectos 8B</v>
          </cell>
          <cell r="D8665" t="str">
            <v>Graduado en Estudios en Arquitectura</v>
          </cell>
          <cell r="E8665">
            <v>6</v>
          </cell>
          <cell r="F8665">
            <v>470</v>
          </cell>
          <cell r="G8665" t="str">
            <v>Grado</v>
          </cell>
        </row>
        <row r="8666">
          <cell r="B8666">
            <v>30743</v>
          </cell>
          <cell r="C8666" t="str">
            <v>Construcción 4B</v>
          </cell>
          <cell r="D8666" t="str">
            <v>Graduado en Estudios en Arquitectura</v>
          </cell>
          <cell r="E8666">
            <v>6</v>
          </cell>
          <cell r="F8666">
            <v>470</v>
          </cell>
          <cell r="G8666" t="str">
            <v>Grado</v>
          </cell>
        </row>
        <row r="8667">
          <cell r="B8667">
            <v>30744</v>
          </cell>
          <cell r="C8667" t="str">
            <v>Trabajo fin de Grado (Proyecto urbano y paisaje)</v>
          </cell>
          <cell r="D8667" t="str">
            <v>Graduado en Estudios en Arquitectura</v>
          </cell>
          <cell r="E8667">
            <v>6</v>
          </cell>
          <cell r="F8667">
            <v>470</v>
          </cell>
          <cell r="G8667" t="str">
            <v>Grado</v>
          </cell>
        </row>
        <row r="8668">
          <cell r="B8668">
            <v>30745</v>
          </cell>
          <cell r="C8668" t="str">
            <v>Arquitectura e Ingeniería del siglo XX</v>
          </cell>
          <cell r="D8668" t="str">
            <v>Graduado en Estudios en Arquitectura</v>
          </cell>
          <cell r="E8668">
            <v>4</v>
          </cell>
          <cell r="F8668">
            <v>470</v>
          </cell>
          <cell r="G8668" t="str">
            <v>Grado</v>
          </cell>
        </row>
        <row r="8669">
          <cell r="B8669">
            <v>30746</v>
          </cell>
          <cell r="C8669" t="str">
            <v>Representación gráfica urbanística</v>
          </cell>
          <cell r="D8669" t="str">
            <v>Graduado en Estudios en Arquitectura</v>
          </cell>
          <cell r="E8669">
            <v>6</v>
          </cell>
          <cell r="F8669">
            <v>470</v>
          </cell>
          <cell r="G8669" t="str">
            <v>Grado</v>
          </cell>
        </row>
        <row r="8670">
          <cell r="B8670">
            <v>30747</v>
          </cell>
          <cell r="C8670" t="str">
            <v>Soluciones constructivas en referentes de la Arquitectura</v>
          </cell>
          <cell r="D8670" t="str">
            <v>Graduado en Estudios en Arquitectura</v>
          </cell>
          <cell r="E8670">
            <v>6</v>
          </cell>
          <cell r="F8670">
            <v>470</v>
          </cell>
          <cell r="G8670" t="str">
            <v>Grado</v>
          </cell>
        </row>
        <row r="8671">
          <cell r="B8671">
            <v>30748</v>
          </cell>
          <cell r="C8671" t="str">
            <v>Arquitectura y sostenibilidad</v>
          </cell>
          <cell r="D8671" t="str">
            <v>Graduado en Estudios en Arquitectura</v>
          </cell>
          <cell r="E8671">
            <v>6</v>
          </cell>
          <cell r="F8671">
            <v>470</v>
          </cell>
          <cell r="G8671" t="str">
            <v>Grado</v>
          </cell>
        </row>
        <row r="8672">
          <cell r="B8672">
            <v>30749</v>
          </cell>
          <cell r="C8672" t="str">
            <v>Representación gráfica del patrimonio</v>
          </cell>
          <cell r="D8672" t="str">
            <v>Graduado en Estudios en Arquitectura</v>
          </cell>
          <cell r="E8672">
            <v>6</v>
          </cell>
          <cell r="F8672">
            <v>470</v>
          </cell>
          <cell r="G8672" t="str">
            <v>Grado</v>
          </cell>
        </row>
        <row r="8673">
          <cell r="B8673">
            <v>30750</v>
          </cell>
          <cell r="C8673" t="str">
            <v>Proyectos de paisaje</v>
          </cell>
          <cell r="D8673" t="str">
            <v>Graduado en Estudios en Arquitectura</v>
          </cell>
          <cell r="E8673">
            <v>6</v>
          </cell>
          <cell r="F8673">
            <v>470</v>
          </cell>
          <cell r="G8673" t="str">
            <v>Grado</v>
          </cell>
        </row>
        <row r="8674">
          <cell r="B8674">
            <v>30751</v>
          </cell>
          <cell r="C8674" t="str">
            <v>Técnicas urbanas y paisajísticas</v>
          </cell>
          <cell r="D8674" t="str">
            <v>Graduado en Estudios en Arquitectura</v>
          </cell>
          <cell r="E8674">
            <v>6</v>
          </cell>
          <cell r="F8674">
            <v>470</v>
          </cell>
          <cell r="G8674" t="str">
            <v>Grado</v>
          </cell>
        </row>
        <row r="8675">
          <cell r="B8675">
            <v>30752</v>
          </cell>
          <cell r="C8675" t="str">
            <v>Paisajes culturales</v>
          </cell>
          <cell r="D8675" t="str">
            <v>Graduado en Estudios en Arquitectura</v>
          </cell>
          <cell r="E8675">
            <v>6</v>
          </cell>
          <cell r="F8675">
            <v>470</v>
          </cell>
          <cell r="G8675" t="str">
            <v>Grado</v>
          </cell>
        </row>
        <row r="8676">
          <cell r="B8676">
            <v>30753</v>
          </cell>
          <cell r="C8676" t="str">
            <v>Detalle y forma</v>
          </cell>
          <cell r="D8676" t="str">
            <v>Graduado en Estudios en Arquitectura</v>
          </cell>
          <cell r="E8676">
            <v>6</v>
          </cell>
          <cell r="F8676">
            <v>470</v>
          </cell>
          <cell r="G8676" t="str">
            <v>Grado</v>
          </cell>
        </row>
        <row r="8677">
          <cell r="B8677">
            <v>30754</v>
          </cell>
          <cell r="C8677" t="str">
            <v>Gestión y Economía en la Arquitectura</v>
          </cell>
          <cell r="D8677" t="str">
            <v>Graduado en Estudios en Arquitectura</v>
          </cell>
          <cell r="E8677">
            <v>6</v>
          </cell>
          <cell r="F8677">
            <v>470</v>
          </cell>
          <cell r="G8677" t="str">
            <v>Grado</v>
          </cell>
        </row>
        <row r="8678">
          <cell r="B8678">
            <v>30755</v>
          </cell>
          <cell r="C8678" t="str">
            <v>Trabajo  fin de Grado (Proyecto y Construcción)</v>
          </cell>
          <cell r="D8678" t="str">
            <v>Graduado en Estudios en Arquitectura</v>
          </cell>
          <cell r="E8678">
            <v>6</v>
          </cell>
          <cell r="F8678">
            <v>470</v>
          </cell>
          <cell r="G8678" t="str">
            <v>Grado</v>
          </cell>
        </row>
        <row r="8679">
          <cell r="B8679">
            <v>30798</v>
          </cell>
          <cell r="C8679" t="str">
            <v>Proyectos 1B</v>
          </cell>
          <cell r="D8679" t="str">
            <v>Graduado en Estudios en Arquitectura</v>
          </cell>
          <cell r="E8679">
            <v>6</v>
          </cell>
          <cell r="F8679">
            <v>470</v>
          </cell>
          <cell r="G8679" t="str">
            <v>Grado</v>
          </cell>
        </row>
        <row r="8680">
          <cell r="B8680">
            <v>30799</v>
          </cell>
          <cell r="C8680" t="str">
            <v>Proyectos 3B</v>
          </cell>
          <cell r="D8680" t="str">
            <v>Graduado en Estudios en Arquitectura</v>
          </cell>
          <cell r="E8680">
            <v>6</v>
          </cell>
          <cell r="F8680">
            <v>470</v>
          </cell>
          <cell r="G8680" t="str">
            <v>Grado</v>
          </cell>
        </row>
        <row r="8681">
          <cell r="B8681">
            <v>50001</v>
          </cell>
          <cell r="C8681" t="str">
            <v>RECONOCIMIENTO CREDITOS (0.5)</v>
          </cell>
          <cell r="D8681" t="str">
            <v>RECONOCIMIENTO L.E. Y SOLO POD</v>
          </cell>
          <cell r="E8681">
            <v>0.5</v>
          </cell>
          <cell r="F8681">
            <v>180</v>
          </cell>
        </row>
        <row r="8682">
          <cell r="B8682">
            <v>50002</v>
          </cell>
          <cell r="C8682" t="str">
            <v>RECONOCIMIENTO CREDITOS (1.0)</v>
          </cell>
          <cell r="D8682" t="str">
            <v>RECONOCIMIENTO L.E. Y SOLO POD</v>
          </cell>
          <cell r="E8682">
            <v>1</v>
          </cell>
          <cell r="F8682">
            <v>180</v>
          </cell>
        </row>
        <row r="8683">
          <cell r="B8683">
            <v>50003</v>
          </cell>
          <cell r="C8683" t="str">
            <v>RECONOCIMIENTO CREDITOS (1.5)</v>
          </cell>
          <cell r="D8683" t="str">
            <v>RECONOCIMIENTO L.E. Y SOLO POD</v>
          </cell>
          <cell r="E8683">
            <v>1.5</v>
          </cell>
          <cell r="F8683">
            <v>180</v>
          </cell>
        </row>
        <row r="8684">
          <cell r="B8684">
            <v>50004</v>
          </cell>
          <cell r="C8684" t="str">
            <v>RECONOCIMIENTO CREDITOS(2.0)</v>
          </cell>
          <cell r="D8684" t="str">
            <v>RECONOCIMIENTO L.E. Y SOLO POD</v>
          </cell>
          <cell r="E8684">
            <v>2</v>
          </cell>
          <cell r="F8684">
            <v>180</v>
          </cell>
        </row>
        <row r="8685">
          <cell r="B8685">
            <v>50005</v>
          </cell>
          <cell r="C8685" t="str">
            <v>RECONOCIMIENTO CREDITOS (2.5)</v>
          </cell>
          <cell r="D8685" t="str">
            <v>RECONOCIMIENTO L.E. Y SOLO POD</v>
          </cell>
          <cell r="E8685">
            <v>2.5</v>
          </cell>
          <cell r="F8685">
            <v>180</v>
          </cell>
        </row>
        <row r="8686">
          <cell r="B8686">
            <v>50006</v>
          </cell>
          <cell r="C8686" t="str">
            <v>RECONOCIMIENTO CREDITOS (3.0)</v>
          </cell>
          <cell r="D8686" t="str">
            <v>RECONOCIMIENTO L.E. Y SOLO POD</v>
          </cell>
          <cell r="E8686">
            <v>3</v>
          </cell>
          <cell r="F8686">
            <v>180</v>
          </cell>
        </row>
        <row r="8687">
          <cell r="B8687">
            <v>50007</v>
          </cell>
          <cell r="C8687" t="str">
            <v>RECONOCIMIENTO CREDITOS (3.5)</v>
          </cell>
          <cell r="D8687" t="str">
            <v>RECONOCIMIENTO L.E. Y SOLO POD</v>
          </cell>
          <cell r="E8687">
            <v>3.5</v>
          </cell>
          <cell r="F8687">
            <v>180</v>
          </cell>
        </row>
        <row r="8688">
          <cell r="B8688">
            <v>50008</v>
          </cell>
          <cell r="C8688" t="str">
            <v>RECONOCIMIENTO CREDITOS (4.0)</v>
          </cell>
          <cell r="D8688" t="str">
            <v>RECONOCIMIENTO L.E. Y SOLO POD</v>
          </cell>
          <cell r="E8688">
            <v>4</v>
          </cell>
          <cell r="F8688">
            <v>180</v>
          </cell>
        </row>
        <row r="8689">
          <cell r="B8689">
            <v>50009</v>
          </cell>
          <cell r="C8689" t="str">
            <v>RECONOCIMIENTO CREDITOS (4.5)</v>
          </cell>
          <cell r="D8689" t="str">
            <v>RECONOCIMIENTO L.E. Y SOLO POD</v>
          </cell>
          <cell r="E8689">
            <v>4.5</v>
          </cell>
          <cell r="F8689">
            <v>180</v>
          </cell>
        </row>
        <row r="8690">
          <cell r="B8690">
            <v>50010</v>
          </cell>
          <cell r="C8690" t="str">
            <v>RECONOCIMIENTO CREDITOS (5.0)</v>
          </cell>
          <cell r="D8690" t="str">
            <v>RECONOCIMIENTO L.E. Y SOLO POD</v>
          </cell>
          <cell r="E8690">
            <v>5</v>
          </cell>
          <cell r="F8690">
            <v>180</v>
          </cell>
        </row>
        <row r="8691">
          <cell r="B8691">
            <v>50011</v>
          </cell>
          <cell r="C8691" t="str">
            <v>RECONOCIMIENTO CREDITOS (5,5)</v>
          </cell>
          <cell r="D8691" t="str">
            <v>RECONOCIMIENTO L.E. Y SOLO POD</v>
          </cell>
          <cell r="E8691">
            <v>5.5</v>
          </cell>
          <cell r="F8691">
            <v>180</v>
          </cell>
        </row>
        <row r="8692">
          <cell r="B8692">
            <v>50012</v>
          </cell>
          <cell r="C8692" t="str">
            <v>RECONOCIMIENTO CREDITOS (6.0)</v>
          </cell>
          <cell r="D8692" t="str">
            <v>RECONOCIMIENTO L.E. Y SOLO POD</v>
          </cell>
          <cell r="E8692">
            <v>6</v>
          </cell>
          <cell r="F8692">
            <v>180</v>
          </cell>
        </row>
        <row r="8693">
          <cell r="B8693">
            <v>50013</v>
          </cell>
          <cell r="C8693" t="str">
            <v>RECONOCIMIENTO CREDITOS (6.5)</v>
          </cell>
          <cell r="D8693" t="str">
            <v>RECONOCIMIENTO L.E. Y SOLO POD</v>
          </cell>
          <cell r="E8693">
            <v>6.5</v>
          </cell>
          <cell r="F8693">
            <v>180</v>
          </cell>
        </row>
        <row r="8694">
          <cell r="B8694">
            <v>50014</v>
          </cell>
          <cell r="C8694" t="str">
            <v>RECONOCIMIENTO CREDITOS LIBRE ELECCION(7.0)</v>
          </cell>
          <cell r="D8694" t="str">
            <v>RECONOCIMIENTO L.E. Y SOLO POD</v>
          </cell>
          <cell r="E8694">
            <v>7</v>
          </cell>
          <cell r="F8694">
            <v>180</v>
          </cell>
        </row>
        <row r="8695">
          <cell r="B8695">
            <v>50015</v>
          </cell>
          <cell r="C8695" t="str">
            <v>RECONOCIMIENTO CREDITOS LIBRE ELECCION(7.5)</v>
          </cell>
          <cell r="D8695" t="str">
            <v>RECONOCIMIENTO L.E. Y SOLO POD</v>
          </cell>
          <cell r="E8695">
            <v>7.5</v>
          </cell>
          <cell r="F8695">
            <v>180</v>
          </cell>
        </row>
        <row r="8696">
          <cell r="B8696">
            <v>50016</v>
          </cell>
          <cell r="C8696" t="str">
            <v>RECONOCIMIENTO CREDITOS LIBRE ELECCION(8.0)</v>
          </cell>
          <cell r="D8696" t="str">
            <v>RECONOCIMIENTO L.E. Y SOLO POD</v>
          </cell>
          <cell r="E8696">
            <v>8</v>
          </cell>
          <cell r="F8696">
            <v>180</v>
          </cell>
        </row>
        <row r="8697">
          <cell r="B8697">
            <v>50017</v>
          </cell>
          <cell r="C8697" t="str">
            <v>RECONOCIMIENTO CREDITOS LIBRE ELECCION(8.5)</v>
          </cell>
          <cell r="D8697" t="str">
            <v>RECONOCIMIENTO L.E. Y SOLO POD</v>
          </cell>
          <cell r="E8697">
            <v>8.5</v>
          </cell>
          <cell r="F8697">
            <v>180</v>
          </cell>
        </row>
        <row r="8698">
          <cell r="B8698">
            <v>50018</v>
          </cell>
          <cell r="C8698" t="str">
            <v>RECONOCIMIENTO CREDITOS LIBRE ELECCION(9.0)</v>
          </cell>
          <cell r="D8698" t="str">
            <v>RECONOCIMIENTO L.E. Y SOLO POD</v>
          </cell>
          <cell r="E8698">
            <v>9</v>
          </cell>
          <cell r="F8698">
            <v>180</v>
          </cell>
        </row>
        <row r="8699">
          <cell r="B8699">
            <v>50019</v>
          </cell>
          <cell r="C8699" t="str">
            <v>RECONOCIMIENTO CREDITOS LIBRE ELECCION(9.5)</v>
          </cell>
          <cell r="D8699" t="str">
            <v>RECONOCIMIENTO L.E. Y SOLO POD</v>
          </cell>
          <cell r="E8699">
            <v>9.5</v>
          </cell>
          <cell r="F8699">
            <v>180</v>
          </cell>
        </row>
        <row r="8700">
          <cell r="B8700">
            <v>50020</v>
          </cell>
          <cell r="C8700" t="str">
            <v>RECONOCIMIENTO CREDITOS LIBRE ELECCION(10.0)</v>
          </cell>
          <cell r="D8700" t="str">
            <v>RECONOCIMIENTO L.E. Y SOLO POD</v>
          </cell>
          <cell r="E8700">
            <v>10</v>
          </cell>
          <cell r="F8700">
            <v>180</v>
          </cell>
        </row>
        <row r="8701">
          <cell r="B8701">
            <v>50021</v>
          </cell>
          <cell r="C8701" t="str">
            <v>RECONOCIMIENTO CREDITOS LIBRE ELECCION(10.5)</v>
          </cell>
          <cell r="D8701" t="str">
            <v>RECONOCIMIENTO L.E. Y SOLO POD</v>
          </cell>
          <cell r="E8701">
            <v>10.5</v>
          </cell>
          <cell r="F8701">
            <v>180</v>
          </cell>
        </row>
        <row r="8702">
          <cell r="B8702">
            <v>50022</v>
          </cell>
          <cell r="C8702" t="str">
            <v>RECONOCIMIENTO CREDITOS LIBRE ELECCION(11.0)</v>
          </cell>
          <cell r="D8702" t="str">
            <v>RECONOCIMIENTO L.E. Y SOLO POD</v>
          </cell>
          <cell r="E8702">
            <v>11</v>
          </cell>
          <cell r="F8702">
            <v>180</v>
          </cell>
        </row>
        <row r="8703">
          <cell r="B8703">
            <v>50023</v>
          </cell>
          <cell r="C8703" t="str">
            <v>RECONOCIMIENTO CREDITOS LIBRE ELECCION(11.5)</v>
          </cell>
          <cell r="D8703" t="str">
            <v>RECONOCIMIENTO L.E. Y SOLO POD</v>
          </cell>
          <cell r="E8703">
            <v>11.5</v>
          </cell>
          <cell r="F8703">
            <v>180</v>
          </cell>
        </row>
        <row r="8704">
          <cell r="B8704">
            <v>50024</v>
          </cell>
          <cell r="C8704" t="str">
            <v>RECONOCIMIENTO CREDITOS LIBRE ELECCION(12.0)</v>
          </cell>
          <cell r="D8704" t="str">
            <v>RECONOCIMIENTO L.E. Y SOLO POD</v>
          </cell>
          <cell r="E8704">
            <v>12</v>
          </cell>
          <cell r="F8704">
            <v>180</v>
          </cell>
        </row>
        <row r="8705">
          <cell r="B8705">
            <v>50025</v>
          </cell>
          <cell r="C8705" t="str">
            <v>RECONOCIMIENTO CREDITOS LIBRE ELECCION(12.5)</v>
          </cell>
          <cell r="D8705" t="str">
            <v>RECONOCIMIENTO L.E. Y SOLO POD</v>
          </cell>
          <cell r="E8705">
            <v>12.5</v>
          </cell>
          <cell r="F8705">
            <v>180</v>
          </cell>
        </row>
        <row r="8706">
          <cell r="B8706">
            <v>50026</v>
          </cell>
          <cell r="C8706" t="str">
            <v>RECONOCIMIENTO CREDITOS LIBRE ELECCION(13.0)</v>
          </cell>
          <cell r="D8706" t="str">
            <v>RECONOCIMIENTO L.E. Y SOLO POD</v>
          </cell>
          <cell r="E8706">
            <v>13</v>
          </cell>
          <cell r="F8706">
            <v>180</v>
          </cell>
        </row>
        <row r="8707">
          <cell r="B8707">
            <v>50027</v>
          </cell>
          <cell r="C8707" t="str">
            <v>RECONOCIMIENTO CREDITOS LIBRE ELECCION(13.5)</v>
          </cell>
          <cell r="D8707" t="str">
            <v>RECONOCIMIENTO L.E. Y SOLO POD</v>
          </cell>
          <cell r="E8707">
            <v>13.5</v>
          </cell>
          <cell r="F8707">
            <v>180</v>
          </cell>
        </row>
        <row r="8708">
          <cell r="B8708">
            <v>50028</v>
          </cell>
          <cell r="C8708" t="str">
            <v>RECONOCIMIENTO CREDITOS LIBRE ELECCION(14.0)</v>
          </cell>
          <cell r="D8708" t="str">
            <v>RECONOCIMIENTO L.E. Y SOLO POD</v>
          </cell>
          <cell r="E8708">
            <v>14</v>
          </cell>
          <cell r="F8708">
            <v>180</v>
          </cell>
        </row>
        <row r="8709">
          <cell r="B8709">
            <v>50029</v>
          </cell>
          <cell r="C8709" t="str">
            <v>RECONOCIMIENTO CREDITOS LIBRE ELECCION(14.5)</v>
          </cell>
          <cell r="D8709" t="str">
            <v>RECONOCIMIENTO L.E. Y SOLO POD</v>
          </cell>
          <cell r="E8709">
            <v>14.5</v>
          </cell>
          <cell r="F8709">
            <v>180</v>
          </cell>
        </row>
        <row r="8710">
          <cell r="B8710">
            <v>50030</v>
          </cell>
          <cell r="C8710" t="str">
            <v>RECONOCIMIENTO CREDITOS LIBRE ELECCION(15.0)</v>
          </cell>
          <cell r="D8710" t="str">
            <v>RECONOCIMIENTO L.E. Y SOLO POD</v>
          </cell>
          <cell r="E8710">
            <v>15</v>
          </cell>
          <cell r="F8710">
            <v>180</v>
          </cell>
        </row>
        <row r="8711">
          <cell r="B8711">
            <v>50031</v>
          </cell>
          <cell r="C8711" t="str">
            <v>RECONOCIMIENTO CREDITOS LIBRE ELECCION(15.5)</v>
          </cell>
          <cell r="D8711" t="str">
            <v>RECONOCIMIENTO L.E. Y SOLO POD</v>
          </cell>
          <cell r="E8711">
            <v>15.5</v>
          </cell>
          <cell r="F8711">
            <v>180</v>
          </cell>
        </row>
        <row r="8712">
          <cell r="B8712">
            <v>50032</v>
          </cell>
          <cell r="C8712" t="str">
            <v>RECONOCIMIENTO CREDITOS LIBRE ELECCION(16.0)</v>
          </cell>
          <cell r="D8712" t="str">
            <v>RECONOCIMIENTO L.E. Y SOLO POD</v>
          </cell>
          <cell r="E8712">
            <v>16</v>
          </cell>
          <cell r="F8712">
            <v>180</v>
          </cell>
        </row>
        <row r="8713">
          <cell r="B8713">
            <v>50033</v>
          </cell>
          <cell r="C8713" t="str">
            <v>RECONOCIMIENTO CREDITOS LIBRE ELECCION(16.5)</v>
          </cell>
          <cell r="D8713" t="str">
            <v>RECONOCIMIENTO L.E. Y SOLO POD</v>
          </cell>
          <cell r="E8713">
            <v>16.5</v>
          </cell>
          <cell r="F8713">
            <v>180</v>
          </cell>
        </row>
        <row r="8714">
          <cell r="B8714">
            <v>50034</v>
          </cell>
          <cell r="C8714" t="str">
            <v>RECONOCIMIENTO CREDITOS LIBRE ELECCION(17.0)</v>
          </cell>
          <cell r="D8714" t="str">
            <v>RECONOCIMIENTO L.E. Y SOLO POD</v>
          </cell>
          <cell r="E8714">
            <v>17</v>
          </cell>
          <cell r="F8714">
            <v>180</v>
          </cell>
        </row>
        <row r="8715">
          <cell r="B8715">
            <v>50035</v>
          </cell>
          <cell r="C8715" t="str">
            <v>RECONOCIMIENTO CREDITOS LIBRE ELECCION(17.5)</v>
          </cell>
          <cell r="D8715" t="str">
            <v>RECONOCIMIENTO L.E. Y SOLO POD</v>
          </cell>
          <cell r="E8715">
            <v>17.5</v>
          </cell>
          <cell r="F8715">
            <v>180</v>
          </cell>
        </row>
        <row r="8716">
          <cell r="B8716">
            <v>50036</v>
          </cell>
          <cell r="C8716" t="str">
            <v>RECONOCIMIENTO CREDITOS LIBRE ELECCION(18.0)</v>
          </cell>
          <cell r="D8716" t="str">
            <v>RECONOCIMIENTO L.E. Y SOLO POD</v>
          </cell>
          <cell r="E8716">
            <v>18</v>
          </cell>
          <cell r="F8716">
            <v>180</v>
          </cell>
        </row>
        <row r="8717">
          <cell r="B8717">
            <v>50037</v>
          </cell>
          <cell r="C8717" t="str">
            <v>RECONOCIMIENTO CREDITOS LIBRE ELECCION(18.5)</v>
          </cell>
          <cell r="D8717" t="str">
            <v>RECONOCIMIENTO L.E. Y SOLO POD</v>
          </cell>
          <cell r="E8717">
            <v>18.5</v>
          </cell>
          <cell r="F8717">
            <v>180</v>
          </cell>
        </row>
        <row r="8718">
          <cell r="B8718">
            <v>50038</v>
          </cell>
          <cell r="C8718" t="str">
            <v>RECONOCIMIENTO CREDITOS LIBRE ELECCION(19.0)</v>
          </cell>
          <cell r="D8718" t="str">
            <v>RECONOCIMIENTO L.E. Y SOLO POD</v>
          </cell>
          <cell r="E8718">
            <v>19</v>
          </cell>
          <cell r="F8718">
            <v>180</v>
          </cell>
        </row>
        <row r="8719">
          <cell r="B8719">
            <v>50039</v>
          </cell>
          <cell r="C8719" t="str">
            <v>RECONOCIMIENTO CREDITOS LIBRE ELECCION(19.5)</v>
          </cell>
          <cell r="D8719" t="str">
            <v>RECONOCIMIENTO L.E. Y SOLO POD</v>
          </cell>
          <cell r="E8719">
            <v>19.5</v>
          </cell>
          <cell r="F8719">
            <v>180</v>
          </cell>
        </row>
        <row r="8720">
          <cell r="B8720">
            <v>50040</v>
          </cell>
          <cell r="C8720" t="str">
            <v>RECONOCIMIENTO CREDITOS LIBRE ELECCION(20.0)</v>
          </cell>
          <cell r="D8720" t="str">
            <v>RECONOCIMIENTO L.E. Y SOLO POD</v>
          </cell>
          <cell r="E8720">
            <v>20</v>
          </cell>
          <cell r="F8720">
            <v>180</v>
          </cell>
        </row>
        <row r="8721">
          <cell r="B8721">
            <v>50041</v>
          </cell>
          <cell r="C8721" t="str">
            <v>RECONOCIMIENTO CREDITOS LIBRE ELECCION(20.5)</v>
          </cell>
          <cell r="D8721" t="str">
            <v>RECONOCIMIENTO L.E. Y SOLO POD</v>
          </cell>
          <cell r="E8721">
            <v>20.5</v>
          </cell>
          <cell r="F8721">
            <v>180</v>
          </cell>
        </row>
        <row r="8722">
          <cell r="B8722">
            <v>50042</v>
          </cell>
          <cell r="C8722" t="str">
            <v>Reconocimiento de créditos</v>
          </cell>
          <cell r="D8722" t="str">
            <v>RECONOCIMIENTO L.E. Y SOLO POD</v>
          </cell>
          <cell r="E8722">
            <v>21</v>
          </cell>
          <cell r="F8722">
            <v>180</v>
          </cell>
        </row>
        <row r="8723">
          <cell r="B8723">
            <v>50043</v>
          </cell>
          <cell r="C8723" t="str">
            <v>RECONOCIMIENTO CREDITOS LIBRE ELECCION(21.5)</v>
          </cell>
          <cell r="D8723" t="str">
            <v>RECONOCIMIENTO L.E. Y SOLO POD</v>
          </cell>
          <cell r="E8723">
            <v>21.5</v>
          </cell>
          <cell r="F8723">
            <v>180</v>
          </cell>
        </row>
        <row r="8724">
          <cell r="B8724">
            <v>50044</v>
          </cell>
          <cell r="C8724" t="str">
            <v>RECONOCIMIENTO CREDITOS LIBRE ELECCION(22.0)</v>
          </cell>
          <cell r="D8724" t="str">
            <v>RECONOCIMIENTO L.E. Y SOLO POD</v>
          </cell>
          <cell r="E8724">
            <v>22</v>
          </cell>
          <cell r="F8724">
            <v>180</v>
          </cell>
        </row>
        <row r="8725">
          <cell r="B8725">
            <v>50045</v>
          </cell>
          <cell r="C8725" t="str">
            <v>RECONOCIMIENTO CREDITOS LIBRE ELECCION(22.5)</v>
          </cell>
          <cell r="D8725" t="str">
            <v>RECONOCIMIENTO L.E. Y SOLO POD</v>
          </cell>
          <cell r="E8725">
            <v>22.5</v>
          </cell>
          <cell r="F8725">
            <v>180</v>
          </cell>
        </row>
        <row r="8726">
          <cell r="B8726">
            <v>50046</v>
          </cell>
          <cell r="C8726" t="str">
            <v>RECONOCIMIENTO CREDITOS LIBRE ELECCION(23.0)</v>
          </cell>
          <cell r="D8726" t="str">
            <v>RECONOCIMIENTO L.E. Y SOLO POD</v>
          </cell>
          <cell r="E8726">
            <v>23</v>
          </cell>
          <cell r="F8726">
            <v>180</v>
          </cell>
        </row>
        <row r="8727">
          <cell r="B8727">
            <v>50047</v>
          </cell>
          <cell r="C8727" t="str">
            <v>RECONOCIMIENTO CREDITOS LIBRE ELECCION(23.5)</v>
          </cell>
          <cell r="D8727" t="str">
            <v>RECONOCIMIENTO L.E. Y SOLO POD</v>
          </cell>
          <cell r="E8727">
            <v>23.5</v>
          </cell>
          <cell r="F8727">
            <v>180</v>
          </cell>
        </row>
        <row r="8728">
          <cell r="B8728">
            <v>50048</v>
          </cell>
          <cell r="C8728" t="str">
            <v>RECONOCIMIENTO CREDITOS LIBRE ELECCION(24.0)</v>
          </cell>
          <cell r="D8728" t="str">
            <v>RECONOCIMIENTO L.E. Y SOLO POD</v>
          </cell>
          <cell r="E8728">
            <v>24</v>
          </cell>
          <cell r="F8728">
            <v>180</v>
          </cell>
        </row>
        <row r="8729">
          <cell r="B8729">
            <v>50049</v>
          </cell>
          <cell r="C8729" t="str">
            <v>RECONOCIMIENTO CREDITOS LIBRE ELECCION(24.5)</v>
          </cell>
          <cell r="D8729" t="str">
            <v>RECONOCIMIENTO L.E. Y SOLO POD</v>
          </cell>
          <cell r="E8729">
            <v>24.5</v>
          </cell>
          <cell r="F8729">
            <v>180</v>
          </cell>
        </row>
        <row r="8730">
          <cell r="B8730">
            <v>50050</v>
          </cell>
          <cell r="C8730" t="str">
            <v>RECONOCIMIENTO CREDITOS LIBRE ELECCION(25.0)</v>
          </cell>
          <cell r="D8730" t="str">
            <v>RECONOCIMIENTO L.E. Y SOLO POD</v>
          </cell>
          <cell r="E8730">
            <v>25</v>
          </cell>
          <cell r="F8730">
            <v>180</v>
          </cell>
        </row>
        <row r="8731">
          <cell r="B8731">
            <v>50051</v>
          </cell>
          <cell r="C8731" t="str">
            <v>RECONOCIMIENTO CREDITOS LIBRE ELECCION(25.5)</v>
          </cell>
          <cell r="D8731" t="str">
            <v>RECONOCIMIENTO L.E. Y SOLO POD</v>
          </cell>
          <cell r="E8731">
            <v>25.5</v>
          </cell>
          <cell r="F8731">
            <v>180</v>
          </cell>
        </row>
        <row r="8732">
          <cell r="B8732">
            <v>50052</v>
          </cell>
          <cell r="C8732" t="str">
            <v>RECONOCIMIENTO CREDITOS LIBRE ELECCION(26.0)</v>
          </cell>
          <cell r="D8732" t="str">
            <v>RECONOCIMIENTO L.E. Y SOLO POD</v>
          </cell>
          <cell r="E8732">
            <v>26</v>
          </cell>
          <cell r="F8732">
            <v>180</v>
          </cell>
        </row>
        <row r="8733">
          <cell r="B8733">
            <v>50053</v>
          </cell>
          <cell r="C8733" t="str">
            <v>RECONOCIMIENTO CREDITOS LIBRE ELECCION(26.5)</v>
          </cell>
          <cell r="D8733" t="str">
            <v>RECONOCIMIENTO L.E. Y SOLO POD</v>
          </cell>
          <cell r="E8733">
            <v>26.5</v>
          </cell>
          <cell r="F8733">
            <v>180</v>
          </cell>
        </row>
        <row r="8734">
          <cell r="B8734">
            <v>50054</v>
          </cell>
          <cell r="C8734" t="str">
            <v>RECONOCIMIENTO CREDITOS LIBRE ELECCION(27.0)</v>
          </cell>
          <cell r="D8734" t="str">
            <v>RECONOCIMIENTO L.E. Y SOLO POD</v>
          </cell>
          <cell r="E8734">
            <v>27</v>
          </cell>
          <cell r="F8734">
            <v>180</v>
          </cell>
        </row>
        <row r="8735">
          <cell r="B8735">
            <v>50055</v>
          </cell>
          <cell r="C8735" t="str">
            <v>RECONOCIMIENTO CREDITOS LIBRE ELECCION(27.5)</v>
          </cell>
          <cell r="D8735" t="str">
            <v>RECONOCIMIENTO L.E. Y SOLO POD</v>
          </cell>
          <cell r="E8735">
            <v>27.5</v>
          </cell>
          <cell r="F8735">
            <v>180</v>
          </cell>
        </row>
        <row r="8736">
          <cell r="B8736">
            <v>50056</v>
          </cell>
          <cell r="C8736" t="str">
            <v>RECONOCIMIENTO CREDITOS LIBRE ELECCION(28.0)</v>
          </cell>
          <cell r="D8736" t="str">
            <v>RECONOCIMIENTO L.E. Y SOLO POD</v>
          </cell>
          <cell r="E8736">
            <v>28</v>
          </cell>
          <cell r="F8736">
            <v>180</v>
          </cell>
        </row>
        <row r="8737">
          <cell r="B8737">
            <v>50057</v>
          </cell>
          <cell r="C8737" t="str">
            <v>RECONOCIMIENTO CREDITOS LIBRE ELECCION(28.5)</v>
          </cell>
          <cell r="D8737" t="str">
            <v>RECONOCIMIENTO L.E. Y SOLO POD</v>
          </cell>
          <cell r="E8737">
            <v>28.5</v>
          </cell>
          <cell r="F8737">
            <v>180</v>
          </cell>
        </row>
        <row r="8738">
          <cell r="B8738">
            <v>50058</v>
          </cell>
          <cell r="C8738" t="str">
            <v>RECONOCIMIENTO CREDITOS LIBRE ELECCION(29.0)</v>
          </cell>
          <cell r="D8738" t="str">
            <v>RECONOCIMIENTO L.E. Y SOLO POD</v>
          </cell>
          <cell r="E8738">
            <v>29</v>
          </cell>
          <cell r="F8738">
            <v>180</v>
          </cell>
        </row>
        <row r="8739">
          <cell r="B8739">
            <v>50059</v>
          </cell>
          <cell r="C8739" t="str">
            <v>RECONOCIMIENTO CREDITOS LIBRE ELECCION(29.5)</v>
          </cell>
          <cell r="D8739" t="str">
            <v>RECONOCIMIENTO L.E. Y SOLO POD</v>
          </cell>
          <cell r="E8739">
            <v>29.5</v>
          </cell>
          <cell r="F8739">
            <v>180</v>
          </cell>
        </row>
        <row r="8740">
          <cell r="B8740">
            <v>50060</v>
          </cell>
          <cell r="C8740" t="str">
            <v>RECONOCIMIENTO CREDITOS LIBRE ELECCION(30.0)</v>
          </cell>
          <cell r="D8740" t="str">
            <v>RECONOCIMIENTO L.E. Y SOLO POD</v>
          </cell>
          <cell r="E8740">
            <v>30</v>
          </cell>
          <cell r="F8740">
            <v>180</v>
          </cell>
        </row>
        <row r="8741">
          <cell r="B8741">
            <v>50061</v>
          </cell>
          <cell r="C8741" t="str">
            <v>RECONOCIMIENTO CREDITOS(30.5)</v>
          </cell>
          <cell r="D8741" t="str">
            <v>RECONOCIMIENTO L.E. Y SOLO POD</v>
          </cell>
          <cell r="E8741">
            <v>30.5</v>
          </cell>
          <cell r="F8741">
            <v>180</v>
          </cell>
        </row>
        <row r="8742">
          <cell r="B8742">
            <v>50062</v>
          </cell>
          <cell r="C8742" t="str">
            <v>RECONOCIMIENTO CREDITOS(31.0)</v>
          </cell>
          <cell r="D8742" t="str">
            <v>RECONOCIMIENTO L.E. Y SOLO POD</v>
          </cell>
          <cell r="E8742">
            <v>31</v>
          </cell>
          <cell r="F8742">
            <v>180</v>
          </cell>
        </row>
        <row r="8743">
          <cell r="B8743">
            <v>50063</v>
          </cell>
          <cell r="C8743" t="str">
            <v>RECONOCIMIENTO CREDITOS(31.5)</v>
          </cell>
          <cell r="D8743" t="str">
            <v>RECONOCIMIENTO L.E. Y SOLO POD</v>
          </cell>
          <cell r="E8743">
            <v>31.5</v>
          </cell>
          <cell r="F8743">
            <v>180</v>
          </cell>
        </row>
        <row r="8744">
          <cell r="B8744">
            <v>50064</v>
          </cell>
          <cell r="C8744" t="str">
            <v>RECONOCIMIENTO CREDITOS(32.0)</v>
          </cell>
          <cell r="D8744" t="str">
            <v>RECONOCIMIENTO L.E. Y SOLO POD</v>
          </cell>
          <cell r="E8744">
            <v>32</v>
          </cell>
          <cell r="F8744">
            <v>180</v>
          </cell>
        </row>
        <row r="8745">
          <cell r="B8745">
            <v>50065</v>
          </cell>
          <cell r="C8745" t="str">
            <v>RECONOCIMIENTO CREDITOS(32.5)</v>
          </cell>
          <cell r="D8745" t="str">
            <v>RECONOCIMIENTO L.E. Y SOLO POD</v>
          </cell>
          <cell r="E8745">
            <v>32.5</v>
          </cell>
          <cell r="F8745">
            <v>180</v>
          </cell>
        </row>
        <row r="8746">
          <cell r="B8746">
            <v>50066</v>
          </cell>
          <cell r="C8746" t="str">
            <v>RECONOCIMIENTO CREDITOS(33.0)</v>
          </cell>
          <cell r="D8746" t="str">
            <v>RECONOCIMIENTO L.E. Y SOLO POD</v>
          </cell>
          <cell r="E8746">
            <v>33</v>
          </cell>
          <cell r="F8746">
            <v>180</v>
          </cell>
        </row>
        <row r="8747">
          <cell r="B8747">
            <v>50067</v>
          </cell>
          <cell r="C8747" t="str">
            <v>RECONOCIMIENTO CREDITOS(33.5)</v>
          </cell>
          <cell r="D8747" t="str">
            <v>RECONOCIMIENTO L.E. Y SOLO POD</v>
          </cell>
          <cell r="E8747">
            <v>33.5</v>
          </cell>
          <cell r="F8747">
            <v>180</v>
          </cell>
        </row>
        <row r="8748">
          <cell r="B8748">
            <v>50068</v>
          </cell>
          <cell r="C8748" t="str">
            <v>RECONOCIMIENTO CREDITOS(34.0)</v>
          </cell>
          <cell r="D8748" t="str">
            <v>RECONOCIMIENTO L.E. Y SOLO POD</v>
          </cell>
          <cell r="E8748">
            <v>34</v>
          </cell>
          <cell r="F8748">
            <v>180</v>
          </cell>
        </row>
        <row r="8749">
          <cell r="B8749">
            <v>50069</v>
          </cell>
          <cell r="C8749" t="str">
            <v>RECONOCIMIENTO CREDITOS(34.5)</v>
          </cell>
          <cell r="D8749" t="str">
            <v>RECONOCIMIENTO L.E. Y SOLO POD</v>
          </cell>
          <cell r="E8749">
            <v>34.5</v>
          </cell>
          <cell r="F8749">
            <v>180</v>
          </cell>
        </row>
        <row r="8750">
          <cell r="B8750">
            <v>50070</v>
          </cell>
          <cell r="C8750" t="str">
            <v>RECONOCIMIENTO CREDITOS(35.0)</v>
          </cell>
          <cell r="D8750" t="str">
            <v>RECONOCIMIENTO L.E. Y SOLO POD</v>
          </cell>
          <cell r="E8750">
            <v>35</v>
          </cell>
          <cell r="F8750">
            <v>180</v>
          </cell>
        </row>
        <row r="8751">
          <cell r="B8751">
            <v>50071</v>
          </cell>
          <cell r="C8751" t="str">
            <v>RECONOCIMIENTO CREDITOS(35.5)</v>
          </cell>
          <cell r="D8751" t="str">
            <v>RECONOCIMIENTO L.E. Y SOLO POD</v>
          </cell>
          <cell r="E8751">
            <v>35.5</v>
          </cell>
          <cell r="F8751">
            <v>180</v>
          </cell>
        </row>
        <row r="8752">
          <cell r="B8752">
            <v>50072</v>
          </cell>
          <cell r="C8752" t="str">
            <v>RECONOCIMIENTO CREDITOS(36.0)</v>
          </cell>
          <cell r="D8752" t="str">
            <v>RECONOCIMIENTO L.E. Y SOLO POD</v>
          </cell>
          <cell r="E8752">
            <v>36</v>
          </cell>
          <cell r="F8752">
            <v>180</v>
          </cell>
        </row>
        <row r="8753">
          <cell r="B8753">
            <v>50073</v>
          </cell>
          <cell r="C8753" t="str">
            <v>RECONOCIMIENTO CREDITOS(36.5)</v>
          </cell>
          <cell r="D8753" t="str">
            <v>RECONOCIMIENTO L.E. Y SOLO POD</v>
          </cell>
          <cell r="E8753">
            <v>36.5</v>
          </cell>
          <cell r="F8753">
            <v>180</v>
          </cell>
        </row>
        <row r="8754">
          <cell r="B8754">
            <v>50074</v>
          </cell>
          <cell r="C8754" t="str">
            <v>RECONOCIMIENTO CREDITOS(37.0)</v>
          </cell>
          <cell r="D8754" t="str">
            <v>RECONOCIMIENTO L.E. Y SOLO POD</v>
          </cell>
          <cell r="E8754">
            <v>37</v>
          </cell>
          <cell r="F8754">
            <v>180</v>
          </cell>
        </row>
        <row r="8755">
          <cell r="B8755">
            <v>50075</v>
          </cell>
          <cell r="C8755" t="str">
            <v>RECONOCIMIENTO CREDITOS(37.5)</v>
          </cell>
          <cell r="D8755" t="str">
            <v>RECONOCIMIENTO L.E. Y SOLO POD</v>
          </cell>
          <cell r="E8755">
            <v>37.5</v>
          </cell>
          <cell r="F8755">
            <v>180</v>
          </cell>
        </row>
        <row r="8756">
          <cell r="B8756">
            <v>50076</v>
          </cell>
          <cell r="C8756" t="str">
            <v>RECONOCIMIENTO CREDITOS(38.0)</v>
          </cell>
          <cell r="D8756" t="str">
            <v>RECONOCIMIENTO L.E. Y SOLO POD</v>
          </cell>
          <cell r="E8756">
            <v>38</v>
          </cell>
          <cell r="F8756">
            <v>180</v>
          </cell>
        </row>
        <row r="8757">
          <cell r="B8757">
            <v>50077</v>
          </cell>
          <cell r="C8757" t="str">
            <v>RECONOCIMIENTO CREDITOS(38.5)</v>
          </cell>
          <cell r="D8757" t="str">
            <v>RECONOCIMIENTO L.E. Y SOLO POD</v>
          </cell>
          <cell r="E8757">
            <v>38.5</v>
          </cell>
          <cell r="F8757">
            <v>180</v>
          </cell>
        </row>
        <row r="8758">
          <cell r="B8758">
            <v>50078</v>
          </cell>
          <cell r="C8758" t="str">
            <v>RECONOCIMIENTO CREDITOS(39.0)</v>
          </cell>
          <cell r="D8758" t="str">
            <v>RECONOCIMIENTO L.E. Y SOLO POD</v>
          </cell>
          <cell r="E8758">
            <v>39</v>
          </cell>
          <cell r="F8758">
            <v>180</v>
          </cell>
        </row>
        <row r="8759">
          <cell r="B8759">
            <v>50079</v>
          </cell>
          <cell r="C8759" t="str">
            <v>RECONOCIMIENTO CREDITOS(39.5)</v>
          </cell>
          <cell r="D8759" t="str">
            <v>RECONOCIMIENTO L.E. Y SOLO POD</v>
          </cell>
          <cell r="E8759">
            <v>39.5</v>
          </cell>
          <cell r="F8759">
            <v>180</v>
          </cell>
        </row>
        <row r="8760">
          <cell r="B8760">
            <v>50080</v>
          </cell>
          <cell r="C8760" t="str">
            <v>RECONOCIMIENTO CREDITOS(40.0)</v>
          </cell>
          <cell r="D8760" t="str">
            <v>RECONOCIMIENTO L.E. Y SOLO POD</v>
          </cell>
          <cell r="E8760">
            <v>40</v>
          </cell>
          <cell r="F8760">
            <v>180</v>
          </cell>
        </row>
        <row r="8761">
          <cell r="B8761">
            <v>50081</v>
          </cell>
          <cell r="C8761" t="str">
            <v>RECONOCIMIENTO CREDITOS(40.5)</v>
          </cell>
          <cell r="D8761" t="str">
            <v>RECONOCIMIENTO L.E. Y SOLO POD</v>
          </cell>
          <cell r="E8761">
            <v>40.5</v>
          </cell>
          <cell r="F8761">
            <v>180</v>
          </cell>
        </row>
        <row r="8762">
          <cell r="B8762">
            <v>50082</v>
          </cell>
          <cell r="C8762" t="str">
            <v>RECONOCIMIENTO CREDITOS(41.0)</v>
          </cell>
          <cell r="D8762" t="str">
            <v>RECONOCIMIENTO L.E. Y SOLO POD</v>
          </cell>
          <cell r="E8762">
            <v>41</v>
          </cell>
          <cell r="F8762">
            <v>180</v>
          </cell>
        </row>
        <row r="8763">
          <cell r="B8763">
            <v>50083</v>
          </cell>
          <cell r="C8763" t="str">
            <v>RECONOCIMIENTO CREDITOS(41.5)</v>
          </cell>
          <cell r="D8763" t="str">
            <v>RECONOCIMIENTO L.E. Y SOLO POD</v>
          </cell>
          <cell r="E8763">
            <v>41.5</v>
          </cell>
          <cell r="F8763">
            <v>180</v>
          </cell>
        </row>
        <row r="8764">
          <cell r="B8764">
            <v>50084</v>
          </cell>
          <cell r="C8764" t="str">
            <v>RECONOCIMIENTO CREDITOS(42.0)</v>
          </cell>
          <cell r="D8764" t="str">
            <v>RECONOCIMIENTO L.E. Y SOLO POD</v>
          </cell>
          <cell r="E8764">
            <v>42</v>
          </cell>
          <cell r="F8764">
            <v>180</v>
          </cell>
        </row>
        <row r="8765">
          <cell r="B8765">
            <v>50085</v>
          </cell>
          <cell r="C8765" t="str">
            <v>RECONOCIMIENTO CREDITOS(42.5)</v>
          </cell>
          <cell r="D8765" t="str">
            <v>RECONOCIMIENTO L.E. Y SOLO POD</v>
          </cell>
          <cell r="E8765">
            <v>42.5</v>
          </cell>
          <cell r="F8765">
            <v>180</v>
          </cell>
        </row>
        <row r="8766">
          <cell r="B8766">
            <v>50086</v>
          </cell>
          <cell r="C8766" t="str">
            <v>RECONOCIMIENTO CREDITOS(43.0)</v>
          </cell>
          <cell r="D8766" t="str">
            <v>RECONOCIMIENTO L.E. Y SOLO POD</v>
          </cell>
          <cell r="E8766">
            <v>43</v>
          </cell>
          <cell r="F8766">
            <v>180</v>
          </cell>
        </row>
        <row r="8767">
          <cell r="B8767">
            <v>50087</v>
          </cell>
          <cell r="C8767" t="str">
            <v>RECONOCIMIENTO CREDITOS(43.5)</v>
          </cell>
          <cell r="D8767" t="str">
            <v>RECONOCIMIENTO L.E. Y SOLO POD</v>
          </cell>
          <cell r="E8767">
            <v>43.5</v>
          </cell>
          <cell r="F8767">
            <v>180</v>
          </cell>
        </row>
        <row r="8768">
          <cell r="B8768">
            <v>50088</v>
          </cell>
          <cell r="C8768" t="str">
            <v>RECONOCIMIENTO CREDITOS (44.0)</v>
          </cell>
          <cell r="D8768" t="str">
            <v>RECONOCIMIENTO L.E. Y SOLO POD</v>
          </cell>
          <cell r="E8768">
            <v>44</v>
          </cell>
          <cell r="F8768">
            <v>180</v>
          </cell>
        </row>
        <row r="8769">
          <cell r="B8769">
            <v>50089</v>
          </cell>
          <cell r="C8769" t="str">
            <v>RECONOCIMIENTO CREDITOS(44.5)</v>
          </cell>
          <cell r="D8769" t="str">
            <v>RECONOCIMIENTO L.E. Y SOLO POD</v>
          </cell>
          <cell r="E8769">
            <v>44.5</v>
          </cell>
          <cell r="F8769">
            <v>180</v>
          </cell>
        </row>
        <row r="8770">
          <cell r="B8770">
            <v>50090</v>
          </cell>
          <cell r="C8770" t="str">
            <v>RECONOCIMIENTO CREDITOS(45.0)</v>
          </cell>
          <cell r="D8770" t="str">
            <v>RECONOCIMIENTO L.E. Y SOLO POD</v>
          </cell>
          <cell r="E8770">
            <v>45</v>
          </cell>
          <cell r="F8770">
            <v>180</v>
          </cell>
        </row>
        <row r="8771">
          <cell r="B8771">
            <v>50091</v>
          </cell>
          <cell r="C8771" t="str">
            <v>RECONOCIMIENTO CREDITOS(45.5)</v>
          </cell>
          <cell r="D8771" t="str">
            <v>RECONOCIMIENTO L.E. Y SOLO POD</v>
          </cell>
          <cell r="E8771">
            <v>45.5</v>
          </cell>
          <cell r="F8771">
            <v>180</v>
          </cell>
        </row>
        <row r="8772">
          <cell r="B8772">
            <v>50092</v>
          </cell>
          <cell r="C8772" t="str">
            <v>RECONOCIMIENTO CREDITOS(46.0)</v>
          </cell>
          <cell r="D8772" t="str">
            <v>RECONOCIMIENTO L.E. Y SOLO POD</v>
          </cell>
          <cell r="E8772">
            <v>46</v>
          </cell>
          <cell r="F8772">
            <v>180</v>
          </cell>
        </row>
        <row r="8773">
          <cell r="B8773">
            <v>50093</v>
          </cell>
          <cell r="C8773" t="str">
            <v>RECONOCIMIENTO CREDITOS(46.5)</v>
          </cell>
          <cell r="D8773" t="str">
            <v>RECONOCIMIENTO L.E. Y SOLO POD</v>
          </cell>
          <cell r="E8773">
            <v>46.5</v>
          </cell>
          <cell r="F8773">
            <v>180</v>
          </cell>
        </row>
        <row r="8774">
          <cell r="B8774">
            <v>50094</v>
          </cell>
          <cell r="C8774" t="str">
            <v>RECONOCIMIENTO CREDITOS(47.0)</v>
          </cell>
          <cell r="D8774" t="str">
            <v>RECONOCIMIENTO L.E. Y SOLO POD</v>
          </cell>
          <cell r="E8774">
            <v>47</v>
          </cell>
          <cell r="F8774">
            <v>180</v>
          </cell>
        </row>
        <row r="8775">
          <cell r="B8775">
            <v>50095</v>
          </cell>
          <cell r="C8775" t="str">
            <v>RECONOCIMIENTO CREDITOS(47.5)</v>
          </cell>
          <cell r="D8775" t="str">
            <v>RECONOCIMIENTO L.E. Y SOLO POD</v>
          </cell>
          <cell r="E8775">
            <v>47.5</v>
          </cell>
          <cell r="F8775">
            <v>180</v>
          </cell>
        </row>
        <row r="8776">
          <cell r="B8776">
            <v>50096</v>
          </cell>
          <cell r="C8776" t="str">
            <v>RECONOCIMIENTO CREDITOS(48.0)</v>
          </cell>
          <cell r="D8776" t="str">
            <v>RECONOCIMIENTO L.E. Y SOLO POD</v>
          </cell>
          <cell r="E8776">
            <v>48</v>
          </cell>
          <cell r="F8776">
            <v>180</v>
          </cell>
        </row>
        <row r="8777">
          <cell r="B8777">
            <v>50097</v>
          </cell>
          <cell r="C8777" t="str">
            <v>RECONOCIMIENTO CREDITOS(48.5)</v>
          </cell>
          <cell r="D8777" t="str">
            <v>RECONOCIMIENTO L.E. Y SOLO POD</v>
          </cell>
          <cell r="E8777">
            <v>48.5</v>
          </cell>
          <cell r="F8777">
            <v>180</v>
          </cell>
        </row>
        <row r="8778">
          <cell r="B8778">
            <v>50098</v>
          </cell>
          <cell r="C8778" t="str">
            <v>RECONOCIMIENTO CREDITOS(49.0)</v>
          </cell>
          <cell r="D8778" t="str">
            <v>RECONOCIMIENTO L.E. Y SOLO POD</v>
          </cell>
          <cell r="E8778">
            <v>49</v>
          </cell>
          <cell r="F8778">
            <v>180</v>
          </cell>
        </row>
        <row r="8779">
          <cell r="B8779">
            <v>50099</v>
          </cell>
          <cell r="C8779" t="str">
            <v>RECONOCIMIENTO CREDITOS(49.5)</v>
          </cell>
          <cell r="D8779" t="str">
            <v>RECONOCIMIENTO L.E. Y SOLO POD</v>
          </cell>
          <cell r="E8779">
            <v>49.5</v>
          </cell>
          <cell r="F8779">
            <v>180</v>
          </cell>
        </row>
        <row r="8780">
          <cell r="B8780">
            <v>50100</v>
          </cell>
          <cell r="C8780" t="str">
            <v>Reconocimiento de créditos</v>
          </cell>
          <cell r="D8780" t="str">
            <v>RECONOCIMIENTO L.E. Y SOLO POD</v>
          </cell>
          <cell r="E8780">
            <v>2</v>
          </cell>
          <cell r="F8780">
            <v>180</v>
          </cell>
        </row>
        <row r="8781">
          <cell r="B8781">
            <v>51105</v>
          </cell>
          <cell r="C8781" t="str">
            <v>RECONOCIMIENTO CREDITOS</v>
          </cell>
          <cell r="D8781" t="str">
            <v>RECONOCIMIENTO L.E. Y SOLO POD</v>
          </cell>
          <cell r="E8781">
            <v>0.5</v>
          </cell>
          <cell r="F8781">
            <v>180</v>
          </cell>
        </row>
        <row r="8782">
          <cell r="B8782">
            <v>51110</v>
          </cell>
          <cell r="C8782" t="str">
            <v>RECONOCIMIENTO CREDITOS</v>
          </cell>
          <cell r="D8782" t="str">
            <v>RECONOCIMIENTO L.E. Y SOLO POD</v>
          </cell>
          <cell r="E8782">
            <v>1</v>
          </cell>
          <cell r="F8782">
            <v>180</v>
          </cell>
        </row>
        <row r="8783">
          <cell r="B8783">
            <v>51115</v>
          </cell>
          <cell r="C8783" t="str">
            <v>Reconocimiento de créditos</v>
          </cell>
          <cell r="D8783" t="str">
            <v>RECONOCIMIENTO L.E. Y SOLO POD</v>
          </cell>
          <cell r="E8783">
            <v>1.5</v>
          </cell>
          <cell r="F8783">
            <v>180</v>
          </cell>
        </row>
        <row r="8784">
          <cell r="B8784">
            <v>51120</v>
          </cell>
          <cell r="C8784" t="str">
            <v>RECONOCIMIENTO CREDITOS</v>
          </cell>
          <cell r="D8784" t="str">
            <v>RECONOCIMIENTO L.E. Y SOLO POD</v>
          </cell>
          <cell r="E8784">
            <v>2</v>
          </cell>
          <cell r="F8784">
            <v>180</v>
          </cell>
        </row>
        <row r="8785">
          <cell r="B8785">
            <v>51125</v>
          </cell>
          <cell r="C8785" t="str">
            <v>Reconocimiento de créditos</v>
          </cell>
          <cell r="D8785" t="str">
            <v>RECONOCIMIENTO L.E. Y SOLO POD</v>
          </cell>
          <cell r="E8785">
            <v>2.5</v>
          </cell>
          <cell r="F8785">
            <v>180</v>
          </cell>
        </row>
        <row r="8786">
          <cell r="B8786">
            <v>51130</v>
          </cell>
          <cell r="C8786" t="str">
            <v>RECONOCIMIENTO CREDITOS</v>
          </cell>
          <cell r="D8786" t="str">
            <v>RECONOCIMIENTO L.E. Y SOLO POD</v>
          </cell>
          <cell r="E8786">
            <v>3</v>
          </cell>
          <cell r="F8786">
            <v>180</v>
          </cell>
        </row>
        <row r="8787">
          <cell r="B8787">
            <v>51135</v>
          </cell>
          <cell r="C8787" t="str">
            <v>Reconocimiento de créditos</v>
          </cell>
          <cell r="D8787" t="str">
            <v>RECONOCIMIENTO L.E. Y SOLO POD</v>
          </cell>
          <cell r="E8787">
            <v>3.5</v>
          </cell>
          <cell r="F8787">
            <v>180</v>
          </cell>
        </row>
        <row r="8788">
          <cell r="B8788">
            <v>51140</v>
          </cell>
          <cell r="C8788" t="str">
            <v>RECONOCIMIENTO CREDITOS</v>
          </cell>
          <cell r="D8788" t="str">
            <v>RECONOCIMIENTO L.E. Y SOLO POD</v>
          </cell>
          <cell r="E8788">
            <v>4</v>
          </cell>
          <cell r="F8788">
            <v>180</v>
          </cell>
        </row>
        <row r="8789">
          <cell r="B8789">
            <v>51145</v>
          </cell>
          <cell r="C8789" t="str">
            <v>Reconocimiento de créditos</v>
          </cell>
          <cell r="D8789" t="str">
            <v>RECONOCIMIENTO L.E. Y SOLO POD</v>
          </cell>
          <cell r="E8789">
            <v>4.5</v>
          </cell>
          <cell r="F8789">
            <v>180</v>
          </cell>
        </row>
        <row r="8790">
          <cell r="B8790">
            <v>51150</v>
          </cell>
          <cell r="C8790" t="str">
            <v>RECONOCIMIENTO CREDITOS</v>
          </cell>
          <cell r="D8790" t="str">
            <v>RECONOCIMIENTO L.E. Y SOLO POD</v>
          </cell>
          <cell r="E8790">
            <v>5</v>
          </cell>
          <cell r="F8790">
            <v>180</v>
          </cell>
        </row>
        <row r="8791">
          <cell r="B8791">
            <v>51155</v>
          </cell>
          <cell r="C8791" t="str">
            <v>Reconocimiento de créditos</v>
          </cell>
          <cell r="D8791" t="str">
            <v>RECONOCIMIENTO L.E. Y SOLO POD</v>
          </cell>
          <cell r="E8791">
            <v>5.5</v>
          </cell>
          <cell r="F8791">
            <v>180</v>
          </cell>
        </row>
        <row r="8792">
          <cell r="B8792">
            <v>51160</v>
          </cell>
          <cell r="C8792" t="str">
            <v>RECONOCIMIENTO CREDITOS</v>
          </cell>
          <cell r="D8792" t="str">
            <v>RECONOCIMIENTO L.E. Y SOLO POD</v>
          </cell>
          <cell r="E8792">
            <v>6</v>
          </cell>
          <cell r="F8792">
            <v>180</v>
          </cell>
        </row>
        <row r="8793">
          <cell r="B8793">
            <v>51165</v>
          </cell>
          <cell r="C8793" t="str">
            <v>Reconocimiento de créditos</v>
          </cell>
          <cell r="D8793" t="str">
            <v>RECONOCIMIENTO L.E. Y SOLO POD</v>
          </cell>
          <cell r="E8793">
            <v>6.5</v>
          </cell>
          <cell r="F8793">
            <v>180</v>
          </cell>
        </row>
        <row r="8794">
          <cell r="B8794">
            <v>51170</v>
          </cell>
          <cell r="C8794" t="str">
            <v>RECONOCIMIENTO CREDITOS</v>
          </cell>
          <cell r="D8794" t="str">
            <v>RECONOCIMIENTO L.E. Y SOLO POD</v>
          </cell>
          <cell r="E8794">
            <v>7</v>
          </cell>
          <cell r="F8794">
            <v>180</v>
          </cell>
        </row>
        <row r="8795">
          <cell r="B8795">
            <v>51175</v>
          </cell>
          <cell r="C8795" t="str">
            <v>Reconocimiento de créditos</v>
          </cell>
          <cell r="D8795" t="str">
            <v>RECONOCIMIENTO L.E. Y SOLO POD</v>
          </cell>
          <cell r="E8795">
            <v>7.5</v>
          </cell>
          <cell r="F8795">
            <v>180</v>
          </cell>
        </row>
        <row r="8796">
          <cell r="B8796">
            <v>51180</v>
          </cell>
          <cell r="C8796" t="str">
            <v>RECONOCIMIENTO CREDITOS</v>
          </cell>
          <cell r="D8796" t="str">
            <v>RECONOCIMIENTO L.E. Y SOLO POD</v>
          </cell>
          <cell r="E8796">
            <v>8</v>
          </cell>
          <cell r="F8796">
            <v>180</v>
          </cell>
        </row>
        <row r="8797">
          <cell r="B8797">
            <v>51185</v>
          </cell>
          <cell r="C8797" t="str">
            <v>Reconocimiento de créditos</v>
          </cell>
          <cell r="D8797" t="str">
            <v>RECONOCIMIENTO L.E. Y SOLO POD</v>
          </cell>
          <cell r="E8797">
            <v>8.5</v>
          </cell>
          <cell r="F8797">
            <v>180</v>
          </cell>
        </row>
        <row r="8798">
          <cell r="B8798">
            <v>51190</v>
          </cell>
          <cell r="C8798" t="str">
            <v>RECONOCIMIENTO CREDITOS</v>
          </cell>
          <cell r="D8798" t="str">
            <v>RECONOCIMIENTO L.E. Y SOLO POD</v>
          </cell>
          <cell r="E8798">
            <v>9</v>
          </cell>
          <cell r="F8798">
            <v>180</v>
          </cell>
        </row>
        <row r="8799">
          <cell r="B8799">
            <v>51195</v>
          </cell>
          <cell r="C8799" t="str">
            <v>Reconocimiento de créditos</v>
          </cell>
          <cell r="D8799" t="str">
            <v>RECONOCIMIENTO L.E. Y SOLO POD</v>
          </cell>
          <cell r="E8799">
            <v>9.5</v>
          </cell>
          <cell r="F8799">
            <v>180</v>
          </cell>
        </row>
        <row r="8800">
          <cell r="B8800">
            <v>51205</v>
          </cell>
          <cell r="C8800" t="str">
            <v>RECONOCIMIENTO CREDITOS</v>
          </cell>
          <cell r="D8800" t="str">
            <v>RECONOCIMIENTO L.E. Y SOLO POD</v>
          </cell>
          <cell r="E8800">
            <v>0.5</v>
          </cell>
          <cell r="F8800">
            <v>180</v>
          </cell>
        </row>
        <row r="8801">
          <cell r="B8801">
            <v>51210</v>
          </cell>
          <cell r="C8801" t="str">
            <v>RECONOCIMIENTO CREDITOS</v>
          </cell>
          <cell r="D8801" t="str">
            <v>RECONOCIMIENTO L.E. Y SOLO POD</v>
          </cell>
          <cell r="E8801">
            <v>1</v>
          </cell>
          <cell r="F8801">
            <v>180</v>
          </cell>
        </row>
        <row r="8802">
          <cell r="B8802">
            <v>51215</v>
          </cell>
          <cell r="C8802" t="str">
            <v>Reconocimiento de créditos</v>
          </cell>
          <cell r="D8802" t="str">
            <v>RECONOCIMIENTO L.E. Y SOLO POD</v>
          </cell>
          <cell r="E8802">
            <v>1.5</v>
          </cell>
          <cell r="F8802">
            <v>180</v>
          </cell>
        </row>
        <row r="8803">
          <cell r="B8803">
            <v>51220</v>
          </cell>
          <cell r="C8803" t="str">
            <v>RECONOCIMIENTO CREDITOS</v>
          </cell>
          <cell r="D8803" t="str">
            <v>RECONOCIMIENTO L.E. Y SOLO POD</v>
          </cell>
          <cell r="E8803">
            <v>2</v>
          </cell>
          <cell r="F8803">
            <v>180</v>
          </cell>
        </row>
        <row r="8804">
          <cell r="B8804">
            <v>51225</v>
          </cell>
          <cell r="C8804" t="str">
            <v>Reconocimiento de créditos</v>
          </cell>
          <cell r="D8804" t="str">
            <v>RECONOCIMIENTO L.E. Y SOLO POD</v>
          </cell>
          <cell r="E8804">
            <v>2.5</v>
          </cell>
          <cell r="F8804">
            <v>180</v>
          </cell>
        </row>
        <row r="8805">
          <cell r="B8805">
            <v>51230</v>
          </cell>
          <cell r="C8805" t="str">
            <v>RECONOCIMIENTO CREDITOS</v>
          </cell>
          <cell r="D8805" t="str">
            <v>RECONOCIMIENTO L.E. Y SOLO POD</v>
          </cell>
          <cell r="E8805">
            <v>3</v>
          </cell>
          <cell r="F8805">
            <v>180</v>
          </cell>
        </row>
        <row r="8806">
          <cell r="B8806">
            <v>51235</v>
          </cell>
          <cell r="C8806" t="str">
            <v>Reconocimiento de créditos</v>
          </cell>
          <cell r="D8806" t="str">
            <v>RECONOCIMIENTO L.E. Y SOLO POD</v>
          </cell>
          <cell r="E8806">
            <v>3.5</v>
          </cell>
          <cell r="F8806">
            <v>180</v>
          </cell>
        </row>
        <row r="8807">
          <cell r="B8807">
            <v>51240</v>
          </cell>
          <cell r="C8807" t="str">
            <v>RECONOCIMIENTO CREDITOS</v>
          </cell>
          <cell r="D8807" t="str">
            <v>RECONOCIMIENTO L.E. Y SOLO POD</v>
          </cell>
          <cell r="E8807">
            <v>4</v>
          </cell>
          <cell r="F8807">
            <v>180</v>
          </cell>
        </row>
        <row r="8808">
          <cell r="B8808">
            <v>51245</v>
          </cell>
          <cell r="C8808" t="str">
            <v>Reconocimiento de créditos</v>
          </cell>
          <cell r="D8808" t="str">
            <v>RECONOCIMIENTO L.E. Y SOLO POD</v>
          </cell>
          <cell r="E8808">
            <v>4.5</v>
          </cell>
          <cell r="F8808">
            <v>180</v>
          </cell>
        </row>
        <row r="8809">
          <cell r="B8809">
            <v>51250</v>
          </cell>
          <cell r="C8809" t="str">
            <v>RECONOCIMIENTO CREDITOS</v>
          </cell>
          <cell r="D8809" t="str">
            <v>RECONOCIMIENTO L.E. Y SOLO POD</v>
          </cell>
          <cell r="E8809">
            <v>5</v>
          </cell>
          <cell r="F8809">
            <v>180</v>
          </cell>
        </row>
        <row r="8810">
          <cell r="B8810">
            <v>51255</v>
          </cell>
          <cell r="C8810" t="str">
            <v>Reconocimiento de créditos</v>
          </cell>
          <cell r="D8810" t="str">
            <v>RECONOCIMIENTO L.E. Y SOLO POD</v>
          </cell>
          <cell r="E8810">
            <v>5.5</v>
          </cell>
          <cell r="F8810">
            <v>180</v>
          </cell>
        </row>
        <row r="8811">
          <cell r="B8811">
            <v>51260</v>
          </cell>
          <cell r="C8811" t="str">
            <v>RECONOCIMIENTO CREDITOS</v>
          </cell>
          <cell r="D8811" t="str">
            <v>RECONOCIMIENTO L.E. Y SOLO POD</v>
          </cell>
          <cell r="E8811">
            <v>6</v>
          </cell>
          <cell r="F8811">
            <v>180</v>
          </cell>
        </row>
        <row r="8812">
          <cell r="B8812">
            <v>51265</v>
          </cell>
          <cell r="C8812" t="str">
            <v>Reconocimiento de créditos</v>
          </cell>
          <cell r="D8812" t="str">
            <v>RECONOCIMIENTO L.E. Y SOLO POD</v>
          </cell>
          <cell r="E8812">
            <v>6.5</v>
          </cell>
          <cell r="F8812">
            <v>180</v>
          </cell>
        </row>
        <row r="8813">
          <cell r="B8813">
            <v>51270</v>
          </cell>
          <cell r="C8813" t="str">
            <v>RECONOCIMIENTO CREDITOS</v>
          </cell>
          <cell r="D8813" t="str">
            <v>RECONOCIMIENTO L.E. Y SOLO POD</v>
          </cell>
          <cell r="E8813">
            <v>7</v>
          </cell>
          <cell r="F8813">
            <v>180</v>
          </cell>
        </row>
        <row r="8814">
          <cell r="B8814">
            <v>51275</v>
          </cell>
          <cell r="C8814" t="str">
            <v>Reconocimiento de créditos</v>
          </cell>
          <cell r="D8814" t="str">
            <v>RECONOCIMIENTO L.E. Y SOLO POD</v>
          </cell>
          <cell r="E8814">
            <v>7.5</v>
          </cell>
          <cell r="F8814">
            <v>180</v>
          </cell>
        </row>
        <row r="8815">
          <cell r="B8815">
            <v>51280</v>
          </cell>
          <cell r="C8815" t="str">
            <v>RECONOCIMIENTO CREDITOS</v>
          </cell>
          <cell r="D8815" t="str">
            <v>RECONOCIMIENTO L.E. Y SOLO POD</v>
          </cell>
          <cell r="E8815">
            <v>8</v>
          </cell>
          <cell r="F8815">
            <v>180</v>
          </cell>
        </row>
        <row r="8816">
          <cell r="B8816">
            <v>51285</v>
          </cell>
          <cell r="C8816" t="str">
            <v>Reconocimiento de créditos</v>
          </cell>
          <cell r="D8816" t="str">
            <v>RECONOCIMIENTO L.E. Y SOLO POD</v>
          </cell>
          <cell r="E8816">
            <v>8.5</v>
          </cell>
          <cell r="F8816">
            <v>180</v>
          </cell>
        </row>
        <row r="8817">
          <cell r="B8817">
            <v>51290</v>
          </cell>
          <cell r="C8817" t="str">
            <v>RECONOCIMIENTO CREDITOS</v>
          </cell>
          <cell r="D8817" t="str">
            <v>RECONOCIMIENTO L.E. Y SOLO POD</v>
          </cell>
          <cell r="E8817">
            <v>9</v>
          </cell>
          <cell r="F8817">
            <v>180</v>
          </cell>
        </row>
        <row r="8818">
          <cell r="B8818">
            <v>51295</v>
          </cell>
          <cell r="C8818" t="str">
            <v>Reconocimiento de créditos</v>
          </cell>
          <cell r="D8818" t="str">
            <v>RECONOCIMIENTO L.E. Y SOLO POD</v>
          </cell>
          <cell r="E8818">
            <v>9.5</v>
          </cell>
          <cell r="F8818">
            <v>180</v>
          </cell>
        </row>
        <row r="8819">
          <cell r="B8819">
            <v>51305</v>
          </cell>
          <cell r="C8819" t="str">
            <v>RECONOCIMIENTO CREDITOS</v>
          </cell>
          <cell r="D8819" t="str">
            <v>RECONOCIMIENTO L.E. Y SOLO POD</v>
          </cell>
          <cell r="E8819">
            <v>0.5</v>
          </cell>
          <cell r="F8819">
            <v>180</v>
          </cell>
        </row>
        <row r="8820">
          <cell r="B8820">
            <v>51310</v>
          </cell>
          <cell r="C8820" t="str">
            <v>RECONOCIMIENTO CREDITOS</v>
          </cell>
          <cell r="D8820" t="str">
            <v>RECONOCIMIENTO L.E. Y SOLO POD</v>
          </cell>
          <cell r="E8820">
            <v>1</v>
          </cell>
          <cell r="F8820">
            <v>180</v>
          </cell>
        </row>
        <row r="8821">
          <cell r="B8821">
            <v>51315</v>
          </cell>
          <cell r="C8821" t="str">
            <v>Reconocimiento de créditos</v>
          </cell>
          <cell r="D8821" t="str">
            <v>RECONOCIMIENTO L.E. Y SOLO POD</v>
          </cell>
          <cell r="E8821">
            <v>1.5</v>
          </cell>
          <cell r="F8821">
            <v>180</v>
          </cell>
        </row>
        <row r="8822">
          <cell r="B8822">
            <v>51320</v>
          </cell>
          <cell r="C8822" t="str">
            <v>RECONOCIMIENTO CREDITOS</v>
          </cell>
          <cell r="D8822" t="str">
            <v>RECONOCIMIENTO L.E. Y SOLO POD</v>
          </cell>
          <cell r="E8822">
            <v>2</v>
          </cell>
          <cell r="F8822">
            <v>180</v>
          </cell>
        </row>
        <row r="8823">
          <cell r="B8823">
            <v>51325</v>
          </cell>
          <cell r="C8823" t="str">
            <v>Reconocimiento de créditos</v>
          </cell>
          <cell r="D8823" t="str">
            <v>RECONOCIMIENTO L.E. Y SOLO POD</v>
          </cell>
          <cell r="E8823">
            <v>2.5</v>
          </cell>
          <cell r="F8823">
            <v>180</v>
          </cell>
        </row>
        <row r="8824">
          <cell r="B8824">
            <v>51330</v>
          </cell>
          <cell r="C8824" t="str">
            <v>RECONOCIMIENTO CREDITOS</v>
          </cell>
          <cell r="D8824" t="str">
            <v>RECONOCIMIENTO L.E. Y SOLO POD</v>
          </cell>
          <cell r="E8824">
            <v>3</v>
          </cell>
          <cell r="F8824">
            <v>180</v>
          </cell>
        </row>
        <row r="8825">
          <cell r="B8825">
            <v>51335</v>
          </cell>
          <cell r="C8825" t="str">
            <v>Reconocimiento de créditos</v>
          </cell>
          <cell r="D8825" t="str">
            <v>RECONOCIMIENTO L.E. Y SOLO POD</v>
          </cell>
          <cell r="E8825">
            <v>3.5</v>
          </cell>
          <cell r="F8825">
            <v>180</v>
          </cell>
        </row>
        <row r="8826">
          <cell r="B8826">
            <v>51340</v>
          </cell>
          <cell r="C8826" t="str">
            <v>RECONOCIMIENTO CREDITOS</v>
          </cell>
          <cell r="D8826" t="str">
            <v>RECONOCIMIENTO L.E. Y SOLO POD</v>
          </cell>
          <cell r="E8826">
            <v>4</v>
          </cell>
          <cell r="F8826">
            <v>180</v>
          </cell>
        </row>
        <row r="8827">
          <cell r="B8827">
            <v>51345</v>
          </cell>
          <cell r="C8827" t="str">
            <v>Reconocimiento de créditos</v>
          </cell>
          <cell r="D8827" t="str">
            <v>RECONOCIMIENTO L.E. Y SOLO POD</v>
          </cell>
          <cell r="E8827">
            <v>4.5</v>
          </cell>
          <cell r="F8827">
            <v>180</v>
          </cell>
        </row>
        <row r="8828">
          <cell r="B8828">
            <v>51350</v>
          </cell>
          <cell r="C8828" t="str">
            <v>RECONOCIMIENTO CREDITOS</v>
          </cell>
          <cell r="D8828" t="str">
            <v>RECONOCIMIENTO L.E. Y SOLO POD</v>
          </cell>
          <cell r="E8828">
            <v>5</v>
          </cell>
          <cell r="F8828">
            <v>180</v>
          </cell>
        </row>
        <row r="8829">
          <cell r="B8829">
            <v>51355</v>
          </cell>
          <cell r="C8829" t="str">
            <v>Reconocimiento de créditos</v>
          </cell>
          <cell r="D8829" t="str">
            <v>RECONOCIMIENTO L.E. Y SOLO POD</v>
          </cell>
          <cell r="E8829">
            <v>5.5</v>
          </cell>
          <cell r="F8829">
            <v>180</v>
          </cell>
        </row>
        <row r="8830">
          <cell r="B8830">
            <v>51360</v>
          </cell>
          <cell r="C8830" t="str">
            <v>RECONOCIMIENTO CREDITOS</v>
          </cell>
          <cell r="D8830" t="str">
            <v>RECONOCIMIENTO L.E. Y SOLO POD</v>
          </cell>
          <cell r="E8830">
            <v>6</v>
          </cell>
          <cell r="F8830">
            <v>180</v>
          </cell>
        </row>
        <row r="8831">
          <cell r="B8831">
            <v>51365</v>
          </cell>
          <cell r="C8831" t="str">
            <v>Reconocimiento de créditos</v>
          </cell>
          <cell r="D8831" t="str">
            <v>RECONOCIMIENTO L.E. Y SOLO POD</v>
          </cell>
          <cell r="E8831">
            <v>6.5</v>
          </cell>
          <cell r="F8831">
            <v>180</v>
          </cell>
        </row>
        <row r="8832">
          <cell r="B8832">
            <v>51370</v>
          </cell>
          <cell r="C8832" t="str">
            <v>RECONOCIMIENTO CREDITOS</v>
          </cell>
          <cell r="D8832" t="str">
            <v>RECONOCIMIENTO L.E. Y SOLO POD</v>
          </cell>
          <cell r="E8832">
            <v>7</v>
          </cell>
          <cell r="F8832">
            <v>180</v>
          </cell>
        </row>
        <row r="8833">
          <cell r="B8833">
            <v>51375</v>
          </cell>
          <cell r="C8833" t="str">
            <v>Reconocimiento de créditos</v>
          </cell>
          <cell r="D8833" t="str">
            <v>RECONOCIMIENTO L.E. Y SOLO POD</v>
          </cell>
          <cell r="E8833">
            <v>7.5</v>
          </cell>
          <cell r="F8833">
            <v>180</v>
          </cell>
        </row>
        <row r="8834">
          <cell r="B8834">
            <v>51380</v>
          </cell>
          <cell r="C8834" t="str">
            <v>RECONOCIMIENTO CREDITOS</v>
          </cell>
          <cell r="D8834" t="str">
            <v>RECONOCIMIENTO L.E. Y SOLO POD</v>
          </cell>
          <cell r="E8834">
            <v>8</v>
          </cell>
          <cell r="F8834">
            <v>180</v>
          </cell>
        </row>
        <row r="8835">
          <cell r="B8835">
            <v>51385</v>
          </cell>
          <cell r="C8835" t="str">
            <v>Reconocimiento de créditos</v>
          </cell>
          <cell r="D8835" t="str">
            <v>RECONOCIMIENTO L.E. Y SOLO POD</v>
          </cell>
          <cell r="E8835">
            <v>8.5</v>
          </cell>
          <cell r="F8835">
            <v>180</v>
          </cell>
        </row>
        <row r="8836">
          <cell r="B8836">
            <v>51390</v>
          </cell>
          <cell r="C8836" t="str">
            <v>RECONOCIMIENTO CREDITOS</v>
          </cell>
          <cell r="D8836" t="str">
            <v>RECONOCIMIENTO L.E. Y SOLO POD</v>
          </cell>
          <cell r="E8836">
            <v>9</v>
          </cell>
          <cell r="F8836">
            <v>180</v>
          </cell>
        </row>
        <row r="8837">
          <cell r="B8837">
            <v>51395</v>
          </cell>
          <cell r="C8837" t="str">
            <v>Reconocimiento de créditos</v>
          </cell>
          <cell r="D8837" t="str">
            <v>RECONOCIMIENTO L.E. Y SOLO POD</v>
          </cell>
          <cell r="E8837">
            <v>9.5</v>
          </cell>
          <cell r="F8837">
            <v>180</v>
          </cell>
        </row>
        <row r="8838">
          <cell r="B8838">
            <v>51445</v>
          </cell>
          <cell r="C8838" t="str">
            <v>Reconocimiento de créditos (4,5)</v>
          </cell>
          <cell r="D8838" t="str">
            <v>RECONOCIMIENTO L.E. Y SOLO POD</v>
          </cell>
          <cell r="E8838">
            <v>4.5</v>
          </cell>
          <cell r="F8838">
            <v>180</v>
          </cell>
        </row>
        <row r="8839">
          <cell r="B8839">
            <v>52008</v>
          </cell>
          <cell r="C8839" t="str">
            <v>Reconocimiento de créditos</v>
          </cell>
          <cell r="D8839" t="str">
            <v>RECONOCIMIENTO L.E. Y SOLO POD</v>
          </cell>
          <cell r="E8839">
            <v>10</v>
          </cell>
          <cell r="F8839">
            <v>180</v>
          </cell>
        </row>
        <row r="8840">
          <cell r="B8840">
            <v>52009</v>
          </cell>
          <cell r="C8840" t="str">
            <v>Reconocimiento de créditos</v>
          </cell>
          <cell r="D8840" t="str">
            <v>RECONOCIMIENTO L.E. Y SOLO POD</v>
          </cell>
          <cell r="E8840">
            <v>10</v>
          </cell>
          <cell r="F8840">
            <v>180</v>
          </cell>
        </row>
        <row r="8841">
          <cell r="B8841">
            <v>52010</v>
          </cell>
          <cell r="C8841" t="str">
            <v>RECONOCIMIENTO CREDITOS</v>
          </cell>
          <cell r="D8841" t="str">
            <v>RECONOCIMIENTO L.E. Y SOLO POD</v>
          </cell>
          <cell r="E8841">
            <v>10</v>
          </cell>
          <cell r="F8841">
            <v>180</v>
          </cell>
        </row>
        <row r="8842">
          <cell r="B8842">
            <v>52011</v>
          </cell>
          <cell r="C8842" t="str">
            <v>RECONOCIMIENTO CREDITOS</v>
          </cell>
          <cell r="D8842" t="str">
            <v>RECONOCIMIENTO L.E. Y SOLO POD</v>
          </cell>
          <cell r="E8842">
            <v>11</v>
          </cell>
          <cell r="F8842">
            <v>180</v>
          </cell>
        </row>
        <row r="8843">
          <cell r="B8843">
            <v>52012</v>
          </cell>
          <cell r="C8843" t="str">
            <v>RECONOCIMIENTO CREDITOS</v>
          </cell>
          <cell r="D8843" t="str">
            <v>RECONOCIMIENTO L.E. Y SOLO POD</v>
          </cell>
          <cell r="E8843">
            <v>12</v>
          </cell>
          <cell r="F8843">
            <v>180</v>
          </cell>
        </row>
        <row r="8844">
          <cell r="B8844">
            <v>52013</v>
          </cell>
          <cell r="C8844" t="str">
            <v>RECONOCIMIENTO CREDITOS</v>
          </cell>
          <cell r="D8844" t="str">
            <v>RECONOCIMIENTO L.E. Y SOLO POD</v>
          </cell>
          <cell r="E8844">
            <v>13</v>
          </cell>
          <cell r="F8844">
            <v>180</v>
          </cell>
        </row>
        <row r="8845">
          <cell r="B8845">
            <v>52014</v>
          </cell>
          <cell r="C8845" t="str">
            <v>RECONOCIMIENTO CREDITOS</v>
          </cell>
          <cell r="D8845" t="str">
            <v>RECONOCIMIENTO L.E. Y SOLO POD</v>
          </cell>
          <cell r="E8845">
            <v>14</v>
          </cell>
          <cell r="F8845">
            <v>180</v>
          </cell>
        </row>
        <row r="8846">
          <cell r="B8846">
            <v>52015</v>
          </cell>
          <cell r="C8846" t="str">
            <v>RECONOCIMIENTO CREDITOS</v>
          </cell>
          <cell r="D8846" t="str">
            <v>RECONOCIMIENTO L.E. Y SOLO POD</v>
          </cell>
          <cell r="E8846">
            <v>15</v>
          </cell>
          <cell r="F8846">
            <v>180</v>
          </cell>
        </row>
        <row r="8847">
          <cell r="B8847">
            <v>52016</v>
          </cell>
          <cell r="C8847" t="str">
            <v>RECONOCIMIENTO CREDITOS</v>
          </cell>
          <cell r="D8847" t="str">
            <v>RECONOCIMIENTO L.E. Y SOLO POD</v>
          </cell>
          <cell r="E8847">
            <v>16</v>
          </cell>
          <cell r="F8847">
            <v>180</v>
          </cell>
        </row>
        <row r="8848">
          <cell r="B8848">
            <v>52017</v>
          </cell>
          <cell r="C8848" t="str">
            <v>RECONOCIMIENTO CREDITOS</v>
          </cell>
          <cell r="D8848" t="str">
            <v>RECONOCIMIENTO L.E. Y SOLO POD</v>
          </cell>
          <cell r="E8848">
            <v>17</v>
          </cell>
          <cell r="F8848">
            <v>180</v>
          </cell>
        </row>
        <row r="8849">
          <cell r="B8849">
            <v>52018</v>
          </cell>
          <cell r="C8849" t="str">
            <v>RECONOCIMIENTO CREDITOS</v>
          </cell>
          <cell r="D8849" t="str">
            <v>RECONOCIMIENTO L.E. Y SOLO POD</v>
          </cell>
          <cell r="E8849">
            <v>18</v>
          </cell>
          <cell r="F8849">
            <v>180</v>
          </cell>
        </row>
        <row r="8850">
          <cell r="B8850">
            <v>52019</v>
          </cell>
          <cell r="C8850" t="str">
            <v>RECONOCIMIENTO CREDITOS</v>
          </cell>
          <cell r="D8850" t="str">
            <v>RECONOCIMIENTO L.E. Y SOLO POD</v>
          </cell>
          <cell r="E8850">
            <v>19</v>
          </cell>
          <cell r="F8850">
            <v>180</v>
          </cell>
        </row>
        <row r="8851">
          <cell r="B8851">
            <v>52020</v>
          </cell>
          <cell r="C8851" t="str">
            <v>RECONOCIMIENTO CREDITOS</v>
          </cell>
          <cell r="D8851" t="str">
            <v>RECONOCIMIENTO L.E. Y SOLO POD</v>
          </cell>
          <cell r="E8851">
            <v>20</v>
          </cell>
          <cell r="F8851">
            <v>180</v>
          </cell>
        </row>
        <row r="8852">
          <cell r="B8852">
            <v>52021</v>
          </cell>
          <cell r="C8852" t="str">
            <v>RECONOCIMIENTO CREDITOS</v>
          </cell>
          <cell r="D8852" t="str">
            <v>RECONOCIMIENTO L.E. Y SOLO POD</v>
          </cell>
          <cell r="E8852">
            <v>21</v>
          </cell>
          <cell r="F8852">
            <v>180</v>
          </cell>
        </row>
        <row r="8853">
          <cell r="B8853">
            <v>52022</v>
          </cell>
          <cell r="C8853" t="str">
            <v>RECONOCIMIENTO CREDITOS</v>
          </cell>
          <cell r="D8853" t="str">
            <v>RECONOCIMIENTO L.E. Y SOLO POD</v>
          </cell>
          <cell r="E8853">
            <v>22</v>
          </cell>
          <cell r="F8853">
            <v>180</v>
          </cell>
        </row>
        <row r="8854">
          <cell r="B8854">
            <v>52023</v>
          </cell>
          <cell r="C8854" t="str">
            <v>RECONOCIMIENTO CREDITOS</v>
          </cell>
          <cell r="D8854" t="str">
            <v>RECONOCIMIENTO L.E. Y SOLO POD</v>
          </cell>
          <cell r="E8854">
            <v>23</v>
          </cell>
          <cell r="F8854">
            <v>180</v>
          </cell>
        </row>
        <row r="8855">
          <cell r="B8855">
            <v>52024</v>
          </cell>
          <cell r="C8855" t="str">
            <v>RECONOCIMIENTO CREDITOS</v>
          </cell>
          <cell r="D8855" t="str">
            <v>RECONOCIMIENTO L.E. Y SOLO POD</v>
          </cell>
          <cell r="E8855">
            <v>24</v>
          </cell>
          <cell r="F8855">
            <v>180</v>
          </cell>
        </row>
        <row r="8856">
          <cell r="B8856">
            <v>52025</v>
          </cell>
          <cell r="C8856" t="str">
            <v>RECONOCIMIENTO CREDITOS</v>
          </cell>
          <cell r="D8856" t="str">
            <v>RECONOCIMIENTO L.E. Y SOLO POD</v>
          </cell>
          <cell r="E8856">
            <v>25</v>
          </cell>
          <cell r="F8856">
            <v>180</v>
          </cell>
        </row>
        <row r="8857">
          <cell r="B8857">
            <v>52026</v>
          </cell>
          <cell r="C8857" t="str">
            <v>RECONOCIMIENTO CREDITOS</v>
          </cell>
          <cell r="D8857" t="str">
            <v>RECONOCIMIENTO L.E. Y SOLO POD</v>
          </cell>
          <cell r="E8857">
            <v>26</v>
          </cell>
          <cell r="F8857">
            <v>180</v>
          </cell>
        </row>
        <row r="8858">
          <cell r="B8858">
            <v>52027</v>
          </cell>
          <cell r="C8858" t="str">
            <v>RECONOCIMIENTO CREDITOS</v>
          </cell>
          <cell r="D8858" t="str">
            <v>RECONOCIMIENTO L.E. Y SOLO POD</v>
          </cell>
          <cell r="E8858">
            <v>27</v>
          </cell>
          <cell r="F8858">
            <v>180</v>
          </cell>
        </row>
        <row r="8859">
          <cell r="B8859">
            <v>52028</v>
          </cell>
          <cell r="C8859" t="str">
            <v>RECONOCIMIENTO CREDITOS</v>
          </cell>
          <cell r="D8859" t="str">
            <v>RECONOCIMIENTO L.E. Y SOLO POD</v>
          </cell>
          <cell r="E8859">
            <v>28</v>
          </cell>
          <cell r="F8859">
            <v>180</v>
          </cell>
        </row>
        <row r="8860">
          <cell r="B8860">
            <v>52029</v>
          </cell>
          <cell r="C8860" t="str">
            <v>RECONOCIMIENTO CREDITOS</v>
          </cell>
          <cell r="D8860" t="str">
            <v>RECONOCIMIENTO L.E. Y SOLO POD</v>
          </cell>
          <cell r="E8860">
            <v>29</v>
          </cell>
          <cell r="F8860">
            <v>180</v>
          </cell>
        </row>
        <row r="8861">
          <cell r="B8861">
            <v>52030</v>
          </cell>
          <cell r="C8861" t="str">
            <v>RECONOCIMIENTO CREDITOS</v>
          </cell>
          <cell r="D8861" t="str">
            <v>RECONOCIMIENTO L.E. Y SOLO POD</v>
          </cell>
          <cell r="E8861">
            <v>30</v>
          </cell>
          <cell r="F8861">
            <v>180</v>
          </cell>
        </row>
        <row r="8862">
          <cell r="B8862">
            <v>52031</v>
          </cell>
          <cell r="C8862" t="str">
            <v>Reconocimiento de créditos</v>
          </cell>
          <cell r="D8862" t="str">
            <v>RECONOCIMIENTO L.E. Y SOLO POD</v>
          </cell>
          <cell r="E8862">
            <v>12</v>
          </cell>
          <cell r="F8862">
            <v>180</v>
          </cell>
        </row>
        <row r="8863">
          <cell r="B8863">
            <v>52105</v>
          </cell>
          <cell r="C8863" t="str">
            <v>RECONOCIMIENTO CREDITOS</v>
          </cell>
          <cell r="D8863" t="str">
            <v>RECONOCIMIENTO L.E. Y SOLO POD</v>
          </cell>
          <cell r="E8863">
            <v>0.5</v>
          </cell>
          <cell r="F8863">
            <v>180</v>
          </cell>
        </row>
        <row r="8864">
          <cell r="B8864">
            <v>52106</v>
          </cell>
          <cell r="C8864" t="str">
            <v>Reconocimiento de créditos</v>
          </cell>
          <cell r="D8864" t="str">
            <v>RECONOCIMIENTO L.E. Y SOLO POD</v>
          </cell>
          <cell r="E8864">
            <v>10.5</v>
          </cell>
          <cell r="F8864">
            <v>180</v>
          </cell>
        </row>
        <row r="8865">
          <cell r="B8865">
            <v>52107</v>
          </cell>
          <cell r="C8865" t="str">
            <v>Reconocimiento de créditos</v>
          </cell>
          <cell r="D8865" t="str">
            <v>RECONOCIMIENTO L.E. Y SOLO POD</v>
          </cell>
          <cell r="E8865">
            <v>10.5</v>
          </cell>
          <cell r="F8865">
            <v>180</v>
          </cell>
        </row>
        <row r="8866">
          <cell r="B8866">
            <v>52110</v>
          </cell>
          <cell r="C8866" t="str">
            <v>RECONOCIMIENTO CREDITOS</v>
          </cell>
          <cell r="D8866" t="str">
            <v>RECONOCIMIENTO L.E. Y SOLO POD</v>
          </cell>
          <cell r="E8866">
            <v>1</v>
          </cell>
          <cell r="F8866">
            <v>180</v>
          </cell>
        </row>
        <row r="8867">
          <cell r="B8867">
            <v>52115</v>
          </cell>
          <cell r="C8867" t="str">
            <v>Reconocimiento de créditos</v>
          </cell>
          <cell r="D8867" t="str">
            <v>RECONOCIMIENTO L.E. Y SOLO POD</v>
          </cell>
          <cell r="E8867">
            <v>1.5</v>
          </cell>
          <cell r="F8867">
            <v>180</v>
          </cell>
        </row>
        <row r="8868">
          <cell r="B8868">
            <v>52120</v>
          </cell>
          <cell r="C8868" t="str">
            <v>Reconocimiento de créditos</v>
          </cell>
          <cell r="D8868" t="str">
            <v>RECONOCIMIENTO L.E. Y SOLO POD</v>
          </cell>
          <cell r="E8868">
            <v>2</v>
          </cell>
          <cell r="F8868">
            <v>180</v>
          </cell>
        </row>
        <row r="8869">
          <cell r="B8869">
            <v>52125</v>
          </cell>
          <cell r="C8869" t="str">
            <v>Reconocimiento de créditos</v>
          </cell>
          <cell r="D8869" t="str">
            <v>RECONOCIMIENTO L.E. Y SOLO POD</v>
          </cell>
          <cell r="E8869">
            <v>2.5</v>
          </cell>
          <cell r="F8869">
            <v>180</v>
          </cell>
        </row>
        <row r="8870">
          <cell r="B8870">
            <v>52130</v>
          </cell>
          <cell r="C8870" t="str">
            <v>RECONOCIMIENTO CREDITOS</v>
          </cell>
          <cell r="D8870" t="str">
            <v>RECONOCIMIENTO L.E. Y SOLO POD</v>
          </cell>
          <cell r="E8870">
            <v>3</v>
          </cell>
          <cell r="F8870">
            <v>180</v>
          </cell>
        </row>
        <row r="8871">
          <cell r="B8871">
            <v>52135</v>
          </cell>
          <cell r="C8871" t="str">
            <v>RECONOCIMIENTO CREDITOS (3.5)</v>
          </cell>
          <cell r="D8871" t="str">
            <v>RECONOCIMIENTO L.E. Y SOLO POD</v>
          </cell>
          <cell r="E8871">
            <v>3.5</v>
          </cell>
          <cell r="F8871">
            <v>180</v>
          </cell>
        </row>
        <row r="8872">
          <cell r="B8872">
            <v>52140</v>
          </cell>
          <cell r="C8872" t="str">
            <v>RECONOCIMIENTO CREDITOS</v>
          </cell>
          <cell r="D8872" t="str">
            <v>RECONOCIMIENTO L.E. Y SOLO POD</v>
          </cell>
          <cell r="E8872">
            <v>4</v>
          </cell>
          <cell r="F8872">
            <v>180</v>
          </cell>
        </row>
        <row r="8873">
          <cell r="B8873">
            <v>52145</v>
          </cell>
          <cell r="C8873" t="str">
            <v>RECONOCIMIENTO CREDITOS (4.5)</v>
          </cell>
          <cell r="D8873" t="str">
            <v>RECONOCIMIENTO L.E. Y SOLO POD</v>
          </cell>
          <cell r="E8873">
            <v>4.5</v>
          </cell>
          <cell r="F8873">
            <v>180</v>
          </cell>
        </row>
        <row r="8874">
          <cell r="B8874">
            <v>52150</v>
          </cell>
          <cell r="C8874" t="str">
            <v>RECONOCIMIENTO CREDITOS</v>
          </cell>
          <cell r="D8874" t="str">
            <v>RECONOCIMIENTO L.E. Y SOLO POD</v>
          </cell>
          <cell r="E8874">
            <v>5</v>
          </cell>
          <cell r="F8874">
            <v>180</v>
          </cell>
        </row>
        <row r="8875">
          <cell r="B8875">
            <v>52155</v>
          </cell>
          <cell r="C8875" t="str">
            <v>Reconocimiento de créditos</v>
          </cell>
          <cell r="D8875" t="str">
            <v>RECONOCIMIENTO L.E. Y SOLO POD</v>
          </cell>
          <cell r="E8875">
            <v>5.5</v>
          </cell>
          <cell r="F8875">
            <v>180</v>
          </cell>
        </row>
        <row r="8876">
          <cell r="B8876">
            <v>52160</v>
          </cell>
          <cell r="C8876" t="str">
            <v>RECONOCIMIENTO CREDITOS</v>
          </cell>
          <cell r="D8876" t="str">
            <v>RECONOCIMIENTO L.E. Y SOLO POD</v>
          </cell>
          <cell r="E8876">
            <v>6</v>
          </cell>
          <cell r="F8876">
            <v>180</v>
          </cell>
        </row>
        <row r="8877">
          <cell r="B8877">
            <v>52165</v>
          </cell>
          <cell r="C8877" t="str">
            <v>Reconocimiento de créditos</v>
          </cell>
          <cell r="D8877" t="str">
            <v>RECONOCIMIENTO L.E. Y SOLO POD</v>
          </cell>
          <cell r="E8877">
            <v>6.5</v>
          </cell>
          <cell r="F8877">
            <v>180</v>
          </cell>
        </row>
        <row r="8878">
          <cell r="B8878">
            <v>52170</v>
          </cell>
          <cell r="C8878" t="str">
            <v>RECONOCIMIENTO CREDITOS</v>
          </cell>
          <cell r="D8878" t="str">
            <v>RECONOCIMIENTO L.E. Y SOLO POD</v>
          </cell>
          <cell r="E8878">
            <v>7</v>
          </cell>
          <cell r="F8878">
            <v>180</v>
          </cell>
        </row>
        <row r="8879">
          <cell r="B8879">
            <v>52175</v>
          </cell>
          <cell r="C8879" t="str">
            <v>Reconocimiento de créditos</v>
          </cell>
          <cell r="D8879" t="str">
            <v>RECONOCIMIENTO L.E. Y SOLO POD</v>
          </cell>
          <cell r="E8879">
            <v>7.5</v>
          </cell>
          <cell r="F8879">
            <v>180</v>
          </cell>
        </row>
        <row r="8880">
          <cell r="B8880">
            <v>52180</v>
          </cell>
          <cell r="C8880" t="str">
            <v>RECONOCIMIENTO CREDITOS</v>
          </cell>
          <cell r="D8880" t="str">
            <v>RECONOCIMIENTO L.E. Y SOLO POD</v>
          </cell>
          <cell r="E8880">
            <v>8</v>
          </cell>
          <cell r="F8880">
            <v>180</v>
          </cell>
        </row>
        <row r="8881">
          <cell r="B8881">
            <v>52185</v>
          </cell>
          <cell r="C8881" t="str">
            <v>Reconocimiento de créditos</v>
          </cell>
          <cell r="D8881" t="str">
            <v>RECONOCIMIENTO L.E. Y SOLO POD</v>
          </cell>
          <cell r="E8881">
            <v>8.5</v>
          </cell>
          <cell r="F8881">
            <v>180</v>
          </cell>
        </row>
        <row r="8882">
          <cell r="B8882">
            <v>52190</v>
          </cell>
          <cell r="C8882" t="str">
            <v>RECONOCIMIENTO CREDITOS</v>
          </cell>
          <cell r="D8882" t="str">
            <v>RECONOCIMIENTO L.E. Y SOLO POD</v>
          </cell>
          <cell r="E8882">
            <v>9</v>
          </cell>
          <cell r="F8882">
            <v>180</v>
          </cell>
        </row>
        <row r="8883">
          <cell r="B8883">
            <v>52195</v>
          </cell>
          <cell r="C8883" t="str">
            <v>Reconocimiento de créditos</v>
          </cell>
          <cell r="D8883" t="str">
            <v>RECONOCIMIENTO L.E. Y SOLO POD</v>
          </cell>
          <cell r="E8883">
            <v>9.5</v>
          </cell>
          <cell r="F8883">
            <v>180</v>
          </cell>
        </row>
        <row r="8884">
          <cell r="B8884">
            <v>52205</v>
          </cell>
          <cell r="C8884" t="str">
            <v>RECONOCIMIENTO CREDITOS</v>
          </cell>
          <cell r="D8884" t="str">
            <v>RECONOCIMIENTO L.E. Y SOLO POD</v>
          </cell>
          <cell r="E8884">
            <v>0.5</v>
          </cell>
          <cell r="F8884">
            <v>180</v>
          </cell>
        </row>
        <row r="8885">
          <cell r="B8885">
            <v>52210</v>
          </cell>
          <cell r="C8885" t="str">
            <v>RECONOCIMIENTO CREDITOS</v>
          </cell>
          <cell r="D8885" t="str">
            <v>RECONOCIMIENTO L.E. Y SOLO POD</v>
          </cell>
          <cell r="E8885">
            <v>1</v>
          </cell>
          <cell r="F8885">
            <v>180</v>
          </cell>
        </row>
        <row r="8886">
          <cell r="B8886">
            <v>52215</v>
          </cell>
          <cell r="C8886" t="str">
            <v>Reconocimiento de créditos</v>
          </cell>
          <cell r="D8886" t="str">
            <v>RECONOCIMIENTO L.E. Y SOLO POD</v>
          </cell>
          <cell r="E8886">
            <v>1.5</v>
          </cell>
          <cell r="F8886">
            <v>180</v>
          </cell>
        </row>
        <row r="8887">
          <cell r="B8887">
            <v>52220</v>
          </cell>
          <cell r="C8887" t="str">
            <v>RECONOCIMIENTO CREDITOS</v>
          </cell>
          <cell r="D8887" t="str">
            <v>RECONOCIMIENTO L.E. Y SOLO POD</v>
          </cell>
          <cell r="E8887">
            <v>2</v>
          </cell>
          <cell r="F8887">
            <v>180</v>
          </cell>
        </row>
        <row r="8888">
          <cell r="B8888">
            <v>52225</v>
          </cell>
          <cell r="C8888" t="str">
            <v>Reconocimiento de créditos</v>
          </cell>
          <cell r="D8888" t="str">
            <v>RECONOCIMIENTO L.E. Y SOLO POD</v>
          </cell>
          <cell r="E8888">
            <v>2.5</v>
          </cell>
          <cell r="F8888">
            <v>180</v>
          </cell>
        </row>
        <row r="8889">
          <cell r="B8889">
            <v>52230</v>
          </cell>
          <cell r="C8889" t="str">
            <v>RECONOCIMIENTO CREDITOS</v>
          </cell>
          <cell r="D8889" t="str">
            <v>RECONOCIMIENTO L.E. Y SOLO POD</v>
          </cell>
          <cell r="E8889">
            <v>3</v>
          </cell>
          <cell r="F8889">
            <v>180</v>
          </cell>
        </row>
        <row r="8890">
          <cell r="B8890">
            <v>52235</v>
          </cell>
          <cell r="C8890" t="str">
            <v>Reconocimiento de créditos</v>
          </cell>
          <cell r="D8890" t="str">
            <v>RECONOCIMIENTO L.E. Y SOLO POD</v>
          </cell>
          <cell r="E8890">
            <v>3.5</v>
          </cell>
          <cell r="F8890">
            <v>180</v>
          </cell>
        </row>
        <row r="8891">
          <cell r="B8891">
            <v>52240</v>
          </cell>
          <cell r="C8891" t="str">
            <v>RECONOCIMIENTO CREDITOS</v>
          </cell>
          <cell r="D8891" t="str">
            <v>RECONOCIMIENTO L.E. Y SOLO POD</v>
          </cell>
          <cell r="E8891">
            <v>4</v>
          </cell>
          <cell r="F8891">
            <v>180</v>
          </cell>
        </row>
        <row r="8892">
          <cell r="B8892">
            <v>52245</v>
          </cell>
          <cell r="C8892" t="str">
            <v>RECONOCIMIENTO CREDITOS (4.5)</v>
          </cell>
          <cell r="D8892" t="str">
            <v>RECONOCIMIENTO L.E. Y SOLO POD</v>
          </cell>
          <cell r="E8892">
            <v>4.5</v>
          </cell>
          <cell r="F8892">
            <v>180</v>
          </cell>
        </row>
        <row r="8893">
          <cell r="B8893">
            <v>52250</v>
          </cell>
          <cell r="C8893" t="str">
            <v>RECONOCIMIENTO CREDITOS</v>
          </cell>
          <cell r="D8893" t="str">
            <v>RECONOCIMIENTO L.E. Y SOLO POD</v>
          </cell>
          <cell r="E8893">
            <v>5</v>
          </cell>
          <cell r="F8893">
            <v>180</v>
          </cell>
        </row>
        <row r="8894">
          <cell r="B8894">
            <v>52255</v>
          </cell>
          <cell r="C8894" t="str">
            <v>Reconocimiento de créditos</v>
          </cell>
          <cell r="D8894" t="str">
            <v>RECONOCIMIENTO L.E. Y SOLO POD</v>
          </cell>
          <cell r="E8894">
            <v>5.5</v>
          </cell>
          <cell r="F8894">
            <v>180</v>
          </cell>
        </row>
        <row r="8895">
          <cell r="B8895">
            <v>52260</v>
          </cell>
          <cell r="C8895" t="str">
            <v>RECONOCIMIENTO CREDITOS</v>
          </cell>
          <cell r="D8895" t="str">
            <v>RECONOCIMIENTO L.E. Y SOLO POD</v>
          </cell>
          <cell r="E8895">
            <v>6</v>
          </cell>
          <cell r="F8895">
            <v>180</v>
          </cell>
        </row>
        <row r="8896">
          <cell r="B8896">
            <v>52265</v>
          </cell>
          <cell r="C8896" t="str">
            <v>Reconocimiento de créditos</v>
          </cell>
          <cell r="D8896" t="str">
            <v>RECONOCIMIENTO L.E. Y SOLO POD</v>
          </cell>
          <cell r="E8896">
            <v>6.5</v>
          </cell>
          <cell r="F8896">
            <v>180</v>
          </cell>
        </row>
        <row r="8897">
          <cell r="B8897">
            <v>52270</v>
          </cell>
          <cell r="C8897" t="str">
            <v>RECONOCIMIENTO CREDITOS</v>
          </cell>
          <cell r="D8897" t="str">
            <v>RECONOCIMIENTO L.E. Y SOLO POD</v>
          </cell>
          <cell r="E8897">
            <v>7</v>
          </cell>
          <cell r="F8897">
            <v>180</v>
          </cell>
        </row>
        <row r="8898">
          <cell r="B8898">
            <v>52275</v>
          </cell>
          <cell r="C8898" t="str">
            <v>Reconocimiento de créditos</v>
          </cell>
          <cell r="D8898" t="str">
            <v>RECONOCIMIENTO L.E. Y SOLO POD</v>
          </cell>
          <cell r="E8898">
            <v>7.5</v>
          </cell>
          <cell r="F8898">
            <v>180</v>
          </cell>
        </row>
        <row r="8899">
          <cell r="B8899">
            <v>52280</v>
          </cell>
          <cell r="C8899" t="str">
            <v>RECONOCIMIENTO CREDITOS</v>
          </cell>
          <cell r="D8899" t="str">
            <v>RECONOCIMIENTO L.E. Y SOLO POD</v>
          </cell>
          <cell r="E8899">
            <v>8</v>
          </cell>
          <cell r="F8899">
            <v>180</v>
          </cell>
        </row>
        <row r="8900">
          <cell r="B8900">
            <v>52285</v>
          </cell>
          <cell r="C8900" t="str">
            <v>Reconocimiento de créditos</v>
          </cell>
          <cell r="D8900" t="str">
            <v>RECONOCIMIENTO L.E. Y SOLO POD</v>
          </cell>
          <cell r="E8900">
            <v>8.5</v>
          </cell>
          <cell r="F8900">
            <v>180</v>
          </cell>
        </row>
        <row r="8901">
          <cell r="B8901">
            <v>52290</v>
          </cell>
          <cell r="C8901" t="str">
            <v>RECONOCIMIENTO CREDITOS</v>
          </cell>
          <cell r="D8901" t="str">
            <v>RECONOCIMIENTO L.E. Y SOLO POD</v>
          </cell>
          <cell r="E8901">
            <v>9</v>
          </cell>
          <cell r="F8901">
            <v>180</v>
          </cell>
        </row>
        <row r="8902">
          <cell r="B8902">
            <v>52295</v>
          </cell>
          <cell r="C8902" t="str">
            <v>Reconocimiento de créditos</v>
          </cell>
          <cell r="D8902" t="str">
            <v>RECONOCIMIENTO L.E. Y SOLO POD</v>
          </cell>
          <cell r="E8902">
            <v>9.5</v>
          </cell>
          <cell r="F8902">
            <v>180</v>
          </cell>
        </row>
        <row r="8903">
          <cell r="B8903">
            <v>52305</v>
          </cell>
          <cell r="C8903" t="str">
            <v>RECONOCIMIENTO CREDITOS</v>
          </cell>
          <cell r="D8903" t="str">
            <v>RECONOCIMIENTO L.E. Y SOLO POD</v>
          </cell>
          <cell r="E8903">
            <v>0.5</v>
          </cell>
          <cell r="F8903">
            <v>180</v>
          </cell>
        </row>
        <row r="8904">
          <cell r="B8904">
            <v>52306</v>
          </cell>
          <cell r="C8904" t="str">
            <v>Reconocimiento de créditos</v>
          </cell>
          <cell r="D8904" t="str">
            <v>RECONOCIMIENTO L.E. Y SOLO POD</v>
          </cell>
          <cell r="E8904">
            <v>0.5</v>
          </cell>
          <cell r="F8904">
            <v>180</v>
          </cell>
        </row>
        <row r="8905">
          <cell r="B8905">
            <v>52310</v>
          </cell>
          <cell r="C8905" t="str">
            <v>RECONOCIMIENTO CREDITOS</v>
          </cell>
          <cell r="D8905" t="str">
            <v>RECONOCIMIENTO L.E. Y SOLO POD</v>
          </cell>
          <cell r="E8905">
            <v>1</v>
          </cell>
          <cell r="F8905">
            <v>180</v>
          </cell>
        </row>
        <row r="8906">
          <cell r="B8906">
            <v>52315</v>
          </cell>
          <cell r="C8906" t="str">
            <v>Reconocimiento de créditos</v>
          </cell>
          <cell r="D8906" t="str">
            <v>RECONOCIMIENTO L.E. Y SOLO POD</v>
          </cell>
          <cell r="E8906">
            <v>1.5</v>
          </cell>
          <cell r="F8906">
            <v>180</v>
          </cell>
        </row>
        <row r="8907">
          <cell r="B8907">
            <v>52320</v>
          </cell>
          <cell r="C8907" t="str">
            <v>RECONOCIMIENTO CREDITOS</v>
          </cell>
          <cell r="D8907" t="str">
            <v>RECONOCIMIENTO L.E. Y SOLO POD</v>
          </cell>
          <cell r="E8907">
            <v>2</v>
          </cell>
          <cell r="F8907">
            <v>180</v>
          </cell>
        </row>
        <row r="8908">
          <cell r="B8908">
            <v>52325</v>
          </cell>
          <cell r="C8908" t="str">
            <v>Reconocimiento de créditos</v>
          </cell>
          <cell r="D8908" t="str">
            <v>RECONOCIMIENTO L.E. Y SOLO POD</v>
          </cell>
          <cell r="E8908">
            <v>2.5</v>
          </cell>
          <cell r="F8908">
            <v>180</v>
          </cell>
        </row>
        <row r="8909">
          <cell r="B8909">
            <v>52330</v>
          </cell>
          <cell r="C8909" t="str">
            <v>RECONOCIMIENTO CREDITOS</v>
          </cell>
          <cell r="D8909" t="str">
            <v>RECONOCIMIENTO L.E. Y SOLO POD</v>
          </cell>
          <cell r="E8909">
            <v>3</v>
          </cell>
          <cell r="F8909">
            <v>180</v>
          </cell>
        </row>
        <row r="8910">
          <cell r="B8910">
            <v>52335</v>
          </cell>
          <cell r="C8910" t="str">
            <v>Reconocimiento de créditos</v>
          </cell>
          <cell r="D8910" t="str">
            <v>RECONOCIMIENTO L.E. Y SOLO POD</v>
          </cell>
          <cell r="E8910">
            <v>3.5</v>
          </cell>
          <cell r="F8910">
            <v>180</v>
          </cell>
        </row>
        <row r="8911">
          <cell r="B8911">
            <v>52340</v>
          </cell>
          <cell r="C8911" t="str">
            <v>RECONOCIMIENTO CREDITOS</v>
          </cell>
          <cell r="D8911" t="str">
            <v>RECONOCIMIENTO L.E. Y SOLO POD</v>
          </cell>
          <cell r="E8911">
            <v>4</v>
          </cell>
          <cell r="F8911">
            <v>180</v>
          </cell>
        </row>
        <row r="8912">
          <cell r="B8912">
            <v>52345</v>
          </cell>
          <cell r="C8912" t="str">
            <v>Reconocimiento de créditos</v>
          </cell>
          <cell r="D8912" t="str">
            <v>RECONOCIMIENTO L.E. Y SOLO POD</v>
          </cell>
          <cell r="E8912">
            <v>4.5</v>
          </cell>
          <cell r="F8912">
            <v>180</v>
          </cell>
        </row>
        <row r="8913">
          <cell r="B8913">
            <v>52350</v>
          </cell>
          <cell r="C8913" t="str">
            <v>RECONOCIMIENTO CREDITOS</v>
          </cell>
          <cell r="D8913" t="str">
            <v>RECONOCIMIENTO L.E. Y SOLO POD</v>
          </cell>
          <cell r="E8913">
            <v>5</v>
          </cell>
          <cell r="F8913">
            <v>180</v>
          </cell>
        </row>
        <row r="8914">
          <cell r="B8914">
            <v>52355</v>
          </cell>
          <cell r="C8914" t="str">
            <v>Reconocimiento de créditos</v>
          </cell>
          <cell r="D8914" t="str">
            <v>RECONOCIMIENTO L.E. Y SOLO POD</v>
          </cell>
          <cell r="E8914">
            <v>5.5</v>
          </cell>
          <cell r="F8914">
            <v>180</v>
          </cell>
        </row>
        <row r="8915">
          <cell r="B8915">
            <v>52360</v>
          </cell>
          <cell r="C8915" t="str">
            <v>RECONOCIMIENTO CREDITOS</v>
          </cell>
          <cell r="D8915" t="str">
            <v>RECONOCIMIENTO L.E. Y SOLO POD</v>
          </cell>
          <cell r="E8915">
            <v>6</v>
          </cell>
          <cell r="F8915">
            <v>180</v>
          </cell>
        </row>
        <row r="8916">
          <cell r="B8916">
            <v>52365</v>
          </cell>
          <cell r="C8916" t="str">
            <v>Reconocimiento de créditos</v>
          </cell>
          <cell r="D8916" t="str">
            <v>RECONOCIMIENTO L.E. Y SOLO POD</v>
          </cell>
          <cell r="E8916">
            <v>6.5</v>
          </cell>
          <cell r="F8916">
            <v>180</v>
          </cell>
        </row>
        <row r="8917">
          <cell r="B8917">
            <v>52370</v>
          </cell>
          <cell r="C8917" t="str">
            <v>RECONOCIMIENTO CREDITOS</v>
          </cell>
          <cell r="D8917" t="str">
            <v>RECONOCIMIENTO L.E. Y SOLO POD</v>
          </cell>
          <cell r="E8917">
            <v>7</v>
          </cell>
          <cell r="F8917">
            <v>180</v>
          </cell>
        </row>
        <row r="8918">
          <cell r="B8918">
            <v>52375</v>
          </cell>
          <cell r="C8918" t="str">
            <v>Reconocimiento de créditos</v>
          </cell>
          <cell r="D8918" t="str">
            <v>RECONOCIMIENTO L.E. Y SOLO POD</v>
          </cell>
          <cell r="E8918">
            <v>7.5</v>
          </cell>
          <cell r="F8918">
            <v>180</v>
          </cell>
        </row>
        <row r="8919">
          <cell r="B8919">
            <v>52380</v>
          </cell>
          <cell r="C8919" t="str">
            <v>RECONOCIMIENTO CREDITOS</v>
          </cell>
          <cell r="D8919" t="str">
            <v>RECONOCIMIENTO L.E. Y SOLO POD</v>
          </cell>
          <cell r="E8919">
            <v>8</v>
          </cell>
          <cell r="F8919">
            <v>180</v>
          </cell>
        </row>
        <row r="8920">
          <cell r="B8920">
            <v>52385</v>
          </cell>
          <cell r="C8920" t="str">
            <v>Reconocimiento de créditos</v>
          </cell>
          <cell r="D8920" t="str">
            <v>RECONOCIMIENTO L.E. Y SOLO POD</v>
          </cell>
          <cell r="E8920">
            <v>8.5</v>
          </cell>
          <cell r="F8920">
            <v>180</v>
          </cell>
        </row>
        <row r="8921">
          <cell r="B8921">
            <v>52390</v>
          </cell>
          <cell r="C8921" t="str">
            <v>Reconocimiento de créditos</v>
          </cell>
          <cell r="D8921" t="str">
            <v>RECONOCIMIENTO L.E. Y SOLO POD</v>
          </cell>
          <cell r="E8921">
            <v>9</v>
          </cell>
          <cell r="F8921">
            <v>180</v>
          </cell>
        </row>
        <row r="8922">
          <cell r="B8922">
            <v>52395</v>
          </cell>
          <cell r="C8922" t="str">
            <v>Reconocimiento de créditos</v>
          </cell>
          <cell r="D8922" t="str">
            <v>RECONOCIMIENTO L.E. Y SOLO POD</v>
          </cell>
          <cell r="E8922">
            <v>9.5</v>
          </cell>
          <cell r="F8922">
            <v>180</v>
          </cell>
        </row>
        <row r="8923">
          <cell r="B8923">
            <v>52400</v>
          </cell>
          <cell r="C8923" t="str">
            <v>Reconocimiento de créditos</v>
          </cell>
          <cell r="D8923" t="str">
            <v>RECONOCIMIENTO L.E. Y SOLO POD</v>
          </cell>
          <cell r="E8923">
            <v>2</v>
          </cell>
          <cell r="F8923">
            <v>180</v>
          </cell>
        </row>
        <row r="8924">
          <cell r="B8924">
            <v>52401</v>
          </cell>
          <cell r="C8924" t="str">
            <v>Reconocimiento de créditos</v>
          </cell>
          <cell r="D8924" t="str">
            <v>RECONOCIMIENTO L.E. Y SOLO POD</v>
          </cell>
          <cell r="E8924">
            <v>2</v>
          </cell>
          <cell r="F8924">
            <v>180</v>
          </cell>
        </row>
        <row r="8925">
          <cell r="B8925">
            <v>52402</v>
          </cell>
          <cell r="C8925" t="str">
            <v>Reconocimiento de créditos</v>
          </cell>
          <cell r="D8925" t="str">
            <v>RECONOCIMIENTO L.E. Y SOLO POD</v>
          </cell>
          <cell r="E8925">
            <v>2</v>
          </cell>
          <cell r="F8925">
            <v>180</v>
          </cell>
        </row>
        <row r="8926">
          <cell r="B8926">
            <v>52403</v>
          </cell>
          <cell r="C8926" t="str">
            <v>Reconocimiento de créditos</v>
          </cell>
          <cell r="D8926" t="str">
            <v>RECONOCIMIENTO L.E. Y SOLO POD</v>
          </cell>
          <cell r="E8926">
            <v>2</v>
          </cell>
          <cell r="F8926">
            <v>180</v>
          </cell>
        </row>
        <row r="8927">
          <cell r="B8927">
            <v>52404</v>
          </cell>
          <cell r="C8927" t="str">
            <v>Reconocimiento de créditos</v>
          </cell>
          <cell r="D8927" t="str">
            <v>RECONOCIMIENTO L.E. Y SOLO POD</v>
          </cell>
          <cell r="E8927">
            <v>2</v>
          </cell>
          <cell r="F8927">
            <v>180</v>
          </cell>
        </row>
        <row r="8928">
          <cell r="B8928">
            <v>52405</v>
          </cell>
          <cell r="C8928" t="str">
            <v>Reconocimiento de créditos</v>
          </cell>
          <cell r="D8928" t="str">
            <v>RECONOCIMIENTO L.E. Y SOLO POD</v>
          </cell>
          <cell r="E8928">
            <v>1</v>
          </cell>
          <cell r="F8928">
            <v>180</v>
          </cell>
        </row>
        <row r="8929">
          <cell r="B8929">
            <v>52406</v>
          </cell>
          <cell r="C8929" t="str">
            <v>Reconocimiento de créditos</v>
          </cell>
          <cell r="D8929" t="str">
            <v>RECONOCIMIENTO L.E. Y SOLO POD</v>
          </cell>
          <cell r="E8929">
            <v>1</v>
          </cell>
          <cell r="F8929">
            <v>180</v>
          </cell>
        </row>
        <row r="8930">
          <cell r="B8930">
            <v>52407</v>
          </cell>
          <cell r="C8930" t="str">
            <v>Reconocimiento de créditos</v>
          </cell>
          <cell r="D8930" t="str">
            <v>RECONOCIMIENTO L.E. Y SOLO POD</v>
          </cell>
          <cell r="E8930">
            <v>1</v>
          </cell>
          <cell r="F8930">
            <v>180</v>
          </cell>
        </row>
        <row r="8931">
          <cell r="B8931">
            <v>52408</v>
          </cell>
          <cell r="C8931" t="str">
            <v>Reconocimiento de créditos</v>
          </cell>
          <cell r="D8931" t="str">
            <v>RECONOCIMIENTO L.E. Y SOLO POD</v>
          </cell>
          <cell r="E8931">
            <v>1</v>
          </cell>
          <cell r="F8931">
            <v>180</v>
          </cell>
        </row>
        <row r="8932">
          <cell r="B8932">
            <v>52410</v>
          </cell>
          <cell r="C8932" t="str">
            <v>Reconocimiento de créditos</v>
          </cell>
          <cell r="D8932" t="str">
            <v>RECONOCIMIENTO L.E. Y SOLO POD</v>
          </cell>
          <cell r="E8932">
            <v>2.5</v>
          </cell>
          <cell r="F8932">
            <v>180</v>
          </cell>
        </row>
        <row r="8933">
          <cell r="B8933">
            <v>52411</v>
          </cell>
          <cell r="C8933" t="str">
            <v>Reconocimiento de créditos</v>
          </cell>
          <cell r="D8933" t="str">
            <v>RECONOCIMIENTO L.E. Y SOLO POD</v>
          </cell>
          <cell r="E8933">
            <v>2.5</v>
          </cell>
          <cell r="F8933">
            <v>180</v>
          </cell>
        </row>
        <row r="8934">
          <cell r="B8934">
            <v>52412</v>
          </cell>
          <cell r="C8934" t="str">
            <v>Reconocimiento de créditos</v>
          </cell>
          <cell r="D8934" t="str">
            <v>RECONOCIMIENTO L.E. Y SOLO POD</v>
          </cell>
          <cell r="E8934">
            <v>2.5</v>
          </cell>
          <cell r="F8934">
            <v>180</v>
          </cell>
        </row>
        <row r="8935">
          <cell r="B8935">
            <v>52413</v>
          </cell>
          <cell r="C8935" t="str">
            <v>Reconocimiento de créditos</v>
          </cell>
          <cell r="D8935" t="str">
            <v>RECONOCIMIENTO L.E. Y SOLO POD</v>
          </cell>
          <cell r="E8935">
            <v>2.5</v>
          </cell>
          <cell r="F8935">
            <v>180</v>
          </cell>
        </row>
        <row r="8936">
          <cell r="B8936">
            <v>52414</v>
          </cell>
          <cell r="C8936" t="str">
            <v>Reconocimiento de créditos</v>
          </cell>
          <cell r="D8936" t="str">
            <v>RECONOCIMIENTO L.E. Y SOLO POD</v>
          </cell>
          <cell r="E8936">
            <v>2.5</v>
          </cell>
          <cell r="F8936">
            <v>180</v>
          </cell>
        </row>
        <row r="8937">
          <cell r="B8937">
            <v>52420</v>
          </cell>
          <cell r="C8937" t="str">
            <v>Reconocimiento de créditos</v>
          </cell>
          <cell r="D8937" t="str">
            <v>RECONOCIMIENTO L.E. Y SOLO POD</v>
          </cell>
          <cell r="E8937">
            <v>3</v>
          </cell>
          <cell r="F8937">
            <v>180</v>
          </cell>
        </row>
        <row r="8938">
          <cell r="B8938">
            <v>52421</v>
          </cell>
          <cell r="C8938" t="str">
            <v>Reconocimiento de créditos</v>
          </cell>
          <cell r="D8938" t="str">
            <v>RECONOCIMIENTO L.E. Y SOLO POD</v>
          </cell>
          <cell r="E8938">
            <v>3</v>
          </cell>
          <cell r="F8938">
            <v>180</v>
          </cell>
        </row>
        <row r="8939">
          <cell r="B8939">
            <v>52422</v>
          </cell>
          <cell r="C8939" t="str">
            <v>Reconocimiento de créditos</v>
          </cell>
          <cell r="D8939" t="str">
            <v>RECONOCIMIENTO L.E. Y SOLO POD</v>
          </cell>
          <cell r="E8939">
            <v>3</v>
          </cell>
          <cell r="F8939">
            <v>180</v>
          </cell>
        </row>
        <row r="8940">
          <cell r="B8940">
            <v>52423</v>
          </cell>
          <cell r="C8940" t="str">
            <v>Reconocimiento de créditos</v>
          </cell>
          <cell r="D8940" t="str">
            <v>RECONOCIMIENTO L.E. Y SOLO POD</v>
          </cell>
          <cell r="E8940">
            <v>3</v>
          </cell>
          <cell r="F8940">
            <v>180</v>
          </cell>
        </row>
        <row r="8941">
          <cell r="B8941">
            <v>52424</v>
          </cell>
          <cell r="C8941" t="str">
            <v>Reconocimiento de créditos</v>
          </cell>
          <cell r="D8941" t="str">
            <v>RECONOCIMIENTO L.E. Y SOLO POD</v>
          </cell>
          <cell r="E8941">
            <v>3</v>
          </cell>
          <cell r="F8941">
            <v>180</v>
          </cell>
        </row>
        <row r="8942">
          <cell r="B8942">
            <v>52430</v>
          </cell>
          <cell r="C8942" t="str">
            <v>Reconocimiento de créditos</v>
          </cell>
          <cell r="D8942" t="str">
            <v>RECONOCIMIENTO L.E. Y SOLO POD</v>
          </cell>
          <cell r="E8942">
            <v>3.5</v>
          </cell>
          <cell r="F8942">
            <v>180</v>
          </cell>
        </row>
        <row r="8943">
          <cell r="B8943">
            <v>52431</v>
          </cell>
          <cell r="C8943" t="str">
            <v>Reconocimiento de créditos</v>
          </cell>
          <cell r="D8943" t="str">
            <v>RECONOCIMIENTO L.E. Y SOLO POD</v>
          </cell>
          <cell r="E8943">
            <v>3.5</v>
          </cell>
          <cell r="F8943">
            <v>180</v>
          </cell>
        </row>
        <row r="8944">
          <cell r="B8944">
            <v>52432</v>
          </cell>
          <cell r="C8944" t="str">
            <v>Reconocimiento de créditos</v>
          </cell>
          <cell r="D8944" t="str">
            <v>RECONOCIMIENTO L.E. Y SOLO POD</v>
          </cell>
          <cell r="E8944">
            <v>3.5</v>
          </cell>
          <cell r="F8944">
            <v>180</v>
          </cell>
        </row>
        <row r="8945">
          <cell r="B8945">
            <v>52433</v>
          </cell>
          <cell r="C8945" t="str">
            <v>Reconocimiento de créditos</v>
          </cell>
          <cell r="D8945" t="str">
            <v>RECONOCIMIENTO L.E. Y SOLO POD</v>
          </cell>
          <cell r="E8945">
            <v>3.5</v>
          </cell>
          <cell r="F8945">
            <v>180</v>
          </cell>
        </row>
        <row r="8946">
          <cell r="B8946">
            <v>52434</v>
          </cell>
          <cell r="C8946" t="str">
            <v>Reconocimiento de créditos</v>
          </cell>
          <cell r="D8946" t="str">
            <v>RECONOCIMIENTO L.E. Y SOLO POD</v>
          </cell>
          <cell r="E8946">
            <v>3.5</v>
          </cell>
          <cell r="F8946">
            <v>180</v>
          </cell>
        </row>
        <row r="8947">
          <cell r="B8947">
            <v>52440</v>
          </cell>
          <cell r="C8947" t="str">
            <v>Reconocimiento de créditos</v>
          </cell>
          <cell r="D8947" t="str">
            <v>RECONOCIMIENTO L.E. Y SOLO POD</v>
          </cell>
          <cell r="E8947">
            <v>4</v>
          </cell>
          <cell r="F8947">
            <v>180</v>
          </cell>
        </row>
        <row r="8948">
          <cell r="B8948">
            <v>52441</v>
          </cell>
          <cell r="C8948" t="str">
            <v>Reconocimiento de créditos</v>
          </cell>
          <cell r="D8948" t="str">
            <v>RECONOCIMIENTO L.E. Y SOLO POD</v>
          </cell>
          <cell r="E8948">
            <v>4</v>
          </cell>
          <cell r="F8948">
            <v>180</v>
          </cell>
        </row>
        <row r="8949">
          <cell r="B8949">
            <v>52442</v>
          </cell>
          <cell r="C8949" t="str">
            <v>Reconocimiento de créditos</v>
          </cell>
          <cell r="D8949" t="str">
            <v>RECONOCIMIENTO L.E. Y SOLO POD</v>
          </cell>
          <cell r="E8949">
            <v>4</v>
          </cell>
          <cell r="F8949">
            <v>180</v>
          </cell>
        </row>
        <row r="8950">
          <cell r="B8950">
            <v>52443</v>
          </cell>
          <cell r="C8950" t="str">
            <v>Reconocimiento de créditos</v>
          </cell>
          <cell r="D8950" t="str">
            <v>RECONOCIMIENTO L.E. Y SOLO POD</v>
          </cell>
          <cell r="E8950">
            <v>4</v>
          </cell>
          <cell r="F8950">
            <v>180</v>
          </cell>
        </row>
        <row r="8951">
          <cell r="B8951">
            <v>52444</v>
          </cell>
          <cell r="C8951" t="str">
            <v>Reconocimiento de créditos</v>
          </cell>
          <cell r="D8951" t="str">
            <v>RECONOCIMIENTO L.E. Y SOLO POD</v>
          </cell>
          <cell r="E8951">
            <v>4</v>
          </cell>
          <cell r="F8951">
            <v>180</v>
          </cell>
        </row>
        <row r="8952">
          <cell r="B8952">
            <v>52450</v>
          </cell>
          <cell r="C8952" t="str">
            <v>Reconocimiento de créditos</v>
          </cell>
          <cell r="D8952" t="str">
            <v>RECONOCIMIENTO L.E. Y SOLO POD</v>
          </cell>
          <cell r="E8952">
            <v>4.5</v>
          </cell>
          <cell r="F8952">
            <v>180</v>
          </cell>
        </row>
        <row r="8953">
          <cell r="B8953">
            <v>52451</v>
          </cell>
          <cell r="C8953" t="str">
            <v>Reconocimiento de créditos</v>
          </cell>
          <cell r="D8953" t="str">
            <v>RECONOCIMIENTO L.E. Y SOLO POD</v>
          </cell>
          <cell r="E8953">
            <v>4.5</v>
          </cell>
          <cell r="F8953">
            <v>180</v>
          </cell>
        </row>
        <row r="8954">
          <cell r="B8954">
            <v>52452</v>
          </cell>
          <cell r="C8954" t="str">
            <v>Reconocimiento de créditos</v>
          </cell>
          <cell r="D8954" t="str">
            <v>RECONOCIMIENTO L.E. Y SOLO POD</v>
          </cell>
          <cell r="E8954">
            <v>4.5</v>
          </cell>
          <cell r="F8954">
            <v>180</v>
          </cell>
        </row>
        <row r="8955">
          <cell r="B8955">
            <v>52453</v>
          </cell>
          <cell r="C8955" t="str">
            <v>Reconocimiento de créditos</v>
          </cell>
          <cell r="D8955" t="str">
            <v>RECONOCIMIENTO L.E. Y SOLO POD</v>
          </cell>
          <cell r="E8955">
            <v>4.5</v>
          </cell>
          <cell r="F8955">
            <v>180</v>
          </cell>
        </row>
        <row r="8956">
          <cell r="B8956">
            <v>52454</v>
          </cell>
          <cell r="C8956" t="str">
            <v>Reconocimiento de créditos</v>
          </cell>
          <cell r="D8956" t="str">
            <v>RECONOCIMIENTO L.E. Y SOLO POD</v>
          </cell>
          <cell r="E8956">
            <v>4.5</v>
          </cell>
          <cell r="F8956">
            <v>180</v>
          </cell>
        </row>
        <row r="8957">
          <cell r="B8957">
            <v>52460</v>
          </cell>
          <cell r="C8957" t="str">
            <v>Reconocimiento de créditos</v>
          </cell>
          <cell r="D8957" t="str">
            <v>RECONOCIMIENTO L.E. Y SOLO POD</v>
          </cell>
          <cell r="E8957">
            <v>6</v>
          </cell>
          <cell r="F8957">
            <v>180</v>
          </cell>
        </row>
        <row r="8958">
          <cell r="B8958">
            <v>52461</v>
          </cell>
          <cell r="C8958" t="str">
            <v>Reconocimiento de créditos</v>
          </cell>
          <cell r="D8958" t="str">
            <v>RECONOCIMIENTO L.E. Y SOLO POD</v>
          </cell>
          <cell r="E8958">
            <v>6</v>
          </cell>
          <cell r="F8958">
            <v>180</v>
          </cell>
        </row>
        <row r="8959">
          <cell r="B8959">
            <v>52462</v>
          </cell>
          <cell r="C8959" t="str">
            <v>Reconocimiento de créditos</v>
          </cell>
          <cell r="D8959" t="str">
            <v>RECONOCIMIENTO L.E. Y SOLO POD</v>
          </cell>
          <cell r="E8959">
            <v>6</v>
          </cell>
          <cell r="F8959">
            <v>180</v>
          </cell>
        </row>
        <row r="8960">
          <cell r="B8960">
            <v>52463</v>
          </cell>
          <cell r="C8960" t="str">
            <v>Reconocimiento de créditos</v>
          </cell>
          <cell r="D8960" t="str">
            <v>RECONOCIMIENTO L.E. Y SOLO POD</v>
          </cell>
          <cell r="E8960">
            <v>6</v>
          </cell>
          <cell r="F8960">
            <v>180</v>
          </cell>
        </row>
        <row r="8961">
          <cell r="B8961">
            <v>52464</v>
          </cell>
          <cell r="C8961" t="str">
            <v>Reconocimiento de créditos</v>
          </cell>
          <cell r="D8961" t="str">
            <v>RECONOCIMIENTO L.E. Y SOLO POD</v>
          </cell>
          <cell r="E8961">
            <v>6</v>
          </cell>
          <cell r="F8961">
            <v>180</v>
          </cell>
        </row>
        <row r="8962">
          <cell r="B8962">
            <v>52490</v>
          </cell>
          <cell r="C8962" t="str">
            <v>Reconocimiento de créditos</v>
          </cell>
          <cell r="D8962" t="str">
            <v>RECONOCIMIENTO L.E. Y SOLO POD</v>
          </cell>
          <cell r="E8962">
            <v>9</v>
          </cell>
          <cell r="F8962">
            <v>180</v>
          </cell>
        </row>
        <row r="8963">
          <cell r="B8963">
            <v>52491</v>
          </cell>
          <cell r="C8963" t="str">
            <v>Reconocimiento de créditos</v>
          </cell>
          <cell r="D8963" t="str">
            <v>RECONOCIMIENTO L.E. Y SOLO POD</v>
          </cell>
          <cell r="E8963">
            <v>9</v>
          </cell>
          <cell r="F8963">
            <v>180</v>
          </cell>
        </row>
        <row r="8964">
          <cell r="B8964">
            <v>52492</v>
          </cell>
          <cell r="C8964" t="str">
            <v>Reconocimiento de créditos</v>
          </cell>
          <cell r="D8964" t="str">
            <v>RECONOCIMIENTO L.E. Y SOLO POD</v>
          </cell>
          <cell r="E8964">
            <v>9</v>
          </cell>
          <cell r="F8964">
            <v>180</v>
          </cell>
        </row>
        <row r="8965">
          <cell r="B8965">
            <v>52493</v>
          </cell>
          <cell r="C8965" t="str">
            <v>Reconocimiento de créditos ECTS (60)</v>
          </cell>
          <cell r="D8965" t="str">
            <v>RECONOCIMIENTO L.E. Y SOLO POD</v>
          </cell>
          <cell r="E8965">
            <v>60</v>
          </cell>
          <cell r="F8965">
            <v>180</v>
          </cell>
        </row>
        <row r="8966">
          <cell r="B8966">
            <v>60000</v>
          </cell>
          <cell r="C8966" t="str">
            <v>Biología celular</v>
          </cell>
          <cell r="D8966" t="str">
            <v>Máster en biología molecular y celular</v>
          </cell>
          <cell r="E8966">
            <v>8</v>
          </cell>
          <cell r="F8966">
            <v>234</v>
          </cell>
        </row>
        <row r="8967">
          <cell r="B8967">
            <v>60001</v>
          </cell>
          <cell r="C8967" t="str">
            <v>Estructura de macromoléculas</v>
          </cell>
          <cell r="D8967" t="str">
            <v>Máster en biología molecular y celular</v>
          </cell>
          <cell r="E8967">
            <v>6</v>
          </cell>
          <cell r="F8967">
            <v>234</v>
          </cell>
        </row>
        <row r="8968">
          <cell r="B8968">
            <v>60002</v>
          </cell>
          <cell r="C8968" t="str">
            <v>Bioquímica metabólica I</v>
          </cell>
          <cell r="D8968" t="str">
            <v>Máster en biología molecular y celular</v>
          </cell>
          <cell r="E8968">
            <v>7</v>
          </cell>
          <cell r="F8968">
            <v>234</v>
          </cell>
        </row>
        <row r="8969">
          <cell r="B8969">
            <v>60003</v>
          </cell>
          <cell r="C8969" t="str">
            <v>Fundamentos de metodología bioquímica</v>
          </cell>
          <cell r="D8969" t="str">
            <v>Máster en biología molecular y celular</v>
          </cell>
          <cell r="E8969">
            <v>15</v>
          </cell>
          <cell r="F8969">
            <v>234</v>
          </cell>
        </row>
        <row r="8970">
          <cell r="B8970">
            <v>60004</v>
          </cell>
          <cell r="C8970" t="str">
            <v>Inmunoquímica e inmunología celular</v>
          </cell>
          <cell r="D8970" t="str">
            <v>Máster en biología molecular y celular</v>
          </cell>
          <cell r="E8970">
            <v>6</v>
          </cell>
          <cell r="F8970">
            <v>234</v>
          </cell>
        </row>
        <row r="8971">
          <cell r="B8971">
            <v>60005</v>
          </cell>
          <cell r="C8971" t="str">
            <v>Biofísica</v>
          </cell>
          <cell r="D8971" t="str">
            <v>Máster en biología molecular y celular</v>
          </cell>
          <cell r="E8971">
            <v>6</v>
          </cell>
          <cell r="F8971">
            <v>234</v>
          </cell>
        </row>
        <row r="8972">
          <cell r="B8972">
            <v>60006</v>
          </cell>
          <cell r="C8972" t="str">
            <v>Bioquímica metabólica II</v>
          </cell>
          <cell r="D8972" t="str">
            <v>Máster en biología molecular y celular</v>
          </cell>
          <cell r="E8972">
            <v>6</v>
          </cell>
          <cell r="F8972">
            <v>234</v>
          </cell>
        </row>
        <row r="8973">
          <cell r="B8973">
            <v>60007</v>
          </cell>
          <cell r="C8973" t="str">
            <v>Enzimología</v>
          </cell>
          <cell r="D8973" t="str">
            <v>Máster en biología molecular y celular</v>
          </cell>
          <cell r="E8973">
            <v>6</v>
          </cell>
          <cell r="F8973">
            <v>234</v>
          </cell>
        </row>
        <row r="8974">
          <cell r="B8974">
            <v>60008</v>
          </cell>
          <cell r="C8974" t="str">
            <v>Patología molecular y bioquímica clínica</v>
          </cell>
          <cell r="D8974" t="str">
            <v>Máster en biología molecular y celular</v>
          </cell>
          <cell r="E8974">
            <v>6</v>
          </cell>
          <cell r="F8974">
            <v>234</v>
          </cell>
        </row>
        <row r="8975">
          <cell r="B8975">
            <v>60009</v>
          </cell>
          <cell r="C8975" t="str">
            <v>Ingeniería genética</v>
          </cell>
          <cell r="D8975" t="str">
            <v>Máster en biología molecular y celular</v>
          </cell>
          <cell r="E8975">
            <v>6</v>
          </cell>
          <cell r="F8975">
            <v>234</v>
          </cell>
        </row>
        <row r="8976">
          <cell r="B8976">
            <v>60010</v>
          </cell>
          <cell r="C8976" t="str">
            <v>Técnicas avanzadas en biología molecular y celular</v>
          </cell>
          <cell r="D8976" t="str">
            <v>Máster en biología molecular y celular</v>
          </cell>
          <cell r="E8976">
            <v>12</v>
          </cell>
          <cell r="F8976">
            <v>234</v>
          </cell>
        </row>
        <row r="8977">
          <cell r="B8977">
            <v>60011</v>
          </cell>
          <cell r="C8977" t="str">
            <v>Proyecto máster</v>
          </cell>
          <cell r="D8977" t="str">
            <v>Máster en biología molecular y celular</v>
          </cell>
          <cell r="E8977">
            <v>12</v>
          </cell>
          <cell r="F8977">
            <v>234</v>
          </cell>
        </row>
        <row r="8978">
          <cell r="B8978">
            <v>60012</v>
          </cell>
          <cell r="C8978" t="str">
            <v>Inmunología avanzada</v>
          </cell>
          <cell r="D8978" t="str">
            <v>Máster en biología molecular y celular</v>
          </cell>
          <cell r="E8978">
            <v>6</v>
          </cell>
          <cell r="F8978">
            <v>234</v>
          </cell>
        </row>
        <row r="8979">
          <cell r="B8979">
            <v>60013</v>
          </cell>
          <cell r="C8979" t="str">
            <v>Embriología molecular</v>
          </cell>
          <cell r="D8979" t="str">
            <v>Máster en biología molecular y celular</v>
          </cell>
          <cell r="E8979">
            <v>6</v>
          </cell>
          <cell r="F8979">
            <v>234</v>
          </cell>
        </row>
        <row r="8980">
          <cell r="B8980">
            <v>60014</v>
          </cell>
          <cell r="C8980" t="str">
            <v>Biología molecular y celular del cáncer</v>
          </cell>
          <cell r="D8980" t="str">
            <v>Máster en biología molecular y celular</v>
          </cell>
          <cell r="E8980">
            <v>6</v>
          </cell>
          <cell r="F8980">
            <v>234</v>
          </cell>
        </row>
        <row r="8981">
          <cell r="B8981">
            <v>60015</v>
          </cell>
          <cell r="C8981" t="str">
            <v>Genética molecular en biomedicina</v>
          </cell>
          <cell r="D8981" t="str">
            <v>Máster en biología molecular y celular</v>
          </cell>
          <cell r="E8981">
            <v>6</v>
          </cell>
          <cell r="F8981">
            <v>234</v>
          </cell>
        </row>
        <row r="8982">
          <cell r="B8982">
            <v>60016</v>
          </cell>
          <cell r="C8982" t="str">
            <v>Bioquímica de fármacos</v>
          </cell>
          <cell r="D8982" t="str">
            <v>Máster en biología molecular y celular</v>
          </cell>
          <cell r="E8982">
            <v>6</v>
          </cell>
          <cell r="F8982">
            <v>234</v>
          </cell>
        </row>
        <row r="8983">
          <cell r="B8983">
            <v>60017</v>
          </cell>
          <cell r="C8983" t="str">
            <v>Selección y diseño de biomoléculas activas</v>
          </cell>
          <cell r="D8983" t="str">
            <v>Máster en biología molecular y celular</v>
          </cell>
          <cell r="E8983">
            <v>6</v>
          </cell>
          <cell r="F8983">
            <v>234</v>
          </cell>
        </row>
        <row r="8984">
          <cell r="B8984">
            <v>60018</v>
          </cell>
          <cell r="C8984" t="str">
            <v>Proteínas: de la estructura a la función</v>
          </cell>
          <cell r="D8984" t="str">
            <v>Máster en biología molecular y celular</v>
          </cell>
          <cell r="E8984">
            <v>6</v>
          </cell>
          <cell r="F8984">
            <v>234</v>
          </cell>
        </row>
        <row r="8985">
          <cell r="B8985">
            <v>60019</v>
          </cell>
          <cell r="C8985" t="str">
            <v>Bioinformática avanzada</v>
          </cell>
          <cell r="D8985" t="str">
            <v>Máster en biología molecular y celular</v>
          </cell>
          <cell r="E8985">
            <v>6</v>
          </cell>
          <cell r="F8985">
            <v>234</v>
          </cell>
        </row>
        <row r="8986">
          <cell r="B8986">
            <v>60020</v>
          </cell>
          <cell r="C8986" t="str">
            <v>Nutrición molecular</v>
          </cell>
          <cell r="D8986" t="str">
            <v>Máster en biología molecular y celular</v>
          </cell>
          <cell r="E8986">
            <v>6</v>
          </cell>
          <cell r="F8986">
            <v>234</v>
          </cell>
        </row>
        <row r="8987">
          <cell r="B8987">
            <v>60021</v>
          </cell>
          <cell r="C8987" t="str">
            <v>Fisiología de los organismos fotosintéticos</v>
          </cell>
          <cell r="D8987" t="str">
            <v>Máster en biología molecular y celular</v>
          </cell>
          <cell r="E8987">
            <v>6</v>
          </cell>
          <cell r="F8987">
            <v>234</v>
          </cell>
        </row>
        <row r="8988">
          <cell r="B8988">
            <v>60022</v>
          </cell>
          <cell r="C8988" t="str">
            <v>Biotecnología del medio ambiente</v>
          </cell>
          <cell r="D8988" t="str">
            <v>Máster en biología molecular y celular</v>
          </cell>
          <cell r="E8988">
            <v>6</v>
          </cell>
          <cell r="F8988">
            <v>234</v>
          </cell>
        </row>
        <row r="8989">
          <cell r="B8989">
            <v>60100</v>
          </cell>
          <cell r="C8989" t="str">
            <v>Física de sistemas complejos</v>
          </cell>
          <cell r="D8989" t="str">
            <v>Máster en física y tecnologías físicas</v>
          </cell>
          <cell r="E8989">
            <v>8</v>
          </cell>
          <cell r="F8989">
            <v>236</v>
          </cell>
        </row>
        <row r="8990">
          <cell r="B8990">
            <v>60101</v>
          </cell>
          <cell r="C8990" t="str">
            <v>Diseño microelectrónico</v>
          </cell>
          <cell r="D8990" t="str">
            <v>Máster Universitario en Física y tecnologías físicas</v>
          </cell>
          <cell r="E8990">
            <v>8</v>
          </cell>
          <cell r="F8990">
            <v>338</v>
          </cell>
          <cell r="G8990" t="str">
            <v>Máster</v>
          </cell>
        </row>
        <row r="8991">
          <cell r="B8991">
            <v>60102</v>
          </cell>
          <cell r="C8991" t="str">
            <v>Procesado analógico de señales</v>
          </cell>
          <cell r="D8991" t="str">
            <v>Máster Universitario en Física y tecnologías físicas</v>
          </cell>
          <cell r="E8991">
            <v>8</v>
          </cell>
          <cell r="F8991">
            <v>338</v>
          </cell>
          <cell r="G8991" t="str">
            <v>Máster</v>
          </cell>
        </row>
        <row r="8992">
          <cell r="B8992">
            <v>60103</v>
          </cell>
          <cell r="C8992" t="str">
            <v>Redes neuronales artificiales</v>
          </cell>
          <cell r="D8992" t="str">
            <v>Máster Universitario en Física y tecnologías físicas</v>
          </cell>
          <cell r="E8992">
            <v>8</v>
          </cell>
          <cell r="F8992">
            <v>338</v>
          </cell>
          <cell r="G8992" t="str">
            <v>Máster</v>
          </cell>
        </row>
        <row r="8993">
          <cell r="B8993">
            <v>60104</v>
          </cell>
          <cell r="C8993" t="str">
            <v>Física de bajas temperaturas</v>
          </cell>
          <cell r="D8993" t="str">
            <v>Máster en física y tecnologías físicas</v>
          </cell>
          <cell r="E8993">
            <v>8</v>
          </cell>
          <cell r="F8993">
            <v>236</v>
          </cell>
        </row>
        <row r="8994">
          <cell r="B8994">
            <v>60105</v>
          </cell>
          <cell r="C8994" t="str">
            <v>Aspectos filosóficos de la física</v>
          </cell>
          <cell r="D8994" t="str">
            <v>Máster Universitario en Física y tecnologías físicas</v>
          </cell>
          <cell r="E8994">
            <v>8</v>
          </cell>
          <cell r="F8994">
            <v>338</v>
          </cell>
          <cell r="G8994" t="str">
            <v>Máster</v>
          </cell>
        </row>
        <row r="8995">
          <cell r="B8995">
            <v>60106</v>
          </cell>
          <cell r="C8995" t="str">
            <v>Elementos de física biológica</v>
          </cell>
          <cell r="D8995" t="str">
            <v>Máster en física y tecnologías físicas</v>
          </cell>
          <cell r="E8995">
            <v>8</v>
          </cell>
          <cell r="F8995">
            <v>236</v>
          </cell>
        </row>
        <row r="8996">
          <cell r="B8996">
            <v>60107</v>
          </cell>
          <cell r="C8996" t="str">
            <v>Teoría cuántica de campos avanzada</v>
          </cell>
          <cell r="D8996" t="str">
            <v>Máster en física y tecnologías físicas</v>
          </cell>
          <cell r="E8996">
            <v>8</v>
          </cell>
          <cell r="F8996">
            <v>236</v>
          </cell>
        </row>
        <row r="8997">
          <cell r="B8997">
            <v>60108</v>
          </cell>
          <cell r="C8997" t="str">
            <v>Cosmología</v>
          </cell>
          <cell r="D8997" t="str">
            <v>Máster Universitario en Física y tecnologías físicas</v>
          </cell>
          <cell r="E8997">
            <v>8</v>
          </cell>
          <cell r="F8997">
            <v>338</v>
          </cell>
          <cell r="G8997" t="str">
            <v>Máster</v>
          </cell>
        </row>
        <row r="8998">
          <cell r="B8998">
            <v>60109</v>
          </cell>
          <cell r="C8998" t="str">
            <v>Física de partículas</v>
          </cell>
          <cell r="D8998" t="str">
            <v>Máster en física y tecnologías físicas</v>
          </cell>
          <cell r="E8998">
            <v>8</v>
          </cell>
          <cell r="F8998">
            <v>236</v>
          </cell>
        </row>
        <row r="8999">
          <cell r="B8999">
            <v>60110</v>
          </cell>
          <cell r="C8999" t="str">
            <v>Fronteras de física</v>
          </cell>
          <cell r="D8999" t="str">
            <v>Máster en física y tecnologías físicas</v>
          </cell>
          <cell r="E8999">
            <v>8</v>
          </cell>
          <cell r="F8999">
            <v>236</v>
          </cell>
        </row>
        <row r="9000">
          <cell r="B9000">
            <v>60111</v>
          </cell>
          <cell r="C9000" t="str">
            <v>Física y medio ambiente</v>
          </cell>
          <cell r="D9000" t="str">
            <v>Máster Universitario en Física y tecnologías físicas</v>
          </cell>
          <cell r="E9000">
            <v>8</v>
          </cell>
          <cell r="F9000">
            <v>338</v>
          </cell>
          <cell r="G9000" t="str">
            <v>Máster</v>
          </cell>
        </row>
        <row r="9001">
          <cell r="B9001">
            <v>60112</v>
          </cell>
          <cell r="C9001" t="str">
            <v>Dinámica de satélites artificiales</v>
          </cell>
          <cell r="D9001" t="str">
            <v>Máster Universitario en Física y tecnologías físicas</v>
          </cell>
          <cell r="E9001">
            <v>8</v>
          </cell>
          <cell r="F9001">
            <v>338</v>
          </cell>
          <cell r="G9001" t="str">
            <v>Máster</v>
          </cell>
        </row>
        <row r="9002">
          <cell r="B9002">
            <v>60113</v>
          </cell>
          <cell r="C9002" t="str">
            <v>Técnicas experimentales en física</v>
          </cell>
          <cell r="D9002" t="str">
            <v>Máster Universitario en Física y tecnologías físicas</v>
          </cell>
          <cell r="E9002">
            <v>8</v>
          </cell>
          <cell r="F9002">
            <v>338</v>
          </cell>
          <cell r="G9002" t="str">
            <v>Máster</v>
          </cell>
        </row>
        <row r="9003">
          <cell r="B9003">
            <v>60114</v>
          </cell>
          <cell r="C9003" t="str">
            <v>Laboratorio avanzado de física I</v>
          </cell>
          <cell r="D9003" t="str">
            <v>Máster en física y tecnologías físicas</v>
          </cell>
          <cell r="E9003">
            <v>8</v>
          </cell>
          <cell r="F9003">
            <v>236</v>
          </cell>
        </row>
        <row r="9004">
          <cell r="B9004">
            <v>60115</v>
          </cell>
          <cell r="C9004" t="str">
            <v>Laboratorio avanzado de física II</v>
          </cell>
          <cell r="D9004" t="str">
            <v>Máster en física y tecnologías físicas</v>
          </cell>
          <cell r="E9004">
            <v>8</v>
          </cell>
          <cell r="F9004">
            <v>236</v>
          </cell>
        </row>
        <row r="9005">
          <cell r="B9005">
            <v>60116</v>
          </cell>
          <cell r="C9005" t="str">
            <v>Física de materiales en grandes instalaciones</v>
          </cell>
          <cell r="D9005" t="str">
            <v>Máster en física y tecnologías físicas</v>
          </cell>
          <cell r="E9005">
            <v>8</v>
          </cell>
          <cell r="F9005">
            <v>236</v>
          </cell>
        </row>
        <row r="9006">
          <cell r="B9006">
            <v>60117</v>
          </cell>
          <cell r="C9006" t="str">
            <v>Materiales funcionales</v>
          </cell>
          <cell r="D9006" t="str">
            <v>Máster Universitario en Física y tecnologías físicas</v>
          </cell>
          <cell r="E9006">
            <v>8</v>
          </cell>
          <cell r="F9006">
            <v>338</v>
          </cell>
          <cell r="G9006" t="str">
            <v>Máster</v>
          </cell>
        </row>
        <row r="9007">
          <cell r="B9007">
            <v>60118</v>
          </cell>
          <cell r="C9007" t="str">
            <v>Teoría cuántica de la materia</v>
          </cell>
          <cell r="D9007" t="str">
            <v>Máster Universitario en Física y tecnologías físicas</v>
          </cell>
          <cell r="E9007">
            <v>8</v>
          </cell>
          <cell r="F9007">
            <v>338</v>
          </cell>
          <cell r="G9007" t="str">
            <v>Máster</v>
          </cell>
        </row>
        <row r="9008">
          <cell r="B9008">
            <v>60119</v>
          </cell>
          <cell r="C9008" t="str">
            <v>Física nuclear aplicada</v>
          </cell>
          <cell r="D9008" t="str">
            <v>Máster Universitario en Física y tecnologías físicas</v>
          </cell>
          <cell r="E9008">
            <v>8</v>
          </cell>
          <cell r="F9008">
            <v>338</v>
          </cell>
          <cell r="G9008" t="str">
            <v>Máster</v>
          </cell>
        </row>
        <row r="9009">
          <cell r="B9009">
            <v>60120</v>
          </cell>
          <cell r="C9009" t="str">
            <v>Física en laboratorios subterráneos</v>
          </cell>
          <cell r="D9009" t="str">
            <v>Máster en física y tecnologías físicas</v>
          </cell>
          <cell r="E9009">
            <v>8</v>
          </cell>
          <cell r="F9009">
            <v>236</v>
          </cell>
        </row>
        <row r="9010">
          <cell r="B9010">
            <v>60121</v>
          </cell>
          <cell r="C9010" t="str">
            <v>Microóptica</v>
          </cell>
          <cell r="D9010" t="str">
            <v>Máster en física y tecnologías físicas</v>
          </cell>
          <cell r="E9010">
            <v>8</v>
          </cell>
          <cell r="F9010">
            <v>236</v>
          </cell>
        </row>
        <row r="9011">
          <cell r="B9011">
            <v>60122</v>
          </cell>
          <cell r="C9011" t="str">
            <v>Microestructura, procesado y propiedades de materiales</v>
          </cell>
          <cell r="D9011" t="str">
            <v>Máster en física y tecnologías físicas</v>
          </cell>
          <cell r="E9011">
            <v>8</v>
          </cell>
          <cell r="F9011">
            <v>236</v>
          </cell>
        </row>
        <row r="9012">
          <cell r="B9012">
            <v>60123</v>
          </cell>
          <cell r="C9012" t="str">
            <v>Propiedades mecánicas de materiales</v>
          </cell>
          <cell r="D9012" t="str">
            <v>Máster Universitario en Física y tecnologías físicas</v>
          </cell>
          <cell r="E9012">
            <v>8</v>
          </cell>
          <cell r="F9012">
            <v>338</v>
          </cell>
          <cell r="G9012" t="str">
            <v>Máster</v>
          </cell>
        </row>
        <row r="9013">
          <cell r="B9013">
            <v>60124</v>
          </cell>
          <cell r="C9013" t="str">
            <v>Nanociencia y nanotecnología</v>
          </cell>
          <cell r="D9013" t="str">
            <v>Máster en física y tecnologías físicas</v>
          </cell>
          <cell r="E9013">
            <v>8</v>
          </cell>
          <cell r="F9013">
            <v>236</v>
          </cell>
        </row>
        <row r="9014">
          <cell r="B9014">
            <v>60125</v>
          </cell>
          <cell r="C9014" t="str">
            <v>Holografía en ciencia e industria</v>
          </cell>
          <cell r="D9014" t="str">
            <v>Máster en física y tecnologías físicas</v>
          </cell>
          <cell r="E9014">
            <v>8</v>
          </cell>
          <cell r="F9014">
            <v>236</v>
          </cell>
        </row>
        <row r="9015">
          <cell r="B9015">
            <v>60126</v>
          </cell>
          <cell r="C9015" t="str">
            <v>Métodos físicos en el análisis de alimentos</v>
          </cell>
          <cell r="D9015" t="str">
            <v>Máster en física y tecnologías físicas</v>
          </cell>
          <cell r="E9015">
            <v>8</v>
          </cell>
          <cell r="F9015">
            <v>236</v>
          </cell>
        </row>
        <row r="9016">
          <cell r="B9016">
            <v>60127</v>
          </cell>
          <cell r="C9016" t="str">
            <v>Metrología óptica</v>
          </cell>
          <cell r="D9016" t="str">
            <v>Máster en física y tecnologías físicas</v>
          </cell>
          <cell r="E9016">
            <v>8</v>
          </cell>
          <cell r="F9016">
            <v>236</v>
          </cell>
        </row>
        <row r="9017">
          <cell r="B9017">
            <v>60128</v>
          </cell>
          <cell r="C9017" t="str">
            <v>Granulometría óptica</v>
          </cell>
          <cell r="D9017" t="str">
            <v>Máster en física y tecnologías físicas</v>
          </cell>
          <cell r="E9017">
            <v>8</v>
          </cell>
          <cell r="F9017">
            <v>236</v>
          </cell>
        </row>
        <row r="9018">
          <cell r="B9018">
            <v>60129</v>
          </cell>
          <cell r="C9018" t="str">
            <v>Tesis fin de máster</v>
          </cell>
          <cell r="D9018" t="str">
            <v>Máster en física y tecnologías físicas</v>
          </cell>
          <cell r="E9018">
            <v>4</v>
          </cell>
          <cell r="F9018">
            <v>236</v>
          </cell>
        </row>
        <row r="9019">
          <cell r="B9019">
            <v>60130</v>
          </cell>
          <cell r="C9019" t="str">
            <v>Física cuántica</v>
          </cell>
          <cell r="D9019" t="str">
            <v>Máster en física y tecnologías físicas</v>
          </cell>
          <cell r="E9019">
            <v>9</v>
          </cell>
          <cell r="F9019">
            <v>236</v>
          </cell>
        </row>
        <row r="9020">
          <cell r="B9020">
            <v>60131</v>
          </cell>
          <cell r="C9020" t="str">
            <v>Óptica</v>
          </cell>
          <cell r="D9020" t="str">
            <v>Máster en física y tecnologías físicas</v>
          </cell>
          <cell r="E9020">
            <v>9</v>
          </cell>
          <cell r="F9020">
            <v>236</v>
          </cell>
        </row>
        <row r="9021">
          <cell r="B9021">
            <v>60132</v>
          </cell>
          <cell r="C9021" t="str">
            <v>Statistical physics</v>
          </cell>
          <cell r="D9021" t="str">
            <v>Máster en física y tecnologías físicas</v>
          </cell>
          <cell r="E9021">
            <v>7</v>
          </cell>
          <cell r="F9021">
            <v>236</v>
          </cell>
        </row>
        <row r="9022">
          <cell r="B9022">
            <v>60133</v>
          </cell>
          <cell r="C9022" t="str">
            <v>Mecánica cuántica</v>
          </cell>
          <cell r="D9022" t="str">
            <v>Máster en física y tecnologías físicas</v>
          </cell>
          <cell r="E9022">
            <v>7.5</v>
          </cell>
          <cell r="F9022">
            <v>236</v>
          </cell>
        </row>
        <row r="9023">
          <cell r="B9023">
            <v>60134</v>
          </cell>
          <cell r="C9023" t="str">
            <v>Mecánica teórica</v>
          </cell>
          <cell r="D9023" t="str">
            <v>Máster en física y tecnologías físicas</v>
          </cell>
          <cell r="E9023">
            <v>7.5</v>
          </cell>
          <cell r="F9023">
            <v>236</v>
          </cell>
        </row>
        <row r="9024">
          <cell r="B9024">
            <v>60135</v>
          </cell>
          <cell r="C9024" t="str">
            <v>Astrofísica</v>
          </cell>
          <cell r="D9024" t="str">
            <v>Máster en física y tecnologías físicas</v>
          </cell>
          <cell r="E9024">
            <v>6</v>
          </cell>
          <cell r="F9024">
            <v>236</v>
          </cell>
        </row>
        <row r="9025">
          <cell r="B9025">
            <v>60136</v>
          </cell>
          <cell r="C9025" t="str">
            <v>Dosimetría y radioprotección</v>
          </cell>
          <cell r="D9025" t="str">
            <v>Máster en física y tecnologías físicas</v>
          </cell>
          <cell r="E9025">
            <v>6</v>
          </cell>
          <cell r="F9025">
            <v>236</v>
          </cell>
        </row>
        <row r="9026">
          <cell r="B9026">
            <v>60137</v>
          </cell>
          <cell r="C9026" t="str">
            <v>Fundamentos de electrónica digital</v>
          </cell>
          <cell r="D9026" t="str">
            <v>Máster en física y tecnologías físicas</v>
          </cell>
          <cell r="E9026">
            <v>6</v>
          </cell>
          <cell r="F9026">
            <v>236</v>
          </cell>
        </row>
        <row r="9027">
          <cell r="B9027">
            <v>60138</v>
          </cell>
          <cell r="C9027" t="str">
            <v>Estructura cuántica de la materia</v>
          </cell>
          <cell r="D9027" t="str">
            <v>Máster en física y tecnologías físicas</v>
          </cell>
          <cell r="E9027">
            <v>7</v>
          </cell>
          <cell r="F9027">
            <v>236</v>
          </cell>
        </row>
        <row r="9028">
          <cell r="B9028">
            <v>60139</v>
          </cell>
          <cell r="C9028" t="str">
            <v>Electrónica I</v>
          </cell>
          <cell r="D9028" t="str">
            <v>Máster en física y tecnologías físicas</v>
          </cell>
          <cell r="E9028">
            <v>7</v>
          </cell>
          <cell r="F9028">
            <v>236</v>
          </cell>
        </row>
        <row r="9029">
          <cell r="B9029">
            <v>60140</v>
          </cell>
          <cell r="C9029" t="str">
            <v>Solid state physics</v>
          </cell>
          <cell r="D9029" t="str">
            <v>Máster en física y tecnologías físicas</v>
          </cell>
          <cell r="E9029">
            <v>7</v>
          </cell>
          <cell r="F9029">
            <v>236</v>
          </cell>
        </row>
        <row r="9030">
          <cell r="B9030">
            <v>60141</v>
          </cell>
          <cell r="C9030" t="str">
            <v>Física nuclear y de partículas</v>
          </cell>
          <cell r="D9030" t="str">
            <v>Máster en física y tecnologías físicas</v>
          </cell>
          <cell r="E9030">
            <v>7</v>
          </cell>
          <cell r="F9030">
            <v>236</v>
          </cell>
        </row>
        <row r="9031">
          <cell r="B9031">
            <v>60142</v>
          </cell>
          <cell r="C9031" t="str">
            <v>Dinámica no lineal</v>
          </cell>
          <cell r="D9031" t="str">
            <v>Máster en física y tecnologías físicas</v>
          </cell>
          <cell r="E9031">
            <v>6</v>
          </cell>
          <cell r="F9031">
            <v>236</v>
          </cell>
        </row>
        <row r="9032">
          <cell r="B9032">
            <v>60143</v>
          </cell>
          <cell r="C9032" t="str">
            <v>Láser</v>
          </cell>
          <cell r="D9032" t="str">
            <v>Máster en física y tecnologías físicas</v>
          </cell>
          <cell r="E9032">
            <v>6</v>
          </cell>
          <cell r="F9032">
            <v>236</v>
          </cell>
        </row>
        <row r="9033">
          <cell r="B9033">
            <v>60144</v>
          </cell>
          <cell r="C9033" t="str">
            <v>Transiciones de fase en física de la materia condensada</v>
          </cell>
          <cell r="D9033" t="str">
            <v>Máster en física y tecnologías físicas</v>
          </cell>
          <cell r="E9033">
            <v>6</v>
          </cell>
          <cell r="F9033">
            <v>236</v>
          </cell>
        </row>
        <row r="9034">
          <cell r="B9034">
            <v>60145</v>
          </cell>
          <cell r="C9034" t="str">
            <v>Symetries in physics</v>
          </cell>
          <cell r="D9034" t="str">
            <v>Máster en física y tecnologías físicas</v>
          </cell>
          <cell r="E9034">
            <v>6</v>
          </cell>
          <cell r="F9034">
            <v>236</v>
          </cell>
        </row>
        <row r="9035">
          <cell r="B9035">
            <v>60146</v>
          </cell>
          <cell r="C9035" t="str">
            <v>Simulations of physical systems</v>
          </cell>
          <cell r="D9035" t="str">
            <v>Máster en física y tecnologías físicas</v>
          </cell>
          <cell r="E9035">
            <v>6</v>
          </cell>
          <cell r="F9035">
            <v>236</v>
          </cell>
        </row>
        <row r="9036">
          <cell r="B9036">
            <v>60147</v>
          </cell>
          <cell r="C9036" t="str">
            <v>Advanced quantum mechanics I</v>
          </cell>
          <cell r="D9036" t="str">
            <v>Máster en física y tecnologías físicas</v>
          </cell>
          <cell r="E9036">
            <v>7.5</v>
          </cell>
          <cell r="F9036">
            <v>236</v>
          </cell>
        </row>
        <row r="9037">
          <cell r="B9037">
            <v>60148</v>
          </cell>
          <cell r="C9037" t="str">
            <v>Theoretical mechanics</v>
          </cell>
          <cell r="D9037" t="str">
            <v>Máster en física y tecnologías físicas</v>
          </cell>
          <cell r="E9037">
            <v>7.5</v>
          </cell>
          <cell r="F9037">
            <v>236</v>
          </cell>
        </row>
        <row r="9038">
          <cell r="B9038">
            <v>60149</v>
          </cell>
          <cell r="C9038" t="str">
            <v>Advanced quantum mechanics II</v>
          </cell>
          <cell r="D9038" t="str">
            <v>Máster en física y tecnologías físicas</v>
          </cell>
          <cell r="E9038">
            <v>6</v>
          </cell>
          <cell r="F9038">
            <v>236</v>
          </cell>
        </row>
        <row r="9039">
          <cell r="B9039">
            <v>60150</v>
          </cell>
          <cell r="C9039" t="str">
            <v>Relativity and gravitation</v>
          </cell>
          <cell r="D9039" t="str">
            <v>Máster en física y tecnologías físicas</v>
          </cell>
          <cell r="E9039">
            <v>6</v>
          </cell>
          <cell r="F9039">
            <v>236</v>
          </cell>
        </row>
        <row r="9040">
          <cell r="B9040">
            <v>60151</v>
          </cell>
          <cell r="C9040" t="str">
            <v>Non-equilibrium statistical mechanics</v>
          </cell>
          <cell r="D9040" t="str">
            <v>Máster en física y tecnologías físicas</v>
          </cell>
          <cell r="E9040">
            <v>6</v>
          </cell>
          <cell r="F9040">
            <v>236</v>
          </cell>
        </row>
        <row r="9041">
          <cell r="B9041">
            <v>60152</v>
          </cell>
          <cell r="C9041" t="str">
            <v>Non linear dynamics</v>
          </cell>
          <cell r="D9041" t="str">
            <v>Máster en física y tecnologías físicas</v>
          </cell>
          <cell r="E9041">
            <v>6</v>
          </cell>
          <cell r="F9041">
            <v>236</v>
          </cell>
        </row>
        <row r="9042">
          <cell r="B9042">
            <v>60153</v>
          </cell>
          <cell r="C9042" t="str">
            <v>Electrónica II</v>
          </cell>
          <cell r="D9042" t="str">
            <v>Máster en física y tecnologías físicas</v>
          </cell>
          <cell r="E9042">
            <v>7</v>
          </cell>
          <cell r="F9042">
            <v>236</v>
          </cell>
        </row>
        <row r="9043">
          <cell r="B9043">
            <v>60154</v>
          </cell>
          <cell r="C9043" t="str">
            <v>Trabajo fin de Máster</v>
          </cell>
          <cell r="D9043" t="str">
            <v>Máster Universitario en Física y tecnologías físicas</v>
          </cell>
          <cell r="E9043">
            <v>20</v>
          </cell>
          <cell r="F9043">
            <v>338</v>
          </cell>
          <cell r="G9043" t="str">
            <v>Máster</v>
          </cell>
        </row>
        <row r="9044">
          <cell r="B9044">
            <v>60155</v>
          </cell>
          <cell r="C9044" t="str">
            <v>Metodología de la Investigación Científica</v>
          </cell>
          <cell r="D9044" t="str">
            <v>Máster Universitario en Física y tecnologías físicas</v>
          </cell>
          <cell r="E9044">
            <v>8</v>
          </cell>
          <cell r="F9044">
            <v>338</v>
          </cell>
          <cell r="G9044" t="str">
            <v>Máster</v>
          </cell>
        </row>
        <row r="9045">
          <cell r="B9045">
            <v>60156</v>
          </cell>
          <cell r="C9045" t="str">
            <v>Láser: Fundamentos, Procesos Industriales y Procesado de Materiales</v>
          </cell>
          <cell r="D9045" t="str">
            <v>Máster Universitario en Física y tecnologías físicas</v>
          </cell>
          <cell r="E9045">
            <v>8</v>
          </cell>
          <cell r="F9045">
            <v>338</v>
          </cell>
          <cell r="G9045" t="str">
            <v>Máster</v>
          </cell>
        </row>
        <row r="9046">
          <cell r="B9046">
            <v>60157</v>
          </cell>
          <cell r="C9046" t="str">
            <v>Métodos de Medida con Técnicas Láser</v>
          </cell>
          <cell r="D9046" t="str">
            <v>Máster Universitario en Física y tecnologías físicas</v>
          </cell>
          <cell r="E9046">
            <v>8</v>
          </cell>
          <cell r="F9046">
            <v>338</v>
          </cell>
          <cell r="G9046" t="str">
            <v>Máster</v>
          </cell>
        </row>
        <row r="9047">
          <cell r="B9047">
            <v>60158</v>
          </cell>
          <cell r="C9047" t="str">
            <v>Teoría Avanzada de la Formación de la Imagen: Óptica de Fourier y Holografía</v>
          </cell>
          <cell r="D9047" t="str">
            <v>Máster Universitario en Física y tecnologías físicas</v>
          </cell>
          <cell r="E9047">
            <v>8</v>
          </cell>
          <cell r="F9047">
            <v>338</v>
          </cell>
          <cell r="G9047" t="str">
            <v>Máster</v>
          </cell>
        </row>
        <row r="9048">
          <cell r="B9048">
            <v>60159</v>
          </cell>
          <cell r="C9048" t="str">
            <v>Microestructura y propiedades de materiales</v>
          </cell>
          <cell r="D9048" t="str">
            <v>Máster Universitario en Física y tecnologías físicas</v>
          </cell>
          <cell r="E9048">
            <v>8</v>
          </cell>
          <cell r="F9048">
            <v>338</v>
          </cell>
          <cell r="G9048" t="str">
            <v>Máster</v>
          </cell>
        </row>
        <row r="9049">
          <cell r="B9049">
            <v>60160</v>
          </cell>
          <cell r="C9049" t="str">
            <v>Physics of complex systems</v>
          </cell>
          <cell r="D9049" t="str">
            <v>Máster Universitario en Física y tecnologías físicas</v>
          </cell>
          <cell r="E9049">
            <v>8</v>
          </cell>
          <cell r="F9049">
            <v>338</v>
          </cell>
          <cell r="G9049" t="str">
            <v>Máster</v>
          </cell>
        </row>
        <row r="9050">
          <cell r="B9050">
            <v>60161</v>
          </cell>
          <cell r="C9050" t="str">
            <v>Low temperature physics</v>
          </cell>
          <cell r="D9050" t="str">
            <v>Máster Universitario en Física y tecnologías físicas</v>
          </cell>
          <cell r="E9050">
            <v>8</v>
          </cell>
          <cell r="F9050">
            <v>338</v>
          </cell>
          <cell r="G9050" t="str">
            <v>Máster</v>
          </cell>
        </row>
        <row r="9051">
          <cell r="B9051">
            <v>60162</v>
          </cell>
          <cell r="C9051" t="str">
            <v>Elements of biological physics</v>
          </cell>
          <cell r="D9051" t="str">
            <v>Máster Universitario en Física y tecnologías físicas</v>
          </cell>
          <cell r="E9051">
            <v>8</v>
          </cell>
          <cell r="F9051">
            <v>338</v>
          </cell>
          <cell r="G9051" t="str">
            <v>Máster</v>
          </cell>
        </row>
        <row r="9052">
          <cell r="B9052">
            <v>60163</v>
          </cell>
          <cell r="C9052" t="str">
            <v>Advanced quantum field theory</v>
          </cell>
          <cell r="D9052" t="str">
            <v>Máster Universitario en Física y tecnologías físicas</v>
          </cell>
          <cell r="E9052">
            <v>8</v>
          </cell>
          <cell r="F9052">
            <v>338</v>
          </cell>
          <cell r="G9052" t="str">
            <v>Máster</v>
          </cell>
        </row>
        <row r="9053">
          <cell r="B9053">
            <v>60164</v>
          </cell>
          <cell r="C9053" t="str">
            <v>Particle physics</v>
          </cell>
          <cell r="D9053" t="str">
            <v>Máster Universitario en Física y tecnologías físicas</v>
          </cell>
          <cell r="E9053">
            <v>8</v>
          </cell>
          <cell r="F9053">
            <v>338</v>
          </cell>
          <cell r="G9053" t="str">
            <v>Máster</v>
          </cell>
        </row>
        <row r="9054">
          <cell r="B9054">
            <v>60165</v>
          </cell>
          <cell r="C9054" t="str">
            <v>Physics of materials in big installations</v>
          </cell>
          <cell r="D9054" t="str">
            <v>Máster Universitario en Física y tecnologías físicas</v>
          </cell>
          <cell r="E9054">
            <v>8</v>
          </cell>
          <cell r="F9054">
            <v>338</v>
          </cell>
          <cell r="G9054" t="str">
            <v>Máster</v>
          </cell>
        </row>
        <row r="9055">
          <cell r="B9055">
            <v>60166</v>
          </cell>
          <cell r="C9055" t="str">
            <v>Physics in underground laboratories</v>
          </cell>
          <cell r="D9055" t="str">
            <v>Máster Universitario en Física y tecnologías físicas</v>
          </cell>
          <cell r="E9055">
            <v>8</v>
          </cell>
          <cell r="F9055">
            <v>338</v>
          </cell>
          <cell r="G9055" t="str">
            <v>Máster</v>
          </cell>
        </row>
        <row r="9056">
          <cell r="B9056">
            <v>60167</v>
          </cell>
          <cell r="C9056" t="str">
            <v>Nanoscience and nanotechnology</v>
          </cell>
          <cell r="D9056" t="str">
            <v>Máster Universitario en Física y tecnologías físicas</v>
          </cell>
          <cell r="E9056">
            <v>8</v>
          </cell>
          <cell r="F9056">
            <v>338</v>
          </cell>
          <cell r="G9056" t="str">
            <v>Máster</v>
          </cell>
        </row>
        <row r="9057">
          <cell r="B9057">
            <v>60200</v>
          </cell>
          <cell r="C9057" t="str">
            <v>Comunicación matemática</v>
          </cell>
          <cell r="D9057" t="str">
            <v>Máster en iniciación a la investigación en matemáticas</v>
          </cell>
          <cell r="E9057">
            <v>6</v>
          </cell>
          <cell r="F9057">
            <v>239</v>
          </cell>
        </row>
        <row r="9058">
          <cell r="B9058">
            <v>60201</v>
          </cell>
          <cell r="C9058" t="str">
            <v>Seminario Rubio de Francia</v>
          </cell>
          <cell r="D9058" t="str">
            <v>Máster en iniciación a la investigación en matemáticas</v>
          </cell>
          <cell r="E9058">
            <v>8</v>
          </cell>
          <cell r="F9058">
            <v>239</v>
          </cell>
        </row>
        <row r="9059">
          <cell r="B9059">
            <v>60202</v>
          </cell>
          <cell r="C9059" t="str">
            <v>Teoría de representaciones</v>
          </cell>
          <cell r="D9059" t="str">
            <v>Máster en iniciación a la investigación en matemáticas</v>
          </cell>
          <cell r="E9059">
            <v>12</v>
          </cell>
          <cell r="F9059">
            <v>239</v>
          </cell>
        </row>
        <row r="9060">
          <cell r="B9060">
            <v>60203</v>
          </cell>
          <cell r="C9060" t="str">
            <v>Teoría de la señal</v>
          </cell>
          <cell r="D9060" t="str">
            <v>Máster en iniciación a la investigación en matemáticas</v>
          </cell>
          <cell r="E9060">
            <v>10</v>
          </cell>
          <cell r="F9060">
            <v>239</v>
          </cell>
        </row>
        <row r="9061">
          <cell r="B9061">
            <v>60204</v>
          </cell>
          <cell r="C9061" t="str">
            <v>Variedades topológicas</v>
          </cell>
          <cell r="D9061" t="str">
            <v>Máster en iniciación a la investigación en matemáticas</v>
          </cell>
          <cell r="E9061">
            <v>10</v>
          </cell>
          <cell r="F9061">
            <v>239</v>
          </cell>
        </row>
        <row r="9062">
          <cell r="B9062">
            <v>60205</v>
          </cell>
          <cell r="C9062" t="str">
            <v>Modelos matemáticos y positividad</v>
          </cell>
          <cell r="D9062" t="str">
            <v>Máster en iniciación a la investigación en matemáticas</v>
          </cell>
          <cell r="E9062">
            <v>8</v>
          </cell>
          <cell r="F9062">
            <v>239</v>
          </cell>
        </row>
        <row r="9063">
          <cell r="B9063">
            <v>60206</v>
          </cell>
          <cell r="C9063" t="str">
            <v>Algebras de Lie y relaciones con las Jordan y alternativas</v>
          </cell>
          <cell r="D9063" t="str">
            <v>Máster en iniciación a la investigación en matemáticas</v>
          </cell>
          <cell r="E9063">
            <v>8</v>
          </cell>
          <cell r="F9063">
            <v>239</v>
          </cell>
        </row>
        <row r="9064">
          <cell r="B9064">
            <v>60207</v>
          </cell>
          <cell r="C9064" t="str">
            <v>Técnicas en análisis funcional avanzado</v>
          </cell>
          <cell r="D9064" t="str">
            <v>Máster en iniciación a la investigación en matemáticas</v>
          </cell>
          <cell r="E9064">
            <v>10</v>
          </cell>
          <cell r="F9064">
            <v>239</v>
          </cell>
        </row>
        <row r="9065">
          <cell r="B9065">
            <v>60208</v>
          </cell>
          <cell r="C9065" t="str">
            <v>Operadores en espacios de funciones analíticas</v>
          </cell>
          <cell r="D9065" t="str">
            <v>Máster en iniciación a la investigación en matemáticas</v>
          </cell>
          <cell r="E9065">
            <v>6</v>
          </cell>
          <cell r="F9065">
            <v>239</v>
          </cell>
        </row>
        <row r="9066">
          <cell r="B9066">
            <v>60209</v>
          </cell>
          <cell r="C9066" t="str">
            <v>Geometría simpléctica</v>
          </cell>
          <cell r="D9066" t="str">
            <v>Máster en iniciación a la investigación en matemáticas</v>
          </cell>
          <cell r="E9066">
            <v>6</v>
          </cell>
          <cell r="F9066">
            <v>239</v>
          </cell>
        </row>
        <row r="9067">
          <cell r="B9067">
            <v>60210</v>
          </cell>
          <cell r="C9067" t="str">
            <v>Métodos numéricos para la integración de problemas especiales</v>
          </cell>
          <cell r="D9067" t="str">
            <v>Máster en iniciación a la investigación en matemáticas</v>
          </cell>
          <cell r="E9067">
            <v>10</v>
          </cell>
          <cell r="F9067">
            <v>239</v>
          </cell>
        </row>
        <row r="9068">
          <cell r="B9068">
            <v>60211</v>
          </cell>
          <cell r="C9068" t="str">
            <v>Técnicas estadísticas no paramétricas</v>
          </cell>
          <cell r="D9068" t="str">
            <v>Máster en iniciación a la investigación en matemáticas</v>
          </cell>
          <cell r="E9068">
            <v>6</v>
          </cell>
          <cell r="F9068">
            <v>239</v>
          </cell>
        </row>
        <row r="9069">
          <cell r="B9069">
            <v>60212</v>
          </cell>
          <cell r="C9069" t="str">
            <v>Procesos estacionarios y series temporales</v>
          </cell>
          <cell r="D9069" t="str">
            <v>Máster en iniciación a la investigación en matemáticas</v>
          </cell>
          <cell r="E9069">
            <v>8</v>
          </cell>
          <cell r="F9069">
            <v>239</v>
          </cell>
        </row>
        <row r="9070">
          <cell r="B9070">
            <v>60213</v>
          </cell>
          <cell r="C9070" t="str">
            <v>Optimización binivel</v>
          </cell>
          <cell r="D9070" t="str">
            <v>Máster en iniciación a la investigación en matemáticas</v>
          </cell>
          <cell r="E9070">
            <v>6</v>
          </cell>
          <cell r="F9070">
            <v>239</v>
          </cell>
        </row>
        <row r="9071">
          <cell r="B9071">
            <v>60214</v>
          </cell>
          <cell r="C9071" t="str">
            <v>Modelos de colas</v>
          </cell>
          <cell r="D9071" t="str">
            <v>Máster en iniciación a la investigación en matemáticas</v>
          </cell>
          <cell r="E9071">
            <v>6</v>
          </cell>
          <cell r="F9071">
            <v>239</v>
          </cell>
        </row>
        <row r="9072">
          <cell r="B9072">
            <v>60215</v>
          </cell>
          <cell r="C9072" t="str">
            <v>Condiciones de finitud en grupos infinitos</v>
          </cell>
          <cell r="D9072" t="str">
            <v>Máster en iniciación a la investigación en matemáticas</v>
          </cell>
          <cell r="E9072">
            <v>6</v>
          </cell>
          <cell r="F9072">
            <v>239</v>
          </cell>
        </row>
        <row r="9073">
          <cell r="B9073">
            <v>60216</v>
          </cell>
          <cell r="C9073" t="str">
            <v>Análisis de Fourier no trigonométrico</v>
          </cell>
          <cell r="D9073" t="str">
            <v>Máster en iniciación a la investigación en matemáticas</v>
          </cell>
          <cell r="E9073">
            <v>6</v>
          </cell>
          <cell r="F9073">
            <v>239</v>
          </cell>
        </row>
        <row r="9074">
          <cell r="B9074">
            <v>60217</v>
          </cell>
          <cell r="C9074" t="str">
            <v>Resolución de singularidades y monodromía de trenzas</v>
          </cell>
          <cell r="D9074" t="str">
            <v>Máster en iniciación a la investigación en matemáticas</v>
          </cell>
          <cell r="E9074">
            <v>12</v>
          </cell>
          <cell r="F9074">
            <v>239</v>
          </cell>
        </row>
        <row r="9075">
          <cell r="B9075">
            <v>60218</v>
          </cell>
          <cell r="C9075" t="str">
            <v>Métodos numéricos para sistemas dinámicos</v>
          </cell>
          <cell r="D9075" t="str">
            <v>Máster en iniciación a la investigación en matemáticas</v>
          </cell>
          <cell r="E9075">
            <v>8</v>
          </cell>
          <cell r="F9075">
            <v>239</v>
          </cell>
        </row>
        <row r="9076">
          <cell r="B9076">
            <v>60219</v>
          </cell>
          <cell r="C9076" t="str">
            <v>Computación de curvas y superficies</v>
          </cell>
          <cell r="D9076" t="str">
            <v>Máster en iniciación a la investigación en matemáticas</v>
          </cell>
          <cell r="E9076">
            <v>6</v>
          </cell>
          <cell r="F9076">
            <v>239</v>
          </cell>
        </row>
        <row r="9077">
          <cell r="B9077">
            <v>60220</v>
          </cell>
          <cell r="C9077" t="str">
            <v>Modelos de convección-difusión. Métodos numéricos efectivos de solución</v>
          </cell>
          <cell r="D9077" t="str">
            <v>Máster en iniciación a la investigación en matemáticas</v>
          </cell>
          <cell r="E9077">
            <v>8</v>
          </cell>
          <cell r="F9077">
            <v>239</v>
          </cell>
        </row>
        <row r="9078">
          <cell r="B9078">
            <v>60221</v>
          </cell>
          <cell r="C9078" t="str">
            <v>Teoremas límite del cálculo de probabilidades</v>
          </cell>
          <cell r="D9078" t="str">
            <v>Máster en iniciación a la investigación en matemáticas</v>
          </cell>
          <cell r="E9078">
            <v>6</v>
          </cell>
          <cell r="F9078">
            <v>239</v>
          </cell>
        </row>
        <row r="9079">
          <cell r="B9079">
            <v>60222</v>
          </cell>
          <cell r="C9079" t="str">
            <v>Problemas extremos en la teoría de grafos</v>
          </cell>
          <cell r="D9079" t="str">
            <v>Máster en iniciación a la investigación en matemáticas</v>
          </cell>
          <cell r="E9079">
            <v>6</v>
          </cell>
          <cell r="F9079">
            <v>239</v>
          </cell>
        </row>
        <row r="9080">
          <cell r="B9080">
            <v>60250</v>
          </cell>
          <cell r="C9080" t="str">
            <v>Trabajo fin de Máster</v>
          </cell>
          <cell r="D9080" t="str">
            <v>Máster Universitario en Iniciación a la investigación en matemáticas</v>
          </cell>
          <cell r="E9080">
            <v>12</v>
          </cell>
          <cell r="F9080">
            <v>335</v>
          </cell>
          <cell r="G9080" t="str">
            <v>Máster</v>
          </cell>
        </row>
        <row r="9081">
          <cell r="B9081">
            <v>60251</v>
          </cell>
          <cell r="C9081" t="str">
            <v>Análisis de Fourier y aplicaciones</v>
          </cell>
          <cell r="D9081" t="str">
            <v>Máster Universitario en Iniciación a la investigación en matemáticas</v>
          </cell>
          <cell r="E9081">
            <v>7</v>
          </cell>
          <cell r="F9081">
            <v>335</v>
          </cell>
          <cell r="G9081" t="str">
            <v>Máster</v>
          </cell>
        </row>
        <row r="9082">
          <cell r="B9082">
            <v>60252</v>
          </cell>
          <cell r="C9082" t="str">
            <v>Combinatoria</v>
          </cell>
          <cell r="D9082" t="str">
            <v>Máster Universitario en Iniciación a la investigación en matemáticas</v>
          </cell>
          <cell r="E9082">
            <v>3</v>
          </cell>
          <cell r="F9082">
            <v>335</v>
          </cell>
          <cell r="G9082" t="str">
            <v>Máster</v>
          </cell>
        </row>
        <row r="9083">
          <cell r="B9083">
            <v>60253</v>
          </cell>
          <cell r="C9083" t="str">
            <v>Comunicación y software</v>
          </cell>
          <cell r="D9083" t="str">
            <v>Máster Universitario en Iniciación a la investigación en matemáticas</v>
          </cell>
          <cell r="E9083">
            <v>6</v>
          </cell>
          <cell r="F9083">
            <v>335</v>
          </cell>
          <cell r="G9083" t="str">
            <v>Máster</v>
          </cell>
        </row>
        <row r="9084">
          <cell r="B9084">
            <v>60254</v>
          </cell>
          <cell r="C9084" t="str">
            <v>Curso avanzado de Geometría</v>
          </cell>
          <cell r="D9084" t="str">
            <v>Máster Universitario en Iniciación a la investigación en matemáticas</v>
          </cell>
          <cell r="E9084">
            <v>5</v>
          </cell>
          <cell r="F9084">
            <v>335</v>
          </cell>
          <cell r="G9084" t="str">
            <v>Máster</v>
          </cell>
        </row>
        <row r="9085">
          <cell r="B9085">
            <v>60255</v>
          </cell>
          <cell r="C9085" t="str">
            <v>Curso avanzado de Topología</v>
          </cell>
          <cell r="D9085" t="str">
            <v>Máster Universitario en Iniciación a la investigación en matemáticas</v>
          </cell>
          <cell r="E9085">
            <v>5</v>
          </cell>
          <cell r="F9085">
            <v>335</v>
          </cell>
          <cell r="G9085" t="str">
            <v>Máster</v>
          </cell>
        </row>
        <row r="9086">
          <cell r="B9086">
            <v>60256</v>
          </cell>
          <cell r="C9086" t="str">
            <v>Ecuaciones en derivadas parciales</v>
          </cell>
          <cell r="D9086" t="str">
            <v>Máster Universitario en Iniciación a la investigación en matemáticas</v>
          </cell>
          <cell r="E9086">
            <v>6</v>
          </cell>
          <cell r="F9086">
            <v>335</v>
          </cell>
          <cell r="G9086" t="str">
            <v>Máster</v>
          </cell>
        </row>
        <row r="9087">
          <cell r="B9087">
            <v>60257</v>
          </cell>
          <cell r="C9087" t="str">
            <v>Estadística y teoría de la decisión</v>
          </cell>
          <cell r="D9087" t="str">
            <v>Máster Universitario en Iniciación a la investigación en matemáticas</v>
          </cell>
          <cell r="E9087">
            <v>5</v>
          </cell>
          <cell r="F9087">
            <v>335</v>
          </cell>
          <cell r="G9087" t="str">
            <v>Máster</v>
          </cell>
        </row>
        <row r="9088">
          <cell r="B9088">
            <v>60258</v>
          </cell>
          <cell r="C9088" t="str">
            <v>Fundamentos de Geometría</v>
          </cell>
          <cell r="D9088" t="str">
            <v>Máster Universitario en Iniciación a la investigación en matemáticas</v>
          </cell>
          <cell r="E9088">
            <v>5</v>
          </cell>
          <cell r="F9088">
            <v>335</v>
          </cell>
          <cell r="G9088" t="str">
            <v>Máster</v>
          </cell>
        </row>
        <row r="9089">
          <cell r="B9089">
            <v>60259</v>
          </cell>
          <cell r="C9089" t="str">
            <v>Fundamentos de Topología</v>
          </cell>
          <cell r="D9089" t="str">
            <v>Máster Universitario en Iniciación a la investigación en matemáticas</v>
          </cell>
          <cell r="E9089">
            <v>5</v>
          </cell>
          <cell r="F9089">
            <v>335</v>
          </cell>
          <cell r="G9089" t="str">
            <v>Máster</v>
          </cell>
        </row>
        <row r="9090">
          <cell r="B9090">
            <v>60260</v>
          </cell>
          <cell r="C9090" t="str">
            <v>Métodos de análisis funcional y variable compleja</v>
          </cell>
          <cell r="D9090" t="str">
            <v>Máster Universitario en Iniciación a la investigación en matemáticas</v>
          </cell>
          <cell r="E9090">
            <v>7</v>
          </cell>
          <cell r="F9090">
            <v>335</v>
          </cell>
          <cell r="G9090" t="str">
            <v>Máster</v>
          </cell>
        </row>
        <row r="9091">
          <cell r="B9091">
            <v>60261</v>
          </cell>
          <cell r="C9091" t="str">
            <v>Métodos numéricos en Álgebra Lineal y computación de curvas y superficies</v>
          </cell>
          <cell r="D9091" t="str">
            <v>Máster Universitario en Iniciación a la investigación en matemáticas</v>
          </cell>
          <cell r="E9091">
            <v>6</v>
          </cell>
          <cell r="F9091">
            <v>335</v>
          </cell>
          <cell r="G9091" t="str">
            <v>Máster</v>
          </cell>
        </row>
        <row r="9092">
          <cell r="B9092">
            <v>60262</v>
          </cell>
          <cell r="C9092" t="str">
            <v>Métodos numéricos para problemas diferenciales</v>
          </cell>
          <cell r="D9092" t="str">
            <v>Máster Universitario en Iniciación a la investigación en matemáticas</v>
          </cell>
          <cell r="E9092">
            <v>7</v>
          </cell>
          <cell r="F9092">
            <v>335</v>
          </cell>
          <cell r="G9092" t="str">
            <v>Máster</v>
          </cell>
        </row>
        <row r="9093">
          <cell r="B9093">
            <v>60263</v>
          </cell>
          <cell r="C9093" t="str">
            <v>Modelización matemática, sistemas dinámicos y control</v>
          </cell>
          <cell r="D9093" t="str">
            <v>Máster Universitario en Iniciación a la investigación en matemáticas</v>
          </cell>
          <cell r="E9093">
            <v>7</v>
          </cell>
          <cell r="F9093">
            <v>335</v>
          </cell>
          <cell r="G9093" t="str">
            <v>Máster</v>
          </cell>
        </row>
        <row r="9094">
          <cell r="B9094">
            <v>60264</v>
          </cell>
          <cell r="C9094" t="str">
            <v>Optimización</v>
          </cell>
          <cell r="D9094" t="str">
            <v>Máster Universitario en Iniciación a la investigación en matemáticas</v>
          </cell>
          <cell r="E9094">
            <v>5</v>
          </cell>
          <cell r="F9094">
            <v>335</v>
          </cell>
          <cell r="G9094" t="str">
            <v>Máster</v>
          </cell>
        </row>
        <row r="9095">
          <cell r="B9095">
            <v>60265</v>
          </cell>
          <cell r="C9095" t="str">
            <v>Procesos estocásticos y aplicaciones</v>
          </cell>
          <cell r="D9095" t="str">
            <v>Máster Universitario en Iniciación a la investigación en matemáticas</v>
          </cell>
          <cell r="E9095">
            <v>5</v>
          </cell>
          <cell r="F9095">
            <v>335</v>
          </cell>
          <cell r="G9095" t="str">
            <v>Máster</v>
          </cell>
        </row>
        <row r="9096">
          <cell r="B9096">
            <v>60266</v>
          </cell>
          <cell r="C9096" t="str">
            <v>Seminario de Álgebra, teoría algebraica de números y aplicaciones</v>
          </cell>
          <cell r="D9096" t="str">
            <v>Máster Universitario en Iniciación a la investigación en matemáticas</v>
          </cell>
          <cell r="E9096">
            <v>5</v>
          </cell>
          <cell r="F9096">
            <v>335</v>
          </cell>
          <cell r="G9096" t="str">
            <v>Máster</v>
          </cell>
        </row>
        <row r="9097">
          <cell r="B9097">
            <v>60267</v>
          </cell>
          <cell r="C9097" t="str">
            <v>Teoremas límite del cálculo de probabilidades y aplicaciones</v>
          </cell>
          <cell r="D9097" t="str">
            <v>Máster Universitario en Iniciación a la investigación en matemáticas</v>
          </cell>
          <cell r="E9097">
            <v>3</v>
          </cell>
          <cell r="F9097">
            <v>335</v>
          </cell>
          <cell r="G9097" t="str">
            <v>Máster</v>
          </cell>
        </row>
        <row r="9098">
          <cell r="B9098">
            <v>60268</v>
          </cell>
          <cell r="C9098" t="str">
            <v>Teoría de álgebras no asociativas</v>
          </cell>
          <cell r="D9098" t="str">
            <v>Máster Universitario en Iniciación a la investigación en matemáticas</v>
          </cell>
          <cell r="E9098">
            <v>5</v>
          </cell>
          <cell r="F9098">
            <v>335</v>
          </cell>
          <cell r="G9098" t="str">
            <v>Máster</v>
          </cell>
        </row>
        <row r="9099">
          <cell r="B9099">
            <v>60269</v>
          </cell>
          <cell r="C9099" t="str">
            <v>Teoría de grupos</v>
          </cell>
          <cell r="D9099" t="str">
            <v>Máster Universitario en Iniciación a la investigación en matemáticas</v>
          </cell>
          <cell r="E9099">
            <v>5</v>
          </cell>
          <cell r="F9099">
            <v>335</v>
          </cell>
          <cell r="G9099" t="str">
            <v>Máster</v>
          </cell>
        </row>
        <row r="9100">
          <cell r="B9100">
            <v>60270</v>
          </cell>
          <cell r="C9100" t="str">
            <v>Teoría de la representación</v>
          </cell>
          <cell r="D9100" t="str">
            <v>Máster Universitario en Iniciación a la investigación en matemáticas</v>
          </cell>
          <cell r="E9100">
            <v>5</v>
          </cell>
          <cell r="F9100">
            <v>335</v>
          </cell>
          <cell r="G9100" t="str">
            <v>Máster</v>
          </cell>
        </row>
        <row r="9101">
          <cell r="B9101">
            <v>60300</v>
          </cell>
          <cell r="C9101" t="str">
            <v>Trabajo fin de Máster</v>
          </cell>
          <cell r="D9101" t="str">
            <v>Máster Universitario en Iniciación a la investigación en geología</v>
          </cell>
          <cell r="E9101">
            <v>15</v>
          </cell>
          <cell r="F9101">
            <v>337</v>
          </cell>
          <cell r="G9101" t="str">
            <v>Máster</v>
          </cell>
        </row>
        <row r="9102">
          <cell r="B9102">
            <v>60301</v>
          </cell>
          <cell r="C9102" t="str">
            <v>Aplicación de la microscopía electrónica de barrido y transmisión a la Geología</v>
          </cell>
          <cell r="D9102" t="str">
            <v>Máster Universitario en Iniciación a la investigación en geología</v>
          </cell>
          <cell r="E9102">
            <v>3</v>
          </cell>
          <cell r="F9102">
            <v>337</v>
          </cell>
          <cell r="G9102" t="str">
            <v>Máster</v>
          </cell>
        </row>
        <row r="9103">
          <cell r="B9103">
            <v>60302</v>
          </cell>
          <cell r="C9103" t="str">
            <v>El microanálisis: fundamentos y aplicaciones en geología</v>
          </cell>
          <cell r="D9103" t="str">
            <v>Máster en iniciación a la investigación en geología</v>
          </cell>
          <cell r="E9103">
            <v>4</v>
          </cell>
          <cell r="F9103">
            <v>235</v>
          </cell>
        </row>
        <row r="9104">
          <cell r="B9104">
            <v>60303</v>
          </cell>
          <cell r="C9104" t="str">
            <v>Herramientas informáticas en minería</v>
          </cell>
          <cell r="D9104" t="str">
            <v>Máster Universitario en Iniciación a la investigación en geología</v>
          </cell>
          <cell r="E9104">
            <v>3</v>
          </cell>
          <cell r="F9104">
            <v>337</v>
          </cell>
          <cell r="G9104" t="str">
            <v>Máster</v>
          </cell>
        </row>
        <row r="9105">
          <cell r="B9105">
            <v>60304</v>
          </cell>
          <cell r="C9105" t="str">
            <v>Introducción a la Gemología: caracterización de materiales gemológicos</v>
          </cell>
          <cell r="D9105" t="str">
            <v>Máster Universitario en Iniciación a la investigación en geología</v>
          </cell>
          <cell r="E9105">
            <v>3</v>
          </cell>
          <cell r="F9105">
            <v>337</v>
          </cell>
          <cell r="G9105" t="str">
            <v>Máster</v>
          </cell>
        </row>
        <row r="9106">
          <cell r="B9106">
            <v>60305</v>
          </cell>
          <cell r="C9106" t="str">
            <v>Mineralogía ambiental</v>
          </cell>
          <cell r="D9106" t="str">
            <v>Máster Universitario en Iniciación a la investigación en geología</v>
          </cell>
          <cell r="E9106">
            <v>3.5</v>
          </cell>
          <cell r="F9106">
            <v>337</v>
          </cell>
          <cell r="G9106" t="str">
            <v>Máster</v>
          </cell>
        </row>
        <row r="9107">
          <cell r="B9107">
            <v>60306</v>
          </cell>
          <cell r="C9107" t="str">
            <v>Técnicas básicas de investigación en mineralogía</v>
          </cell>
          <cell r="D9107" t="str">
            <v>Máster Universitario en Iniciación a la investigación en geología</v>
          </cell>
          <cell r="E9107">
            <v>3.5</v>
          </cell>
          <cell r="F9107">
            <v>337</v>
          </cell>
          <cell r="G9107" t="str">
            <v>Máster</v>
          </cell>
        </row>
        <row r="9108">
          <cell r="B9108">
            <v>60307</v>
          </cell>
          <cell r="C9108" t="str">
            <v>Sedimentología en medios continentales</v>
          </cell>
          <cell r="D9108" t="str">
            <v>Máster Universitario en Iniciación a la investigación en geología</v>
          </cell>
          <cell r="E9108">
            <v>4</v>
          </cell>
          <cell r="F9108">
            <v>337</v>
          </cell>
          <cell r="G9108" t="str">
            <v>Máster</v>
          </cell>
        </row>
        <row r="9109">
          <cell r="B9109">
            <v>60308</v>
          </cell>
          <cell r="C9109" t="str">
            <v>Sedimentología en medios marinos</v>
          </cell>
          <cell r="D9109" t="str">
            <v>Máster Universitario en Iniciación a la investigación en geología</v>
          </cell>
          <cell r="E9109">
            <v>4</v>
          </cell>
          <cell r="F9109">
            <v>337</v>
          </cell>
          <cell r="G9109" t="str">
            <v>Máster</v>
          </cell>
        </row>
        <row r="9110">
          <cell r="B9110">
            <v>60309</v>
          </cell>
          <cell r="C9110" t="str">
            <v>Herramientas informáticas gráficas</v>
          </cell>
          <cell r="D9110" t="str">
            <v>Máster Universitario en Iniciación a la investigación en geología</v>
          </cell>
          <cell r="E9110">
            <v>2</v>
          </cell>
          <cell r="F9110">
            <v>337</v>
          </cell>
          <cell r="G9110" t="str">
            <v>Máster</v>
          </cell>
        </row>
        <row r="9111">
          <cell r="B9111">
            <v>60310</v>
          </cell>
          <cell r="C9111" t="str">
            <v>Análisis secuencial y cicloestratigrafía</v>
          </cell>
          <cell r="D9111" t="str">
            <v>Máster Universitario en Iniciación a la investigación en geología</v>
          </cell>
          <cell r="E9111">
            <v>3</v>
          </cell>
          <cell r="F9111">
            <v>337</v>
          </cell>
          <cell r="G9111" t="str">
            <v>Máster</v>
          </cell>
        </row>
        <row r="9112">
          <cell r="B9112">
            <v>60311</v>
          </cell>
          <cell r="C9112" t="str">
            <v>Paleoclimatología: causas e indicadores de cambios paleoclimáticos</v>
          </cell>
          <cell r="D9112" t="str">
            <v>Máster Universitario en Iniciación a la investigación en geología</v>
          </cell>
          <cell r="E9112">
            <v>3</v>
          </cell>
          <cell r="F9112">
            <v>337</v>
          </cell>
          <cell r="G9112" t="str">
            <v>Máster</v>
          </cell>
        </row>
        <row r="9113">
          <cell r="B9113">
            <v>60312</v>
          </cell>
          <cell r="C9113" t="str">
            <v>Cuencas extensionales</v>
          </cell>
          <cell r="D9113" t="str">
            <v>Máster Universitario en Iniciación a la investigación en geología</v>
          </cell>
          <cell r="E9113">
            <v>3</v>
          </cell>
          <cell r="F9113">
            <v>337</v>
          </cell>
          <cell r="G9113" t="str">
            <v>Máster</v>
          </cell>
        </row>
        <row r="9114">
          <cell r="B9114">
            <v>60313</v>
          </cell>
          <cell r="C9114" t="str">
            <v>Cuencas en régimen compresivo</v>
          </cell>
          <cell r="D9114" t="str">
            <v>Máster en iniciación a la investigación en geología</v>
          </cell>
          <cell r="E9114">
            <v>3</v>
          </cell>
          <cell r="F9114">
            <v>235</v>
          </cell>
        </row>
        <row r="9115">
          <cell r="B9115">
            <v>60314</v>
          </cell>
          <cell r="C9115" t="str">
            <v>Teledetección aplicada a la geología</v>
          </cell>
          <cell r="D9115" t="str">
            <v>Máster Universitario en Iniciación a la investigación en geología</v>
          </cell>
          <cell r="E9115">
            <v>7</v>
          </cell>
          <cell r="F9115">
            <v>337</v>
          </cell>
          <cell r="G9115" t="str">
            <v>Máster</v>
          </cell>
        </row>
        <row r="9116">
          <cell r="B9116">
            <v>60315</v>
          </cell>
          <cell r="C9116" t="str">
            <v>Registros climáticos cuaternarios</v>
          </cell>
          <cell r="D9116" t="str">
            <v>Máster Universitario en Iniciación a la investigación en geología</v>
          </cell>
          <cell r="E9116">
            <v>6</v>
          </cell>
          <cell r="F9116">
            <v>337</v>
          </cell>
          <cell r="G9116" t="str">
            <v>Máster</v>
          </cell>
        </row>
        <row r="9117">
          <cell r="B9117">
            <v>60316</v>
          </cell>
          <cell r="C9117" t="str">
            <v>Modelización analógica de procesos tectónicos</v>
          </cell>
          <cell r="D9117" t="str">
            <v>Máster Universitario en Iniciación a la investigación en geología</v>
          </cell>
          <cell r="E9117">
            <v>4</v>
          </cell>
          <cell r="F9117">
            <v>337</v>
          </cell>
          <cell r="G9117" t="str">
            <v>Máster</v>
          </cell>
        </row>
        <row r="9118">
          <cell r="B9118">
            <v>60317</v>
          </cell>
          <cell r="C9118" t="str">
            <v>Análisis de paleoesfuerzos: métodos y aplicaciones</v>
          </cell>
          <cell r="D9118" t="str">
            <v>Máster Universitario en Iniciación a la investigación en geología</v>
          </cell>
          <cell r="E9118">
            <v>4</v>
          </cell>
          <cell r="F9118">
            <v>337</v>
          </cell>
          <cell r="G9118" t="str">
            <v>Máster</v>
          </cell>
        </row>
        <row r="9119">
          <cell r="B9119">
            <v>60318</v>
          </cell>
          <cell r="C9119" t="str">
            <v>Petrofábrica de rocas deformadas y fábrica magnética</v>
          </cell>
          <cell r="D9119" t="str">
            <v>Máster Universitario en Iniciación a la investigación en geología</v>
          </cell>
          <cell r="E9119">
            <v>4</v>
          </cell>
          <cell r="F9119">
            <v>337</v>
          </cell>
          <cell r="G9119" t="str">
            <v>Máster</v>
          </cell>
        </row>
        <row r="9120">
          <cell r="B9120">
            <v>60319</v>
          </cell>
          <cell r="C9120" t="str">
            <v>Neotectónica  y sismotectónica</v>
          </cell>
          <cell r="D9120" t="str">
            <v>Máster Universitario en Iniciación a la investigación en geología</v>
          </cell>
          <cell r="E9120">
            <v>4</v>
          </cell>
          <cell r="F9120">
            <v>337</v>
          </cell>
          <cell r="G9120" t="str">
            <v>Máster</v>
          </cell>
        </row>
        <row r="9121">
          <cell r="B9121">
            <v>60320</v>
          </cell>
          <cell r="C9121" t="str">
            <v>Paleomagnetismo</v>
          </cell>
          <cell r="D9121" t="str">
            <v>Máster Universitario en Iniciación a la investigación en geología</v>
          </cell>
          <cell r="E9121">
            <v>4</v>
          </cell>
          <cell r="F9121">
            <v>337</v>
          </cell>
          <cell r="G9121" t="str">
            <v>Máster</v>
          </cell>
        </row>
        <row r="9122">
          <cell r="B9122">
            <v>60321</v>
          </cell>
          <cell r="C9122" t="str">
            <v>English for earth sciences</v>
          </cell>
          <cell r="D9122" t="str">
            <v>Máster Universitario en Iniciación a la investigación en geología</v>
          </cell>
          <cell r="E9122">
            <v>4</v>
          </cell>
          <cell r="F9122">
            <v>337</v>
          </cell>
          <cell r="G9122" t="str">
            <v>Máster</v>
          </cell>
        </row>
        <row r="9123">
          <cell r="B9123">
            <v>60322</v>
          </cell>
          <cell r="C9123" t="str">
            <v>Tratamiento informático de datos geológicos</v>
          </cell>
          <cell r="D9123" t="str">
            <v>Máster Universitario en Iniciación a la investigación en geología</v>
          </cell>
          <cell r="E9123">
            <v>2</v>
          </cell>
          <cell r="F9123">
            <v>337</v>
          </cell>
          <cell r="G9123" t="str">
            <v>Máster</v>
          </cell>
        </row>
        <row r="9124">
          <cell r="B9124">
            <v>60323</v>
          </cell>
          <cell r="C9124" t="str">
            <v>Desarrollo de aplicaciones informáticas</v>
          </cell>
          <cell r="D9124" t="str">
            <v>Máster Universitario en Iniciación a la investigación en geología</v>
          </cell>
          <cell r="E9124">
            <v>4</v>
          </cell>
          <cell r="F9124">
            <v>337</v>
          </cell>
          <cell r="G9124" t="str">
            <v>Máster</v>
          </cell>
        </row>
        <row r="9125">
          <cell r="B9125">
            <v>60324</v>
          </cell>
          <cell r="C9125" t="str">
            <v>Herramientas en sistemática paleontológica</v>
          </cell>
          <cell r="D9125" t="str">
            <v>Máster Universitario en Iniciación a la investigación en geología</v>
          </cell>
          <cell r="E9125">
            <v>3</v>
          </cell>
          <cell r="F9125">
            <v>337</v>
          </cell>
          <cell r="G9125" t="str">
            <v>Máster</v>
          </cell>
        </row>
        <row r="9126">
          <cell r="B9126">
            <v>60325</v>
          </cell>
          <cell r="C9126" t="str">
            <v>Biocronología</v>
          </cell>
          <cell r="D9126" t="str">
            <v>Máster Universitario en Iniciación a la investigación en geología</v>
          </cell>
          <cell r="E9126">
            <v>2.5</v>
          </cell>
          <cell r="F9126">
            <v>337</v>
          </cell>
          <cell r="G9126" t="str">
            <v>Máster</v>
          </cell>
        </row>
        <row r="9127">
          <cell r="B9127">
            <v>60326</v>
          </cell>
          <cell r="C9127" t="str">
            <v>Isótopos estables como herramienta paleoambiental</v>
          </cell>
          <cell r="D9127" t="str">
            <v>Máster Universitario en Iniciación a la investigación en geología</v>
          </cell>
          <cell r="E9127">
            <v>3</v>
          </cell>
          <cell r="F9127">
            <v>337</v>
          </cell>
          <cell r="G9127" t="str">
            <v>Máster</v>
          </cell>
        </row>
        <row r="9128">
          <cell r="B9128">
            <v>60327</v>
          </cell>
          <cell r="C9128" t="str">
            <v>Paleobiogeografía</v>
          </cell>
          <cell r="D9128" t="str">
            <v>Máster Universitario en Iniciación a la investigación en geología</v>
          </cell>
          <cell r="E9128">
            <v>2.5</v>
          </cell>
          <cell r="F9128">
            <v>337</v>
          </cell>
          <cell r="G9128" t="str">
            <v>Máster</v>
          </cell>
        </row>
        <row r="9129">
          <cell r="B9129">
            <v>60328</v>
          </cell>
          <cell r="C9129" t="str">
            <v>Reconstrucción paleoambiental</v>
          </cell>
          <cell r="D9129" t="str">
            <v>Máster Universitario en Iniciación a la investigación en geología</v>
          </cell>
          <cell r="E9129">
            <v>3</v>
          </cell>
          <cell r="F9129">
            <v>337</v>
          </cell>
          <cell r="G9129" t="str">
            <v>Máster</v>
          </cell>
        </row>
        <row r="9130">
          <cell r="B9130">
            <v>60329</v>
          </cell>
          <cell r="C9130" t="str">
            <v>Eventos de evolución y extinción</v>
          </cell>
          <cell r="D9130" t="str">
            <v>Máster Universitario en Iniciación a la investigación en geología</v>
          </cell>
          <cell r="E9130">
            <v>2.5</v>
          </cell>
          <cell r="F9130">
            <v>337</v>
          </cell>
          <cell r="G9130" t="str">
            <v>Máster</v>
          </cell>
        </row>
        <row r="9131">
          <cell r="B9131">
            <v>60330</v>
          </cell>
          <cell r="C9131" t="str">
            <v>Geomicrobiología</v>
          </cell>
          <cell r="D9131" t="str">
            <v>Máster en iniciación a la investigación en geología</v>
          </cell>
          <cell r="E9131">
            <v>3</v>
          </cell>
          <cell r="F9131">
            <v>235</v>
          </cell>
        </row>
        <row r="9132">
          <cell r="B9132">
            <v>60331</v>
          </cell>
          <cell r="C9132" t="str">
            <v>Metodos y técnicas de campo y laboratorio en investigaciones paleontológicas</v>
          </cell>
          <cell r="D9132" t="str">
            <v>Máster Universitario en Iniciación a la investigación en geología</v>
          </cell>
          <cell r="E9132">
            <v>3</v>
          </cell>
          <cell r="F9132">
            <v>337</v>
          </cell>
          <cell r="G9132" t="str">
            <v>Máster</v>
          </cell>
        </row>
        <row r="9133">
          <cell r="B9133">
            <v>60332</v>
          </cell>
          <cell r="C9133" t="str">
            <v>Introducción a la metodología de la ciencia</v>
          </cell>
          <cell r="D9133" t="str">
            <v>Máster Universitario en Iniciación a la investigación en geología</v>
          </cell>
          <cell r="E9133">
            <v>2.5</v>
          </cell>
          <cell r="F9133">
            <v>337</v>
          </cell>
          <cell r="G9133" t="str">
            <v>Máster</v>
          </cell>
        </row>
        <row r="9134">
          <cell r="B9134">
            <v>60333</v>
          </cell>
          <cell r="C9134" t="str">
            <v>Redacción de trabajos en inglés</v>
          </cell>
          <cell r="D9134" t="str">
            <v>Máster Universitario en Iniciación a la investigación en geología</v>
          </cell>
          <cell r="E9134">
            <v>2.5</v>
          </cell>
          <cell r="F9134">
            <v>337</v>
          </cell>
          <cell r="G9134" t="str">
            <v>Máster</v>
          </cell>
        </row>
        <row r="9135">
          <cell r="B9135">
            <v>60334</v>
          </cell>
          <cell r="C9135" t="str">
            <v>Modelos en geología</v>
          </cell>
          <cell r="D9135" t="str">
            <v>Máster Universitario en Iniciación a la investigación en geología</v>
          </cell>
          <cell r="E9135">
            <v>3</v>
          </cell>
          <cell r="F9135">
            <v>337</v>
          </cell>
          <cell r="G9135" t="str">
            <v>Máster</v>
          </cell>
        </row>
        <row r="9136">
          <cell r="B9136">
            <v>60335</v>
          </cell>
          <cell r="C9136" t="str">
            <v>Petrología y Geoquímica aplicadas a la evaluación  de la calidad de los materiales de construcción</v>
          </cell>
          <cell r="D9136" t="str">
            <v>Máster en iniciación a la investigación en geología</v>
          </cell>
          <cell r="E9136">
            <v>3</v>
          </cell>
          <cell r="F9136">
            <v>235</v>
          </cell>
        </row>
        <row r="9137">
          <cell r="B9137">
            <v>60336</v>
          </cell>
          <cell r="C9137" t="str">
            <v>Modelización geoquímica</v>
          </cell>
          <cell r="D9137" t="str">
            <v>Máster Universitario en Iniciación a la investigación en geología</v>
          </cell>
          <cell r="E9137">
            <v>4</v>
          </cell>
          <cell r="F9137">
            <v>337</v>
          </cell>
          <cell r="G9137" t="str">
            <v>Máster</v>
          </cell>
        </row>
        <row r="9138">
          <cell r="B9138">
            <v>60337</v>
          </cell>
          <cell r="C9138" t="str">
            <v>Metodologías de evaluación de calidad durabilidad en materiales pétreos de usos constructivos</v>
          </cell>
          <cell r="D9138" t="str">
            <v>Máster Universitario en Iniciación a la investigación en geología</v>
          </cell>
          <cell r="E9138">
            <v>3</v>
          </cell>
          <cell r="F9138">
            <v>337</v>
          </cell>
          <cell r="G9138" t="str">
            <v>Máster</v>
          </cell>
        </row>
        <row r="9139">
          <cell r="B9139">
            <v>60338</v>
          </cell>
          <cell r="C9139" t="str">
            <v>Metodología de estudio integrado de rocas endógenas</v>
          </cell>
          <cell r="D9139" t="str">
            <v>Máster Universitario en Iniciación a la investigación en geología</v>
          </cell>
          <cell r="E9139">
            <v>4</v>
          </cell>
          <cell r="F9139">
            <v>337</v>
          </cell>
          <cell r="G9139" t="str">
            <v>Máster</v>
          </cell>
        </row>
        <row r="9140">
          <cell r="B9140">
            <v>60339</v>
          </cell>
          <cell r="C9140" t="str">
            <v>Modelización de procesos petrogenéticos ígneos</v>
          </cell>
          <cell r="D9140" t="str">
            <v>Máster Universitario en Iniciación a la investigación en geología</v>
          </cell>
          <cell r="E9140">
            <v>4</v>
          </cell>
          <cell r="F9140">
            <v>337</v>
          </cell>
          <cell r="G9140" t="str">
            <v>Máster</v>
          </cell>
        </row>
        <row r="9141">
          <cell r="B9141">
            <v>60340</v>
          </cell>
          <cell r="C9141" t="str">
            <v>Química mineral en procesos ígneos</v>
          </cell>
          <cell r="D9141" t="str">
            <v>Máster Universitario en Iniciación a la investigación en geología</v>
          </cell>
          <cell r="E9141">
            <v>4</v>
          </cell>
          <cell r="F9141">
            <v>337</v>
          </cell>
          <cell r="G9141" t="str">
            <v>Máster</v>
          </cell>
        </row>
        <row r="9142">
          <cell r="B9142">
            <v>60341</v>
          </cell>
          <cell r="C9142" t="str">
            <v>Teledetección aplicada a la geología</v>
          </cell>
          <cell r="D9142" t="str">
            <v>Máster en iniciación a la investigación en geología</v>
          </cell>
          <cell r="E9142">
            <v>7</v>
          </cell>
          <cell r="F9142">
            <v>235</v>
          </cell>
        </row>
        <row r="9143">
          <cell r="B9143">
            <v>60342</v>
          </cell>
          <cell r="C9143" t="str">
            <v>Tratamiento informático de datos geológicos</v>
          </cell>
          <cell r="D9143" t="str">
            <v>Máster en iniciación a la investigación en geología</v>
          </cell>
          <cell r="E9143">
            <v>2</v>
          </cell>
          <cell r="F9143">
            <v>235</v>
          </cell>
        </row>
        <row r="9144">
          <cell r="B9144">
            <v>60343</v>
          </cell>
          <cell r="C9144" t="str">
            <v>Modelización de procesos petrogenéticos ígneos</v>
          </cell>
          <cell r="D9144" t="str">
            <v>Máster en iniciación a la investigación en geología</v>
          </cell>
          <cell r="E9144">
            <v>4</v>
          </cell>
          <cell r="F9144">
            <v>235</v>
          </cell>
        </row>
        <row r="9145">
          <cell r="B9145">
            <v>60344</v>
          </cell>
          <cell r="C9145" t="str">
            <v>Análisis de cuencas</v>
          </cell>
          <cell r="D9145" t="str">
            <v>Máster en iniciación a la investigación en geología</v>
          </cell>
          <cell r="E9145">
            <v>12</v>
          </cell>
          <cell r="F9145">
            <v>235</v>
          </cell>
        </row>
        <row r="9146">
          <cell r="B9146">
            <v>60345</v>
          </cell>
          <cell r="C9146" t="str">
            <v>Análisis estructural</v>
          </cell>
          <cell r="D9146" t="str">
            <v>Máster en iniciación a la investigación en geología</v>
          </cell>
          <cell r="E9146">
            <v>9</v>
          </cell>
          <cell r="F9146">
            <v>235</v>
          </cell>
        </row>
        <row r="9147">
          <cell r="B9147">
            <v>60346</v>
          </cell>
          <cell r="C9147" t="str">
            <v>Cartografía geomorfológica y geoambiental</v>
          </cell>
          <cell r="D9147" t="str">
            <v>Máster en iniciación a la investigación en geología</v>
          </cell>
          <cell r="E9147">
            <v>6</v>
          </cell>
          <cell r="F9147">
            <v>235</v>
          </cell>
        </row>
        <row r="9148">
          <cell r="B9148">
            <v>60347</v>
          </cell>
          <cell r="C9148" t="str">
            <v>Geología de arcillas</v>
          </cell>
          <cell r="D9148" t="str">
            <v>Máster en iniciación a la investigación en geología</v>
          </cell>
          <cell r="E9148">
            <v>6</v>
          </cell>
          <cell r="F9148">
            <v>235</v>
          </cell>
        </row>
        <row r="9149">
          <cell r="B9149">
            <v>60348</v>
          </cell>
          <cell r="C9149" t="str">
            <v>Geoquímica aplicada</v>
          </cell>
          <cell r="D9149" t="str">
            <v>Máster en iniciación a la investigación en geología</v>
          </cell>
          <cell r="E9149">
            <v>7.5</v>
          </cell>
          <cell r="F9149">
            <v>235</v>
          </cell>
        </row>
        <row r="9150">
          <cell r="B9150">
            <v>60349</v>
          </cell>
          <cell r="C9150" t="str">
            <v>Hidrogeología II</v>
          </cell>
          <cell r="D9150" t="str">
            <v>Máster en iniciación a la investigación en geología</v>
          </cell>
          <cell r="E9150">
            <v>10.5</v>
          </cell>
          <cell r="F9150">
            <v>235</v>
          </cell>
        </row>
        <row r="9151">
          <cell r="B9151">
            <v>60350</v>
          </cell>
          <cell r="C9151" t="str">
            <v>Micropaleontología aplicada</v>
          </cell>
          <cell r="D9151" t="str">
            <v>Máster en iniciación a la investigación en geología</v>
          </cell>
          <cell r="E9151">
            <v>9</v>
          </cell>
          <cell r="F9151">
            <v>235</v>
          </cell>
        </row>
        <row r="9152">
          <cell r="B9152">
            <v>60351</v>
          </cell>
          <cell r="C9152" t="str">
            <v>Minerales industriales</v>
          </cell>
          <cell r="D9152" t="str">
            <v>Máster en iniciación a la investigación en geología</v>
          </cell>
          <cell r="E9152">
            <v>6</v>
          </cell>
          <cell r="F9152">
            <v>235</v>
          </cell>
        </row>
        <row r="9153">
          <cell r="B9153">
            <v>60352</v>
          </cell>
          <cell r="C9153" t="str">
            <v>Paleontología ambiental y aplicada</v>
          </cell>
          <cell r="D9153" t="str">
            <v>Máster en iniciación a la investigación en geología</v>
          </cell>
          <cell r="E9153">
            <v>6</v>
          </cell>
          <cell r="F9153">
            <v>235</v>
          </cell>
        </row>
        <row r="9154">
          <cell r="B9154">
            <v>60353</v>
          </cell>
          <cell r="C9154" t="str">
            <v>Paleontología de vertebrados y humanos</v>
          </cell>
          <cell r="D9154" t="str">
            <v>Máster en iniciación a la investigación en geología</v>
          </cell>
          <cell r="E9154">
            <v>9</v>
          </cell>
          <cell r="F9154">
            <v>235</v>
          </cell>
        </row>
        <row r="9155">
          <cell r="B9155">
            <v>60354</v>
          </cell>
          <cell r="C9155" t="str">
            <v>Procesos y medios sedimentarios</v>
          </cell>
          <cell r="D9155" t="str">
            <v>Máster en iniciación a la investigación en geología</v>
          </cell>
          <cell r="E9155">
            <v>12</v>
          </cell>
          <cell r="F9155">
            <v>235</v>
          </cell>
        </row>
        <row r="9156">
          <cell r="B9156">
            <v>60355</v>
          </cell>
          <cell r="C9156" t="str">
            <v>Riesgos geológicos</v>
          </cell>
          <cell r="D9156" t="str">
            <v>Máster en iniciación a la investigación en geología</v>
          </cell>
          <cell r="E9156">
            <v>7.5</v>
          </cell>
          <cell r="F9156">
            <v>235</v>
          </cell>
        </row>
        <row r="9157">
          <cell r="B9157">
            <v>60356</v>
          </cell>
          <cell r="C9157" t="str">
            <v>Rocas industriales</v>
          </cell>
          <cell r="D9157" t="str">
            <v>Máster en iniciación a la investigación en geología</v>
          </cell>
          <cell r="E9157">
            <v>7</v>
          </cell>
          <cell r="F9157">
            <v>235</v>
          </cell>
        </row>
        <row r="9158">
          <cell r="B9158">
            <v>60357</v>
          </cell>
          <cell r="C9158" t="str">
            <v>Tectónica</v>
          </cell>
          <cell r="D9158" t="str">
            <v>Máster en iniciación a la investigación en geología</v>
          </cell>
          <cell r="E9158">
            <v>8</v>
          </cell>
          <cell r="F9158">
            <v>235</v>
          </cell>
        </row>
        <row r="9159">
          <cell r="B9159">
            <v>60358</v>
          </cell>
          <cell r="C9159" t="str">
            <v>Yacimientos minerales</v>
          </cell>
          <cell r="D9159" t="str">
            <v>Máster en iniciación a la investigación en geología</v>
          </cell>
          <cell r="E9159">
            <v>6</v>
          </cell>
          <cell r="F9159">
            <v>235</v>
          </cell>
        </row>
        <row r="9160">
          <cell r="B9160">
            <v>60359</v>
          </cell>
          <cell r="C9160" t="str">
            <v>Geología regional y de España</v>
          </cell>
          <cell r="D9160" t="str">
            <v>Máster en iniciación a la investigación en geología</v>
          </cell>
          <cell r="E9160">
            <v>12</v>
          </cell>
          <cell r="F9160">
            <v>235</v>
          </cell>
        </row>
        <row r="9161">
          <cell r="B9161">
            <v>60360</v>
          </cell>
          <cell r="C9161" t="str">
            <v>Cartografía I</v>
          </cell>
          <cell r="D9161" t="str">
            <v>Máster en iniciación a la investigación en geología</v>
          </cell>
          <cell r="E9161">
            <v>5</v>
          </cell>
          <cell r="F9161">
            <v>235</v>
          </cell>
        </row>
        <row r="9162">
          <cell r="B9162">
            <v>60361</v>
          </cell>
          <cell r="C9162" t="str">
            <v>Cartografía II</v>
          </cell>
          <cell r="D9162" t="str">
            <v>Máster en iniciación a la investigación en geología</v>
          </cell>
          <cell r="E9162">
            <v>7</v>
          </cell>
          <cell r="F9162">
            <v>235</v>
          </cell>
        </row>
        <row r="9163">
          <cell r="B9163">
            <v>60362</v>
          </cell>
          <cell r="C9163" t="str">
            <v>Geomorfología I</v>
          </cell>
          <cell r="D9163" t="str">
            <v>Máster en iniciación a la investigación en geología</v>
          </cell>
          <cell r="E9163">
            <v>4.5</v>
          </cell>
          <cell r="F9163">
            <v>235</v>
          </cell>
        </row>
        <row r="9164">
          <cell r="B9164">
            <v>60363</v>
          </cell>
          <cell r="C9164" t="str">
            <v>Paleontología I</v>
          </cell>
          <cell r="D9164" t="str">
            <v>Máster en iniciación a la investigación en geología</v>
          </cell>
          <cell r="E9164">
            <v>9</v>
          </cell>
          <cell r="F9164">
            <v>235</v>
          </cell>
        </row>
        <row r="9165">
          <cell r="B9165">
            <v>60364</v>
          </cell>
          <cell r="C9165" t="str">
            <v>Geodinámica interna y geología estructural I</v>
          </cell>
          <cell r="D9165" t="str">
            <v>Máster en iniciación a la investigación en geología</v>
          </cell>
          <cell r="E9165">
            <v>4.5</v>
          </cell>
          <cell r="F9165">
            <v>235</v>
          </cell>
        </row>
        <row r="9166">
          <cell r="B9166">
            <v>60365</v>
          </cell>
          <cell r="C9166" t="str">
            <v>Estratigrafía y sedimentología I</v>
          </cell>
          <cell r="D9166" t="str">
            <v>Máster en iniciación a la investigación en geología</v>
          </cell>
          <cell r="E9166">
            <v>6</v>
          </cell>
          <cell r="F9166">
            <v>235</v>
          </cell>
        </row>
        <row r="9167">
          <cell r="B9167">
            <v>60366</v>
          </cell>
          <cell r="C9167" t="str">
            <v>Mineralogía I</v>
          </cell>
          <cell r="D9167" t="str">
            <v>Máster en iniciación a la investigación en geología</v>
          </cell>
          <cell r="E9167">
            <v>6</v>
          </cell>
          <cell r="F9167">
            <v>235</v>
          </cell>
        </row>
        <row r="9168">
          <cell r="B9168">
            <v>60367</v>
          </cell>
          <cell r="C9168" t="str">
            <v>Mineralogía II</v>
          </cell>
          <cell r="D9168" t="str">
            <v>Máster en iniciación a la investigación en geología</v>
          </cell>
          <cell r="E9168">
            <v>6</v>
          </cell>
          <cell r="F9168">
            <v>235</v>
          </cell>
        </row>
        <row r="9169">
          <cell r="B9169">
            <v>60368</v>
          </cell>
          <cell r="C9169" t="str">
            <v>Petrología exógena I</v>
          </cell>
          <cell r="D9169" t="str">
            <v>Máster en iniciación a la investigación en geología</v>
          </cell>
          <cell r="E9169">
            <v>4.5</v>
          </cell>
          <cell r="F9169">
            <v>235</v>
          </cell>
        </row>
        <row r="9170">
          <cell r="B9170">
            <v>60369</v>
          </cell>
          <cell r="C9170" t="str">
            <v>Estratigrafía y sedimentología II</v>
          </cell>
          <cell r="D9170" t="str">
            <v>Máster en iniciación a la investigación en geología</v>
          </cell>
          <cell r="E9170">
            <v>12</v>
          </cell>
          <cell r="F9170">
            <v>235</v>
          </cell>
        </row>
        <row r="9171">
          <cell r="B9171">
            <v>60370</v>
          </cell>
          <cell r="C9171" t="str">
            <v>Petrología endógena I</v>
          </cell>
          <cell r="D9171" t="str">
            <v>Máster en iniciación a la investigación en geología</v>
          </cell>
          <cell r="E9171">
            <v>9</v>
          </cell>
          <cell r="F9171">
            <v>235</v>
          </cell>
        </row>
        <row r="9172">
          <cell r="B9172">
            <v>60371</v>
          </cell>
          <cell r="C9172" t="str">
            <v>Paleontología de invertebrados</v>
          </cell>
          <cell r="D9172" t="str">
            <v>Máster en iniciación a la investigación en geología</v>
          </cell>
          <cell r="E9172">
            <v>9</v>
          </cell>
          <cell r="F9172">
            <v>235</v>
          </cell>
        </row>
        <row r="9173">
          <cell r="B9173">
            <v>60372</v>
          </cell>
          <cell r="C9173" t="str">
            <v>Hidrogeología I</v>
          </cell>
          <cell r="D9173" t="str">
            <v>Máster en iniciación a la investigación en geología</v>
          </cell>
          <cell r="E9173">
            <v>4.5</v>
          </cell>
          <cell r="F9173">
            <v>235</v>
          </cell>
        </row>
        <row r="9174">
          <cell r="B9174">
            <v>60373</v>
          </cell>
          <cell r="C9174" t="str">
            <v>Técnicas en geomorfología</v>
          </cell>
          <cell r="D9174" t="str">
            <v>Máster Universitario en Iniciación a la investigación en geología</v>
          </cell>
          <cell r="E9174">
            <v>3</v>
          </cell>
          <cell r="F9174">
            <v>337</v>
          </cell>
          <cell r="G9174" t="str">
            <v>Máster</v>
          </cell>
        </row>
        <row r="9175">
          <cell r="B9175">
            <v>60400</v>
          </cell>
          <cell r="C9175" t="str">
            <v>Introducción a las tecnologías de la información geográfica</v>
          </cell>
          <cell r="D9175" t="str">
            <v>Máster en TIGs para la OT: SIGs y teledetección</v>
          </cell>
          <cell r="E9175">
            <v>3.5</v>
          </cell>
          <cell r="F9175">
            <v>233</v>
          </cell>
        </row>
        <row r="9176">
          <cell r="B9176">
            <v>60401</v>
          </cell>
          <cell r="C9176" t="str">
            <v>Obtención y organización de la información geográfica</v>
          </cell>
          <cell r="D9176" t="str">
            <v>Máster Universitario en TIGs para la OT: SIGs y teledetección</v>
          </cell>
          <cell r="E9176">
            <v>10</v>
          </cell>
          <cell r="F9176">
            <v>352</v>
          </cell>
          <cell r="G9176" t="str">
            <v>Máster</v>
          </cell>
        </row>
        <row r="9177">
          <cell r="B9177">
            <v>60402</v>
          </cell>
          <cell r="C9177" t="str">
            <v>Análisis de la información geográfica: SIG</v>
          </cell>
          <cell r="D9177" t="str">
            <v>Máster Universitario en TIGs para la OT: SIGs y teledetección</v>
          </cell>
          <cell r="E9177">
            <v>12</v>
          </cell>
          <cell r="F9177">
            <v>352</v>
          </cell>
          <cell r="G9177" t="str">
            <v>Máster</v>
          </cell>
        </row>
        <row r="9178">
          <cell r="B9178">
            <v>60403</v>
          </cell>
          <cell r="C9178" t="str">
            <v>Análisis de la información geográfica: teledetección</v>
          </cell>
          <cell r="D9178" t="str">
            <v>Máster Universitario en TIGs para la OT: SIGs y teledetección</v>
          </cell>
          <cell r="E9178">
            <v>12.5</v>
          </cell>
          <cell r="F9178">
            <v>352</v>
          </cell>
          <cell r="G9178" t="str">
            <v>Máster</v>
          </cell>
        </row>
        <row r="9179">
          <cell r="B9179">
            <v>60404</v>
          </cell>
          <cell r="C9179" t="str">
            <v>Visualización, presentación y difusión de la información geográfica</v>
          </cell>
          <cell r="D9179" t="str">
            <v>Máster en TIGs para la OT: SIGs y teledetección</v>
          </cell>
          <cell r="E9179">
            <v>5.5</v>
          </cell>
          <cell r="F9179">
            <v>233</v>
          </cell>
        </row>
        <row r="9180">
          <cell r="B9180">
            <v>60405</v>
          </cell>
          <cell r="C9180" t="str">
            <v>Atlas electrónicos</v>
          </cell>
          <cell r="D9180" t="str">
            <v>Máster en TIGs para la OT: SIGs y teledetección</v>
          </cell>
          <cell r="E9180">
            <v>0.5</v>
          </cell>
          <cell r="F9180">
            <v>233</v>
          </cell>
        </row>
        <row r="9181">
          <cell r="B9181">
            <v>60406</v>
          </cell>
          <cell r="C9181" t="str">
            <v>Modelización de variables ambientales</v>
          </cell>
          <cell r="D9181" t="str">
            <v>Máster en TIGs para la OT: SIGs y teledetección</v>
          </cell>
          <cell r="E9181">
            <v>0.5</v>
          </cell>
          <cell r="F9181">
            <v>233</v>
          </cell>
        </row>
        <row r="9182">
          <cell r="B9182">
            <v>60407</v>
          </cell>
          <cell r="C9182" t="str">
            <v>TIG en agricultura y en ganadería</v>
          </cell>
          <cell r="D9182" t="str">
            <v>Máster en TIGs para la OT: SIGs y teledetección</v>
          </cell>
          <cell r="E9182">
            <v>1</v>
          </cell>
          <cell r="F9182">
            <v>233</v>
          </cell>
        </row>
        <row r="9183">
          <cell r="B9183">
            <v>60408</v>
          </cell>
          <cell r="C9183" t="str">
            <v>Aplicaciones de las TIG al sector forestal</v>
          </cell>
          <cell r="D9183" t="str">
            <v>Máster en TIGs para la OT: SIGs y teledetección</v>
          </cell>
          <cell r="E9183">
            <v>1</v>
          </cell>
          <cell r="F9183">
            <v>233</v>
          </cell>
        </row>
        <row r="9184">
          <cell r="B9184">
            <v>60409</v>
          </cell>
          <cell r="C9184" t="str">
            <v>Medio ambiente urbano</v>
          </cell>
          <cell r="D9184" t="str">
            <v>Máster en TIGs para la OT: SIGs y teledetección</v>
          </cell>
          <cell r="E9184">
            <v>0.5</v>
          </cell>
          <cell r="F9184">
            <v>233</v>
          </cell>
        </row>
        <row r="9185">
          <cell r="B9185">
            <v>60410</v>
          </cell>
          <cell r="C9185" t="str">
            <v>Estudios sociodemográficos</v>
          </cell>
          <cell r="D9185" t="str">
            <v>Máster en TIGs para la OT: SIGs y teledetección</v>
          </cell>
          <cell r="E9185">
            <v>0.5</v>
          </cell>
          <cell r="F9185">
            <v>233</v>
          </cell>
        </row>
        <row r="9186">
          <cell r="B9186">
            <v>60411</v>
          </cell>
          <cell r="C9186" t="str">
            <v>Infraestructuras y servicios</v>
          </cell>
          <cell r="D9186" t="str">
            <v>Máster en TIGs para la OT: SIGs y teledetección</v>
          </cell>
          <cell r="E9186">
            <v>1</v>
          </cell>
          <cell r="F9186">
            <v>233</v>
          </cell>
        </row>
        <row r="9187">
          <cell r="B9187">
            <v>60412</v>
          </cell>
          <cell r="C9187" t="str">
            <v>Geomárketing</v>
          </cell>
          <cell r="D9187" t="str">
            <v>Máster en TIGs para la OT: SIGs y teledetección</v>
          </cell>
          <cell r="E9187">
            <v>0.5</v>
          </cell>
          <cell r="F9187">
            <v>233</v>
          </cell>
        </row>
        <row r="9188">
          <cell r="B9188">
            <v>60413</v>
          </cell>
          <cell r="C9188" t="str">
            <v>Introducción a las tecnologías de la información geográfica (TIG): principios de diseño cartográfico</v>
          </cell>
          <cell r="D9188" t="str">
            <v>Máster en TIGs para la OT: SIGs y teledetección</v>
          </cell>
          <cell r="E9188">
            <v>2</v>
          </cell>
          <cell r="F9188">
            <v>233</v>
          </cell>
        </row>
        <row r="9189">
          <cell r="B9189">
            <v>60414</v>
          </cell>
          <cell r="C9189" t="str">
            <v>Introducción a las tecnologías de la información geográfica (TIG): nociones básicas sobre los SIG</v>
          </cell>
          <cell r="D9189" t="str">
            <v>Máster en TIGs para la OT: SIGs y teledetección</v>
          </cell>
          <cell r="E9189">
            <v>2</v>
          </cell>
          <cell r="F9189">
            <v>233</v>
          </cell>
        </row>
        <row r="9190">
          <cell r="B9190">
            <v>60415</v>
          </cell>
          <cell r="C9190" t="str">
            <v>Introducción a las tecnologías de la información geográfica (TIG): fundamentos de teledetección</v>
          </cell>
          <cell r="D9190" t="str">
            <v>Máster en TIGs para la OT: SIGs y teledetección</v>
          </cell>
          <cell r="E9190">
            <v>2</v>
          </cell>
          <cell r="F9190">
            <v>233</v>
          </cell>
        </row>
        <row r="9191">
          <cell r="B9191">
            <v>60416</v>
          </cell>
          <cell r="C9191" t="str">
            <v>Proyecto-prácticas</v>
          </cell>
          <cell r="D9191" t="str">
            <v>Máster en TIGs para la OT: SIGs y teledetección</v>
          </cell>
          <cell r="E9191">
            <v>12</v>
          </cell>
          <cell r="F9191">
            <v>233</v>
          </cell>
        </row>
        <row r="9192">
          <cell r="B9192">
            <v>60417</v>
          </cell>
          <cell r="C9192" t="str">
            <v>Introducción a las tecnologías de la la información geográfica</v>
          </cell>
          <cell r="D9192" t="str">
            <v>Máster Universitario en TIGs para la OT: SIGs y teledetección</v>
          </cell>
          <cell r="E9192">
            <v>3.5</v>
          </cell>
          <cell r="F9192">
            <v>352</v>
          </cell>
          <cell r="G9192" t="str">
            <v>Máster</v>
          </cell>
        </row>
        <row r="9193">
          <cell r="B9193">
            <v>60418</v>
          </cell>
          <cell r="C9193" t="str">
            <v>Visualización, presentación y difusión de la información geográfica</v>
          </cell>
          <cell r="D9193" t="str">
            <v>Máster Universitario en TIGs para la OT: SIGs y teledetección</v>
          </cell>
          <cell r="E9193">
            <v>6</v>
          </cell>
          <cell r="F9193">
            <v>352</v>
          </cell>
          <cell r="G9193" t="str">
            <v>Máster</v>
          </cell>
        </row>
        <row r="9194">
          <cell r="B9194">
            <v>60419</v>
          </cell>
          <cell r="C9194" t="str">
            <v>Aplicaciones de las TIG a la ordenación del territorio: medio ambiente</v>
          </cell>
          <cell r="D9194" t="str">
            <v>Máster Universitario en TIGs para la OT: SIGs y teledetección</v>
          </cell>
          <cell r="E9194">
            <v>3</v>
          </cell>
          <cell r="F9194">
            <v>352</v>
          </cell>
          <cell r="G9194" t="str">
            <v>Máster</v>
          </cell>
        </row>
        <row r="9195">
          <cell r="B9195">
            <v>60420</v>
          </cell>
          <cell r="C9195" t="str">
            <v>Aplicaciones de las TIG a la ordenación del territorio: medio socioeconómico</v>
          </cell>
          <cell r="D9195" t="str">
            <v>Máster Universitario en TIGs para la OT: SIGs y teledetección</v>
          </cell>
          <cell r="E9195">
            <v>2</v>
          </cell>
          <cell r="F9195">
            <v>352</v>
          </cell>
          <cell r="G9195" t="str">
            <v>Máster</v>
          </cell>
        </row>
        <row r="9196">
          <cell r="B9196">
            <v>60421</v>
          </cell>
          <cell r="C9196" t="str">
            <v>Trabajo fin de Máster</v>
          </cell>
          <cell r="D9196" t="str">
            <v>Máster Universitario en TIGs para la OT: SIGs y teledetección</v>
          </cell>
          <cell r="E9196">
            <v>12</v>
          </cell>
          <cell r="F9196">
            <v>352</v>
          </cell>
          <cell r="G9196" t="str">
            <v>Máster</v>
          </cell>
        </row>
        <row r="9197">
          <cell r="B9197">
            <v>60422</v>
          </cell>
          <cell r="C9197" t="str">
            <v>Principios de diseño cartográfico</v>
          </cell>
          <cell r="D9197" t="str">
            <v>Máster Universitario en TIGs para la OT: SIGs y teledetección</v>
          </cell>
          <cell r="E9197">
            <v>2</v>
          </cell>
          <cell r="F9197">
            <v>352</v>
          </cell>
          <cell r="G9197" t="str">
            <v>Máster</v>
          </cell>
        </row>
        <row r="9198">
          <cell r="B9198">
            <v>60423</v>
          </cell>
          <cell r="C9198" t="str">
            <v>Nociones básicas sobre los SIG</v>
          </cell>
          <cell r="D9198" t="str">
            <v>Máster Universitario en TIGs para la OT: SIGs y teledetección</v>
          </cell>
          <cell r="E9198">
            <v>2</v>
          </cell>
          <cell r="F9198">
            <v>352</v>
          </cell>
          <cell r="G9198" t="str">
            <v>Máster</v>
          </cell>
        </row>
        <row r="9199">
          <cell r="B9199">
            <v>60424</v>
          </cell>
          <cell r="C9199" t="str">
            <v>Fundamentos de teledetección</v>
          </cell>
          <cell r="D9199" t="str">
            <v>Máster Universitario en TIGs para la OT: SIGs y teledetección</v>
          </cell>
          <cell r="E9199">
            <v>2</v>
          </cell>
          <cell r="F9199">
            <v>352</v>
          </cell>
          <cell r="G9199" t="str">
            <v>Máster</v>
          </cell>
        </row>
        <row r="9200">
          <cell r="B9200">
            <v>60425</v>
          </cell>
          <cell r="C9200" t="str">
            <v>Aplicaciones de las TIG a la ordenación del territorio: medio ambiente</v>
          </cell>
          <cell r="D9200" t="str">
            <v>Máster Universitario en TIGs para la OT: SIGs y teledetección</v>
          </cell>
          <cell r="E9200">
            <v>2</v>
          </cell>
          <cell r="F9200">
            <v>352</v>
          </cell>
          <cell r="G9200" t="str">
            <v>Máster</v>
          </cell>
        </row>
        <row r="9201">
          <cell r="B9201">
            <v>60500</v>
          </cell>
          <cell r="C9201" t="str">
            <v>Técnicas instrumentales en Química Orgánica: metodología y uso</v>
          </cell>
          <cell r="D9201" t="str">
            <v>Máster en investigación química</v>
          </cell>
          <cell r="E9201">
            <v>3</v>
          </cell>
          <cell r="F9201">
            <v>237</v>
          </cell>
        </row>
        <row r="9202">
          <cell r="B9202">
            <v>60501</v>
          </cell>
          <cell r="C9202" t="str">
            <v>Síntesis asimétrica: estrategias y aplicaciones</v>
          </cell>
          <cell r="D9202" t="str">
            <v>Máster en investigación química</v>
          </cell>
          <cell r="E9202">
            <v>5</v>
          </cell>
          <cell r="F9202">
            <v>237</v>
          </cell>
        </row>
        <row r="9203">
          <cell r="B9203">
            <v>60502</v>
          </cell>
          <cell r="C9203" t="str">
            <v>Métodos instrumentales y computacionales aplicados a la Síntesis Asimétrica</v>
          </cell>
          <cell r="D9203" t="str">
            <v>Máster en investigación química</v>
          </cell>
          <cell r="E9203">
            <v>4</v>
          </cell>
          <cell r="F9203">
            <v>237</v>
          </cell>
        </row>
        <row r="9204">
          <cell r="B9204">
            <v>60503</v>
          </cell>
          <cell r="C9204" t="str">
            <v>Preparación de nanosistemas</v>
          </cell>
          <cell r="D9204" t="str">
            <v>Máster en investigación química</v>
          </cell>
          <cell r="E9204">
            <v>3</v>
          </cell>
          <cell r="F9204">
            <v>237</v>
          </cell>
        </row>
        <row r="9205">
          <cell r="B9205">
            <v>60504</v>
          </cell>
          <cell r="C9205" t="str">
            <v>Cristales líquidos: estructura y aplicaciones</v>
          </cell>
          <cell r="D9205" t="str">
            <v>Máster en investigación química</v>
          </cell>
          <cell r="E9205">
            <v>3</v>
          </cell>
          <cell r="F9205">
            <v>237</v>
          </cell>
        </row>
        <row r="9206">
          <cell r="B9206">
            <v>60505</v>
          </cell>
          <cell r="C9206" t="str">
            <v>Avances en materiales orgánicos</v>
          </cell>
          <cell r="D9206" t="str">
            <v>Máster en investigación química</v>
          </cell>
          <cell r="E9206">
            <v>4</v>
          </cell>
          <cell r="F9206">
            <v>237</v>
          </cell>
        </row>
        <row r="9207">
          <cell r="B9207">
            <v>60506</v>
          </cell>
          <cell r="C9207" t="str">
            <v>Materiales orgánicos en las tecnologías ópticas y de la información</v>
          </cell>
          <cell r="D9207" t="str">
            <v>Máster en investigación química</v>
          </cell>
          <cell r="E9207">
            <v>3</v>
          </cell>
          <cell r="F9207">
            <v>237</v>
          </cell>
        </row>
        <row r="9208">
          <cell r="B9208">
            <v>60507</v>
          </cell>
          <cell r="C9208" t="str">
            <v>Materiales orgánicos electro-activos</v>
          </cell>
          <cell r="D9208" t="str">
            <v>Máster en investigación química</v>
          </cell>
          <cell r="E9208">
            <v>3</v>
          </cell>
          <cell r="F9208">
            <v>237</v>
          </cell>
        </row>
        <row r="9209">
          <cell r="B9209">
            <v>60508</v>
          </cell>
          <cell r="C9209" t="str">
            <v>Estrategias avanzadas en síntesis orgánica. Aplicaciones</v>
          </cell>
          <cell r="D9209" t="str">
            <v>Máster en investigación química</v>
          </cell>
          <cell r="E9209">
            <v>3</v>
          </cell>
          <cell r="F9209">
            <v>237</v>
          </cell>
        </row>
        <row r="9210">
          <cell r="B9210">
            <v>60509</v>
          </cell>
          <cell r="C9210" t="str">
            <v>Síntesis y estructura de moléculas con interés biológico</v>
          </cell>
          <cell r="D9210" t="str">
            <v>Máster en investigación química</v>
          </cell>
          <cell r="E9210">
            <v>3</v>
          </cell>
          <cell r="F9210">
            <v>237</v>
          </cell>
        </row>
        <row r="9211">
          <cell r="B9211">
            <v>60510</v>
          </cell>
          <cell r="C9211" t="str">
            <v>Diseño, selección, optimización y validación de métodos analíticos</v>
          </cell>
          <cell r="D9211" t="str">
            <v>Máster en investigación química</v>
          </cell>
          <cell r="E9211">
            <v>4</v>
          </cell>
          <cell r="F9211">
            <v>237</v>
          </cell>
        </row>
        <row r="9212">
          <cell r="B9212">
            <v>60511</v>
          </cell>
          <cell r="C9212" t="str">
            <v>Técnicas de espectrometría de masas cuantitativa</v>
          </cell>
          <cell r="D9212" t="str">
            <v>Máster en investigación química</v>
          </cell>
          <cell r="E9212">
            <v>4</v>
          </cell>
          <cell r="F9212">
            <v>237</v>
          </cell>
        </row>
        <row r="9213">
          <cell r="B9213">
            <v>60512</v>
          </cell>
          <cell r="C9213" t="str">
            <v>Técnicas de espectrometría atómica para análisis de trazas</v>
          </cell>
          <cell r="D9213" t="str">
            <v>Máster en investigación química</v>
          </cell>
          <cell r="E9213">
            <v>4</v>
          </cell>
          <cell r="F9213">
            <v>237</v>
          </cell>
        </row>
        <row r="9214">
          <cell r="B9214">
            <v>60513</v>
          </cell>
          <cell r="C9214" t="str">
            <v>Fundamentos de (bio)sensores</v>
          </cell>
          <cell r="D9214" t="str">
            <v>Máster en investigación química</v>
          </cell>
          <cell r="E9214">
            <v>4</v>
          </cell>
          <cell r="F9214">
            <v>237</v>
          </cell>
        </row>
        <row r="9215">
          <cell r="B9215">
            <v>60514</v>
          </cell>
          <cell r="C9215" t="str">
            <v>Técnicas y métodos de cromatrograf.para el análisis de trazas</v>
          </cell>
          <cell r="D9215" t="str">
            <v>Máster en investigación química</v>
          </cell>
          <cell r="E9215">
            <v>4</v>
          </cell>
          <cell r="F9215">
            <v>237</v>
          </cell>
        </row>
        <row r="9216">
          <cell r="B9216">
            <v>60515</v>
          </cell>
          <cell r="C9216" t="str">
            <v>Análisis directo de muestras sólidas previa vaporización electrotérmica y mediante técnicas de láser</v>
          </cell>
          <cell r="D9216" t="str">
            <v>Máster en investigación química</v>
          </cell>
          <cell r="E9216">
            <v>3</v>
          </cell>
          <cell r="F9216">
            <v>237</v>
          </cell>
        </row>
        <row r="9217">
          <cell r="B9217">
            <v>60516</v>
          </cell>
          <cell r="C9217" t="str">
            <v>Química analítica del aroma y del sabor</v>
          </cell>
          <cell r="D9217" t="str">
            <v>Máster en investigación química</v>
          </cell>
          <cell r="E9217">
            <v>3</v>
          </cell>
          <cell r="F9217">
            <v>237</v>
          </cell>
        </row>
        <row r="9218">
          <cell r="B9218">
            <v>60517</v>
          </cell>
          <cell r="C9218" t="str">
            <v>Técnicas analíticas en el ámbito del envase alimentario</v>
          </cell>
          <cell r="D9218" t="str">
            <v>Máster en investigación química</v>
          </cell>
          <cell r="E9218">
            <v>3</v>
          </cell>
          <cell r="F9218">
            <v>237</v>
          </cell>
        </row>
        <row r="9219">
          <cell r="B9219">
            <v>60518</v>
          </cell>
          <cell r="C9219" t="str">
            <v>Especialización analítica en Biología, Bioquímica y Proteomica</v>
          </cell>
          <cell r="D9219" t="str">
            <v>Máster en investigación química</v>
          </cell>
          <cell r="E9219">
            <v>3</v>
          </cell>
          <cell r="F9219">
            <v>237</v>
          </cell>
        </row>
        <row r="9220">
          <cell r="B9220">
            <v>60519</v>
          </cell>
          <cell r="C9220" t="str">
            <v>Micromuestras y microsistemas de medida</v>
          </cell>
          <cell r="D9220" t="str">
            <v>Máster en investigación química</v>
          </cell>
          <cell r="E9220">
            <v>3</v>
          </cell>
          <cell r="F9220">
            <v>237</v>
          </cell>
        </row>
        <row r="9221">
          <cell r="B9221">
            <v>60520</v>
          </cell>
          <cell r="C9221" t="str">
            <v>Quimiometría en el diseño del método</v>
          </cell>
          <cell r="D9221" t="str">
            <v>Máster en investigación química</v>
          </cell>
          <cell r="E9221">
            <v>3</v>
          </cell>
          <cell r="F9221">
            <v>237</v>
          </cell>
        </row>
        <row r="9222">
          <cell r="B9222">
            <v>60521</v>
          </cell>
          <cell r="C9222" t="str">
            <v>Diseño práctico de (bio)sensores</v>
          </cell>
          <cell r="D9222" t="str">
            <v>Máster en investigación química</v>
          </cell>
          <cell r="E9222">
            <v>3</v>
          </cell>
          <cell r="F9222">
            <v>237</v>
          </cell>
        </row>
        <row r="9223">
          <cell r="B9223">
            <v>60522</v>
          </cell>
          <cell r="C9223" t="str">
            <v>Cuántica</v>
          </cell>
          <cell r="D9223" t="str">
            <v>Máster en investigación química</v>
          </cell>
          <cell r="E9223">
            <v>3</v>
          </cell>
          <cell r="F9223">
            <v>237</v>
          </cell>
        </row>
        <row r="9224">
          <cell r="B9224">
            <v>60523</v>
          </cell>
          <cell r="C9224" t="str">
            <v>Electroquímica</v>
          </cell>
          <cell r="D9224" t="str">
            <v>Máster en investigación química</v>
          </cell>
          <cell r="E9224">
            <v>3</v>
          </cell>
          <cell r="F9224">
            <v>237</v>
          </cell>
        </row>
        <row r="9225">
          <cell r="B9225">
            <v>60524</v>
          </cell>
          <cell r="C9225" t="str">
            <v>Espectroscopía</v>
          </cell>
          <cell r="D9225" t="str">
            <v>Máster en investigación química</v>
          </cell>
          <cell r="E9225">
            <v>3</v>
          </cell>
          <cell r="F9225">
            <v>237</v>
          </cell>
        </row>
        <row r="9226">
          <cell r="B9226">
            <v>60525</v>
          </cell>
          <cell r="C9226" t="str">
            <v>Estudio teórico y experimental del equilibrio de fases</v>
          </cell>
          <cell r="D9226" t="str">
            <v>Máster en investigación química</v>
          </cell>
          <cell r="E9226">
            <v>4</v>
          </cell>
          <cell r="F9226">
            <v>237</v>
          </cell>
        </row>
        <row r="9227">
          <cell r="B9227">
            <v>60526</v>
          </cell>
          <cell r="C9227" t="str">
            <v>Fluidos comprimidos y fluidos supercríticos. Aplicaciones</v>
          </cell>
          <cell r="D9227" t="str">
            <v>Máster en investigación química</v>
          </cell>
          <cell r="E9227">
            <v>4</v>
          </cell>
          <cell r="F9227">
            <v>237</v>
          </cell>
        </row>
        <row r="9228">
          <cell r="B9228">
            <v>60527</v>
          </cell>
          <cell r="C9228" t="str">
            <v>Química física de superficies y de sistemas nanométricos</v>
          </cell>
          <cell r="D9228" t="str">
            <v>Máster en investigación química</v>
          </cell>
          <cell r="E9228">
            <v>3</v>
          </cell>
          <cell r="F9228">
            <v>237</v>
          </cell>
        </row>
        <row r="9229">
          <cell r="B9229">
            <v>60528</v>
          </cell>
          <cell r="C9229" t="str">
            <v>Modelos cinéticos de desactivación de catalizadores</v>
          </cell>
          <cell r="D9229" t="str">
            <v>Máster en investigación química</v>
          </cell>
          <cell r="E9229">
            <v>3</v>
          </cell>
          <cell r="F9229">
            <v>237</v>
          </cell>
        </row>
        <row r="9230">
          <cell r="B9230">
            <v>60529</v>
          </cell>
          <cell r="C9230" t="str">
            <v>Aspectos prácticos de gestión ambiental</v>
          </cell>
          <cell r="D9230" t="str">
            <v>Máster en investigación química</v>
          </cell>
          <cell r="E9230">
            <v>3</v>
          </cell>
          <cell r="F9230">
            <v>237</v>
          </cell>
        </row>
        <row r="9231">
          <cell r="B9231">
            <v>60530</v>
          </cell>
          <cell r="C9231" t="str">
            <v>Materiales de aplicación industrial</v>
          </cell>
          <cell r="D9231" t="str">
            <v>Máster en investigación química</v>
          </cell>
          <cell r="E9231">
            <v>2</v>
          </cell>
          <cell r="F9231">
            <v>237</v>
          </cell>
        </row>
        <row r="9232">
          <cell r="B9232">
            <v>60531</v>
          </cell>
          <cell r="C9232" t="str">
            <v>Aplicaciones de la catálisis homogénea en síntesis asimétrica</v>
          </cell>
          <cell r="D9232" t="str">
            <v>Máster en investigación química</v>
          </cell>
          <cell r="E9232">
            <v>3</v>
          </cell>
          <cell r="F9232">
            <v>237</v>
          </cell>
        </row>
        <row r="9233">
          <cell r="B9233">
            <v>60532</v>
          </cell>
          <cell r="C9233" t="str">
            <v>Los enlaces metal-metal en los compuestos de elementos de transición</v>
          </cell>
          <cell r="D9233" t="str">
            <v>Máster en investigación química</v>
          </cell>
          <cell r="E9233">
            <v>3</v>
          </cell>
          <cell r="F9233">
            <v>237</v>
          </cell>
        </row>
        <row r="9234">
          <cell r="B9234">
            <v>60533</v>
          </cell>
          <cell r="C9234" t="str">
            <v>Sólidos inorgánicos</v>
          </cell>
          <cell r="D9234" t="str">
            <v>Máster en investigación química</v>
          </cell>
          <cell r="E9234">
            <v>3</v>
          </cell>
          <cell r="F9234">
            <v>237</v>
          </cell>
        </row>
        <row r="9235">
          <cell r="B9235">
            <v>60534</v>
          </cell>
          <cell r="C9235" t="str">
            <v>Polímeros inorgánicos</v>
          </cell>
          <cell r="D9235" t="str">
            <v>Máster en investigación química</v>
          </cell>
          <cell r="E9235">
            <v>3</v>
          </cell>
          <cell r="F9235">
            <v>237</v>
          </cell>
        </row>
        <row r="9236">
          <cell r="B9236">
            <v>60535</v>
          </cell>
          <cell r="C9236" t="str">
            <v>Nuevos catalizadores para la polimerización de olefinas</v>
          </cell>
          <cell r="D9236" t="str">
            <v>Máster en investigación química</v>
          </cell>
          <cell r="E9236">
            <v>3</v>
          </cell>
          <cell r="F9236">
            <v>237</v>
          </cell>
        </row>
        <row r="9237">
          <cell r="B9237">
            <v>60536</v>
          </cell>
          <cell r="C9237" t="str">
            <v>Análisis estructural por métodos difractométricos</v>
          </cell>
          <cell r="D9237" t="str">
            <v>Máster en investigación química</v>
          </cell>
          <cell r="E9237">
            <v>6</v>
          </cell>
          <cell r="F9237">
            <v>237</v>
          </cell>
        </row>
        <row r="9238">
          <cell r="B9238">
            <v>60537</v>
          </cell>
          <cell r="C9238" t="str">
            <v>Aplicaciones de complejos de metales de transición en medicina</v>
          </cell>
          <cell r="D9238" t="str">
            <v>Máster en investigación química</v>
          </cell>
          <cell r="E9238">
            <v>3</v>
          </cell>
          <cell r="F9238">
            <v>237</v>
          </cell>
        </row>
        <row r="9239">
          <cell r="B9239">
            <v>60538</v>
          </cell>
          <cell r="C9239" t="str">
            <v>Clusters metálicos</v>
          </cell>
          <cell r="D9239" t="str">
            <v>Máster en investigación química</v>
          </cell>
          <cell r="E9239">
            <v>3</v>
          </cell>
          <cell r="F9239">
            <v>237</v>
          </cell>
        </row>
        <row r="9240">
          <cell r="B9240">
            <v>60539</v>
          </cell>
          <cell r="C9240" t="str">
            <v>Sólidos cristalinos</v>
          </cell>
          <cell r="D9240" t="str">
            <v>Máster en investigación química</v>
          </cell>
          <cell r="E9240">
            <v>3</v>
          </cell>
          <cell r="F9240">
            <v>237</v>
          </cell>
        </row>
        <row r="9241">
          <cell r="B9241">
            <v>60540</v>
          </cell>
          <cell r="C9241" t="str">
            <v>Simetría en química inorgánica</v>
          </cell>
          <cell r="D9241" t="str">
            <v>Máster en investigación química</v>
          </cell>
          <cell r="E9241">
            <v>3</v>
          </cell>
          <cell r="F9241">
            <v>237</v>
          </cell>
        </row>
        <row r="9242">
          <cell r="B9242">
            <v>60541</v>
          </cell>
          <cell r="C9242" t="str">
            <v>Química computacional y diseño molecular en química inorgánica</v>
          </cell>
          <cell r="D9242" t="str">
            <v>Máster en investigación química</v>
          </cell>
          <cell r="E9242">
            <v>3</v>
          </cell>
          <cell r="F9242">
            <v>237</v>
          </cell>
        </row>
        <row r="9243">
          <cell r="B9243">
            <v>60542</v>
          </cell>
          <cell r="C9243" t="str">
            <v>Arquitectura molecular en química inorgánica</v>
          </cell>
          <cell r="D9243" t="str">
            <v>Máster en investigación química</v>
          </cell>
          <cell r="E9243">
            <v>4</v>
          </cell>
          <cell r="F9243">
            <v>237</v>
          </cell>
        </row>
        <row r="9244">
          <cell r="B9244">
            <v>60543</v>
          </cell>
          <cell r="C9244" t="str">
            <v>Búsqueda de información bibliográfica y documental en Química</v>
          </cell>
          <cell r="D9244" t="str">
            <v>Máster en investigación química</v>
          </cell>
          <cell r="E9244">
            <v>3</v>
          </cell>
          <cell r="F9244">
            <v>237</v>
          </cell>
        </row>
        <row r="9245">
          <cell r="B9245">
            <v>60544</v>
          </cell>
          <cell r="C9245" t="str">
            <v>Catalizadores organometálicos enantioselectivos</v>
          </cell>
          <cell r="D9245" t="str">
            <v>Máster en investigación química</v>
          </cell>
          <cell r="E9245">
            <v>3</v>
          </cell>
          <cell r="F9245">
            <v>237</v>
          </cell>
        </row>
        <row r="9246">
          <cell r="B9246">
            <v>60545</v>
          </cell>
          <cell r="C9246" t="str">
            <v>Propiedades ópticas de compuestos de coordinación</v>
          </cell>
          <cell r="D9246" t="str">
            <v>Máster en investigación química</v>
          </cell>
          <cell r="E9246">
            <v>3</v>
          </cell>
          <cell r="F9246">
            <v>237</v>
          </cell>
        </row>
        <row r="9247">
          <cell r="B9247">
            <v>60546</v>
          </cell>
          <cell r="C9247" t="str">
            <v>Electroquimica y espectrometría de masas de compuestos inorgánicos</v>
          </cell>
          <cell r="D9247" t="str">
            <v>Máster en investigación química</v>
          </cell>
          <cell r="E9247">
            <v>3</v>
          </cell>
          <cell r="F9247">
            <v>237</v>
          </cell>
        </row>
        <row r="9248">
          <cell r="B9248">
            <v>60547</v>
          </cell>
          <cell r="C9248" t="str">
            <v>Fundamentos y aplicaciones de resonancia magnética nuclear en química</v>
          </cell>
          <cell r="D9248" t="str">
            <v>Máster en investigación química</v>
          </cell>
          <cell r="E9248">
            <v>6</v>
          </cell>
          <cell r="F9248">
            <v>237</v>
          </cell>
        </row>
        <row r="9249">
          <cell r="B9249">
            <v>60548</v>
          </cell>
          <cell r="C9249" t="str">
            <v>Estudio de calidad de aguas superficiales. Sustancias y residuos peligrosos</v>
          </cell>
          <cell r="D9249" t="str">
            <v>Máster en investigación química</v>
          </cell>
          <cell r="E9249">
            <v>3</v>
          </cell>
          <cell r="F9249">
            <v>237</v>
          </cell>
        </row>
        <row r="9250">
          <cell r="B9250">
            <v>60549</v>
          </cell>
          <cell r="C9250" t="str">
            <v>Química analítica avanzada</v>
          </cell>
          <cell r="D9250" t="str">
            <v>Máster en investigación química</v>
          </cell>
          <cell r="E9250">
            <v>7.5</v>
          </cell>
          <cell r="F9250">
            <v>237</v>
          </cell>
        </row>
        <row r="9251">
          <cell r="B9251">
            <v>60550</v>
          </cell>
          <cell r="C9251" t="str">
            <v>Química física avanzada</v>
          </cell>
          <cell r="D9251" t="str">
            <v>Máster en investigación química</v>
          </cell>
          <cell r="E9251">
            <v>7.5</v>
          </cell>
          <cell r="F9251">
            <v>237</v>
          </cell>
        </row>
        <row r="9252">
          <cell r="B9252">
            <v>60551</v>
          </cell>
          <cell r="C9252" t="str">
            <v>Química inorgánica avanzada</v>
          </cell>
          <cell r="D9252" t="str">
            <v>Máster en investigación química</v>
          </cell>
          <cell r="E9252">
            <v>7.5</v>
          </cell>
          <cell r="F9252">
            <v>237</v>
          </cell>
        </row>
        <row r="9253">
          <cell r="B9253">
            <v>60552</v>
          </cell>
          <cell r="C9253" t="str">
            <v>Química orgánica avanzada</v>
          </cell>
          <cell r="D9253" t="str">
            <v>Máster en investigación química</v>
          </cell>
          <cell r="E9253">
            <v>7.5</v>
          </cell>
          <cell r="F9253">
            <v>237</v>
          </cell>
        </row>
        <row r="9254">
          <cell r="B9254">
            <v>60553</v>
          </cell>
          <cell r="C9254" t="str">
            <v>Determinación estructural</v>
          </cell>
          <cell r="D9254" t="str">
            <v>Máster en investigación química</v>
          </cell>
          <cell r="E9254">
            <v>7</v>
          </cell>
          <cell r="F9254">
            <v>237</v>
          </cell>
        </row>
        <row r="9255">
          <cell r="B9255">
            <v>60554</v>
          </cell>
          <cell r="C9255" t="str">
            <v>Espectroscopia</v>
          </cell>
          <cell r="D9255" t="str">
            <v>Máster en investigación química</v>
          </cell>
          <cell r="E9255">
            <v>7</v>
          </cell>
          <cell r="F9255">
            <v>237</v>
          </cell>
        </row>
        <row r="9256">
          <cell r="B9256">
            <v>60555</v>
          </cell>
          <cell r="C9256" t="str">
            <v>Ciencia de los materiales</v>
          </cell>
          <cell r="D9256" t="str">
            <v>Máster en investigación química</v>
          </cell>
          <cell r="E9256">
            <v>6</v>
          </cell>
          <cell r="F9256">
            <v>237</v>
          </cell>
        </row>
        <row r="9257">
          <cell r="B9257">
            <v>60556</v>
          </cell>
          <cell r="C9257" t="str">
            <v>Experimentación química</v>
          </cell>
          <cell r="D9257" t="str">
            <v>Máster en investigación química</v>
          </cell>
          <cell r="E9257">
            <v>10</v>
          </cell>
          <cell r="F9257">
            <v>237</v>
          </cell>
        </row>
        <row r="9258">
          <cell r="B9258">
            <v>60600</v>
          </cell>
          <cell r="C9258" t="str">
            <v>Disolventes y métodos de reacción no convencionales</v>
          </cell>
          <cell r="D9258" t="str">
            <v>Máster en química sostenible</v>
          </cell>
          <cell r="E9258">
            <v>3</v>
          </cell>
          <cell r="F9258">
            <v>238</v>
          </cell>
        </row>
        <row r="9259">
          <cell r="B9259">
            <v>60601</v>
          </cell>
          <cell r="C9259" t="str">
            <v>Fluidos supercríticos</v>
          </cell>
          <cell r="D9259" t="str">
            <v>Máster en química sostenible</v>
          </cell>
          <cell r="E9259">
            <v>3</v>
          </cell>
          <cell r="F9259">
            <v>238</v>
          </cell>
        </row>
        <row r="9260">
          <cell r="B9260">
            <v>60602</v>
          </cell>
          <cell r="C9260" t="str">
            <v>Diseño de reactores e intensificación de procesos</v>
          </cell>
          <cell r="D9260" t="str">
            <v>Máster en química sostenible</v>
          </cell>
          <cell r="E9260">
            <v>3</v>
          </cell>
          <cell r="F9260">
            <v>238</v>
          </cell>
        </row>
        <row r="9261">
          <cell r="B9261">
            <v>60603</v>
          </cell>
          <cell r="C9261" t="str">
            <v>Catálisis homogénea</v>
          </cell>
          <cell r="D9261" t="str">
            <v>Máster en química sostenible</v>
          </cell>
          <cell r="E9261">
            <v>3</v>
          </cell>
          <cell r="F9261">
            <v>238</v>
          </cell>
        </row>
        <row r="9262">
          <cell r="B9262">
            <v>60604</v>
          </cell>
          <cell r="C9262" t="str">
            <v>Catálisis heterogénea</v>
          </cell>
          <cell r="D9262" t="str">
            <v>Máster en química sostenible</v>
          </cell>
          <cell r="E9262">
            <v>3</v>
          </cell>
          <cell r="F9262">
            <v>238</v>
          </cell>
        </row>
        <row r="9263">
          <cell r="B9263">
            <v>60605</v>
          </cell>
          <cell r="C9263" t="str">
            <v>Materias primas renovables</v>
          </cell>
          <cell r="D9263" t="str">
            <v>Máster en química sostenible</v>
          </cell>
          <cell r="E9263">
            <v>3</v>
          </cell>
          <cell r="F9263">
            <v>238</v>
          </cell>
        </row>
        <row r="9264">
          <cell r="B9264">
            <v>60606</v>
          </cell>
          <cell r="C9264" t="str">
            <v>Energías renovables y pilas de combustible</v>
          </cell>
          <cell r="D9264" t="str">
            <v>Máster en química sostenible</v>
          </cell>
          <cell r="E9264">
            <v>3</v>
          </cell>
          <cell r="F9264">
            <v>238</v>
          </cell>
        </row>
        <row r="9265">
          <cell r="B9265">
            <v>60607</v>
          </cell>
          <cell r="C9265" t="str">
            <v>Biotransformaciones</v>
          </cell>
          <cell r="D9265" t="str">
            <v>Máster en química sostenible</v>
          </cell>
          <cell r="E9265">
            <v>3</v>
          </cell>
          <cell r="F9265">
            <v>238</v>
          </cell>
        </row>
        <row r="9266">
          <cell r="B9266">
            <v>60608</v>
          </cell>
          <cell r="C9266" t="str">
            <v>Toxicología</v>
          </cell>
          <cell r="D9266" t="str">
            <v>Máster en química sostenible</v>
          </cell>
          <cell r="E9266">
            <v>3</v>
          </cell>
          <cell r="F9266">
            <v>238</v>
          </cell>
        </row>
        <row r="9267">
          <cell r="B9267">
            <v>60609</v>
          </cell>
          <cell r="C9267" t="str">
            <v>Aplicaciones industriales de la química sostenible</v>
          </cell>
          <cell r="D9267" t="str">
            <v>Máster en química sostenible</v>
          </cell>
          <cell r="E9267">
            <v>3</v>
          </cell>
          <cell r="F9267">
            <v>238</v>
          </cell>
        </row>
        <row r="9268">
          <cell r="B9268">
            <v>60610</v>
          </cell>
          <cell r="C9268" t="str">
            <v>Legislación ambiental unión europea en sustancia y productos químicos</v>
          </cell>
          <cell r="D9268" t="str">
            <v>Máster en química sostenible</v>
          </cell>
          <cell r="E9268">
            <v>3</v>
          </cell>
          <cell r="F9268">
            <v>238</v>
          </cell>
        </row>
        <row r="9269">
          <cell r="B9269">
            <v>60611</v>
          </cell>
          <cell r="C9269" t="str">
            <v>Monitorización en línea</v>
          </cell>
          <cell r="D9269" t="str">
            <v>Máster en química sostenible</v>
          </cell>
          <cell r="E9269">
            <v>3</v>
          </cell>
          <cell r="F9269">
            <v>238</v>
          </cell>
        </row>
        <row r="9270">
          <cell r="B9270">
            <v>60612</v>
          </cell>
          <cell r="C9270" t="str">
            <v>Fundamentos y economía de la sostenibilidad</v>
          </cell>
          <cell r="D9270" t="str">
            <v>Máster en química sostenible</v>
          </cell>
          <cell r="E9270">
            <v>3</v>
          </cell>
          <cell r="F9270">
            <v>238</v>
          </cell>
        </row>
        <row r="9271">
          <cell r="B9271">
            <v>60613</v>
          </cell>
          <cell r="C9271" t="str">
            <v>Conceptos básicos de química sostenible</v>
          </cell>
          <cell r="D9271" t="str">
            <v>Máster en química sostenible</v>
          </cell>
          <cell r="E9271">
            <v>3</v>
          </cell>
          <cell r="F9271">
            <v>238</v>
          </cell>
        </row>
        <row r="9272">
          <cell r="B9272">
            <v>60614</v>
          </cell>
          <cell r="C9272" t="str">
            <v>Trabajo fin de Máster</v>
          </cell>
          <cell r="D9272" t="str">
            <v>Máster en química sostenible</v>
          </cell>
          <cell r="E9272">
            <v>18</v>
          </cell>
          <cell r="F9272">
            <v>238</v>
          </cell>
        </row>
        <row r="9273">
          <cell r="B9273">
            <v>60615</v>
          </cell>
          <cell r="C9273" t="str">
            <v>Fotoquímica y electroquímica ambiental</v>
          </cell>
          <cell r="D9273" t="str">
            <v>Máster en química sostenible</v>
          </cell>
          <cell r="E9273">
            <v>3</v>
          </cell>
          <cell r="F9273">
            <v>238</v>
          </cell>
        </row>
        <row r="9274">
          <cell r="B9274">
            <v>60700</v>
          </cell>
          <cell r="C9274" t="str">
            <v>Aproximaciones al estudio del texto literario en lengua inglesa</v>
          </cell>
          <cell r="D9274" t="str">
            <v>Máster Universitario en Estudios textuales y culturales en Lengua Inglesa</v>
          </cell>
          <cell r="E9274">
            <v>7.5</v>
          </cell>
          <cell r="F9274">
            <v>344</v>
          </cell>
          <cell r="G9274" t="str">
            <v>Máster</v>
          </cell>
        </row>
        <row r="9275">
          <cell r="B9275">
            <v>60701</v>
          </cell>
          <cell r="C9275" t="str">
            <v>Aproximaciones al estudio del texto fílmico en lengua inglesa</v>
          </cell>
          <cell r="D9275" t="str">
            <v>Máster Universitario en Estudios textuales y culturales en Lengua Inglesa</v>
          </cell>
          <cell r="E9275">
            <v>7.5</v>
          </cell>
          <cell r="F9275">
            <v>344</v>
          </cell>
          <cell r="G9275" t="str">
            <v>Máster</v>
          </cell>
        </row>
        <row r="9276">
          <cell r="B9276">
            <v>60702</v>
          </cell>
          <cell r="C9276" t="str">
            <v>Cómo escribir un artículo de investigación en lengua inglesa</v>
          </cell>
          <cell r="D9276" t="str">
            <v>Máster Universitario en Estudios textuales y culturales en Lengua Inglesa</v>
          </cell>
          <cell r="E9276">
            <v>7.5</v>
          </cell>
          <cell r="F9276">
            <v>344</v>
          </cell>
          <cell r="G9276" t="str">
            <v>Máster</v>
          </cell>
        </row>
        <row r="9277">
          <cell r="B9277">
            <v>60703</v>
          </cell>
          <cell r="C9277" t="str">
            <v>Tendencias de la narrativa inglesa contemporánea</v>
          </cell>
          <cell r="D9277" t="str">
            <v>Máster Universitario en Estudios textuales y culturales en Lengua Inglesa</v>
          </cell>
          <cell r="E9277">
            <v>7.5</v>
          </cell>
          <cell r="F9277">
            <v>344</v>
          </cell>
          <cell r="G9277" t="str">
            <v>Máster</v>
          </cell>
        </row>
        <row r="9278">
          <cell r="B9278">
            <v>60704</v>
          </cell>
          <cell r="C9278" t="str">
            <v>Tendencias de la narrativa norteamericana contemporánea</v>
          </cell>
          <cell r="D9278" t="str">
            <v>Máster Universitario en Estudios textuales y culturales en Lengua Inglesa</v>
          </cell>
          <cell r="E9278">
            <v>7.5</v>
          </cell>
          <cell r="F9278">
            <v>344</v>
          </cell>
          <cell r="G9278" t="str">
            <v>Máster</v>
          </cell>
        </row>
        <row r="9279">
          <cell r="B9279">
            <v>60705</v>
          </cell>
          <cell r="C9279" t="str">
            <v>Alternativas al canon literario en lengua inglesa</v>
          </cell>
          <cell r="D9279" t="str">
            <v>Máster Universitario en Estudios textuales y culturales en Lengua Inglesa</v>
          </cell>
          <cell r="E9279">
            <v>7.5</v>
          </cell>
          <cell r="F9279">
            <v>344</v>
          </cell>
          <cell r="G9279" t="str">
            <v>Máster</v>
          </cell>
        </row>
        <row r="9280">
          <cell r="B9280">
            <v>60706</v>
          </cell>
          <cell r="C9280" t="str">
            <v>Cine, cultura y sociedad: análisis crítico de texto en lengua inglesa</v>
          </cell>
          <cell r="D9280" t="str">
            <v>Máster Universitario en Estudios textuales y culturales en Lengua Inglesa</v>
          </cell>
          <cell r="E9280">
            <v>7.5</v>
          </cell>
          <cell r="F9280">
            <v>344</v>
          </cell>
          <cell r="G9280" t="str">
            <v>Máster</v>
          </cell>
        </row>
        <row r="9281">
          <cell r="B9281">
            <v>60707</v>
          </cell>
          <cell r="C9281" t="str">
            <v>La representación: formas, métodos y problemas</v>
          </cell>
          <cell r="D9281" t="str">
            <v>Máster Universitario en Estudios textuales y culturales en Lengua Inglesa</v>
          </cell>
          <cell r="E9281">
            <v>7.5</v>
          </cell>
          <cell r="F9281">
            <v>344</v>
          </cell>
          <cell r="G9281" t="str">
            <v>Máster</v>
          </cell>
        </row>
        <row r="9282">
          <cell r="B9282">
            <v>60708</v>
          </cell>
          <cell r="C9282" t="str">
            <v>Géneros cinematográficos ingleses y norteamericanos</v>
          </cell>
          <cell r="D9282" t="str">
            <v>Máster Universitario en Estudios textuales y culturales en Lengua Inglesa</v>
          </cell>
          <cell r="E9282">
            <v>7.5</v>
          </cell>
          <cell r="F9282">
            <v>344</v>
          </cell>
          <cell r="G9282" t="str">
            <v>Máster</v>
          </cell>
        </row>
        <row r="9283">
          <cell r="B9283">
            <v>60709</v>
          </cell>
          <cell r="C9283" t="str">
            <v>Recursos metalingüísticos en textos académicos en lengua inglesa</v>
          </cell>
          <cell r="D9283" t="str">
            <v>Máster Universitario en Estudios textuales y culturales en Lengua Inglesa</v>
          </cell>
          <cell r="E9283">
            <v>7.5</v>
          </cell>
          <cell r="F9283">
            <v>344</v>
          </cell>
          <cell r="G9283" t="str">
            <v>Máster</v>
          </cell>
        </row>
        <row r="9284">
          <cell r="B9284">
            <v>60710</v>
          </cell>
          <cell r="C9284" t="str">
            <v>Aplicaciones tecnológicas a los entornos investigador, profesional y docente en lengua inglesa</v>
          </cell>
          <cell r="D9284" t="str">
            <v>Máster Universitario en Estudios textuales y culturales en Lengua Inglesa</v>
          </cell>
          <cell r="E9284">
            <v>7.5</v>
          </cell>
          <cell r="F9284">
            <v>344</v>
          </cell>
          <cell r="G9284" t="str">
            <v>Máster</v>
          </cell>
        </row>
        <row r="9285">
          <cell r="B9285">
            <v>60711</v>
          </cell>
          <cell r="C9285" t="str">
            <v>Tesis de máster</v>
          </cell>
          <cell r="D9285" t="str">
            <v>Máster en Estudios textuales y culturales en Lengua Inglesa</v>
          </cell>
          <cell r="E9285">
            <v>15</v>
          </cell>
          <cell r="F9285">
            <v>231</v>
          </cell>
        </row>
        <row r="9286">
          <cell r="B9286">
            <v>60712</v>
          </cell>
          <cell r="C9286" t="str">
            <v>Trabajo fin de Máster</v>
          </cell>
          <cell r="D9286" t="str">
            <v>Máster Universitario en Estudios textuales y culturales en Lengua Inglesa</v>
          </cell>
          <cell r="E9286">
            <v>15</v>
          </cell>
          <cell r="F9286">
            <v>344</v>
          </cell>
          <cell r="G9286" t="str">
            <v>Máster</v>
          </cell>
        </row>
        <row r="9287">
          <cell r="B9287">
            <v>60900</v>
          </cell>
          <cell r="C9287" t="str">
            <v>Gestión del patrimonio cultural</v>
          </cell>
          <cell r="D9287" t="str">
            <v>Máster Universitario en Gestión del patrimonio cultural</v>
          </cell>
          <cell r="E9287">
            <v>10</v>
          </cell>
          <cell r="F9287">
            <v>351</v>
          </cell>
          <cell r="G9287" t="str">
            <v>Máster</v>
          </cell>
        </row>
        <row r="9288">
          <cell r="B9288">
            <v>60901</v>
          </cell>
          <cell r="C9288" t="str">
            <v>Legislación del patrimonio cultural</v>
          </cell>
          <cell r="D9288" t="str">
            <v>Máster en Gestión del patrimonio cultural</v>
          </cell>
          <cell r="E9288">
            <v>4</v>
          </cell>
          <cell r="F9288">
            <v>232</v>
          </cell>
        </row>
        <row r="9289">
          <cell r="B9289">
            <v>60902</v>
          </cell>
          <cell r="C9289" t="str">
            <v>Conservación y restauración del patrimonio cultural</v>
          </cell>
          <cell r="D9289" t="str">
            <v>Máster en Gestión del patrimonio cultural</v>
          </cell>
          <cell r="E9289">
            <v>5</v>
          </cell>
          <cell r="F9289">
            <v>232</v>
          </cell>
        </row>
        <row r="9290">
          <cell r="B9290">
            <v>60903</v>
          </cell>
          <cell r="C9290" t="str">
            <v>Catalogación</v>
          </cell>
          <cell r="D9290" t="str">
            <v>Máster en Gestión del patrimonio cultural</v>
          </cell>
          <cell r="E9290">
            <v>5</v>
          </cell>
          <cell r="F9290">
            <v>232</v>
          </cell>
        </row>
        <row r="9291">
          <cell r="B9291">
            <v>60904</v>
          </cell>
          <cell r="C9291" t="str">
            <v>La difusión, comunicación, valoración e interpretación del patrimonio cultural</v>
          </cell>
          <cell r="D9291" t="str">
            <v>Máster en Gestión del patrimonio cultural</v>
          </cell>
          <cell r="E9291">
            <v>6</v>
          </cell>
          <cell r="F9291">
            <v>232</v>
          </cell>
        </row>
        <row r="9292">
          <cell r="B9292">
            <v>60905</v>
          </cell>
          <cell r="C9292" t="str">
            <v>Prácticas</v>
          </cell>
          <cell r="D9292" t="str">
            <v>Máster en Gestión del patrimonio cultural</v>
          </cell>
          <cell r="E9292">
            <v>20</v>
          </cell>
          <cell r="F9292">
            <v>232</v>
          </cell>
        </row>
        <row r="9293">
          <cell r="B9293">
            <v>60906</v>
          </cell>
          <cell r="C9293" t="str">
            <v>Proyecto</v>
          </cell>
          <cell r="D9293" t="str">
            <v>Máster en Gestión del patrimonio cultural</v>
          </cell>
          <cell r="E9293">
            <v>10</v>
          </cell>
          <cell r="F9293">
            <v>232</v>
          </cell>
        </row>
        <row r="9294">
          <cell r="B9294">
            <v>60907</v>
          </cell>
          <cell r="C9294" t="str">
            <v>Prácticas</v>
          </cell>
          <cell r="D9294" t="str">
            <v>Máster en Gestión del patrimonio cultural</v>
          </cell>
          <cell r="E9294">
            <v>15</v>
          </cell>
          <cell r="F9294">
            <v>232</v>
          </cell>
        </row>
        <row r="9295">
          <cell r="B9295">
            <v>60908</v>
          </cell>
          <cell r="C9295" t="str">
            <v>Proyecto</v>
          </cell>
          <cell r="D9295" t="str">
            <v>Máster en Gestión del patrimonio cultural</v>
          </cell>
          <cell r="E9295">
            <v>15</v>
          </cell>
          <cell r="F9295">
            <v>232</v>
          </cell>
        </row>
        <row r="9296">
          <cell r="B9296">
            <v>60909</v>
          </cell>
          <cell r="C9296" t="str">
            <v>Legislación del patrimonio cultural</v>
          </cell>
          <cell r="D9296" t="str">
            <v>Máster Universitario en Gestión del patrimonio cultural</v>
          </cell>
          <cell r="E9296">
            <v>6</v>
          </cell>
          <cell r="F9296">
            <v>351</v>
          </cell>
          <cell r="G9296" t="str">
            <v>Máster</v>
          </cell>
        </row>
        <row r="9297">
          <cell r="B9297">
            <v>60910</v>
          </cell>
          <cell r="C9297" t="str">
            <v>Investigación y catalogación del patrimonio cultural</v>
          </cell>
          <cell r="D9297" t="str">
            <v>Máster Universitario en Gestión del patrimonio cultural</v>
          </cell>
          <cell r="E9297">
            <v>6</v>
          </cell>
          <cell r="F9297">
            <v>351</v>
          </cell>
          <cell r="G9297" t="str">
            <v>Máster</v>
          </cell>
        </row>
        <row r="9298">
          <cell r="B9298">
            <v>60911</v>
          </cell>
          <cell r="C9298" t="str">
            <v>Difusión, comunicación, puesta en valor e interpretación del patrimonio cultural</v>
          </cell>
          <cell r="D9298" t="str">
            <v>Máster Universitario en Gestión del patrimonio cultural</v>
          </cell>
          <cell r="E9298">
            <v>6</v>
          </cell>
          <cell r="F9298">
            <v>351</v>
          </cell>
          <cell r="G9298" t="str">
            <v>Máster</v>
          </cell>
        </row>
        <row r="9299">
          <cell r="B9299">
            <v>60912</v>
          </cell>
          <cell r="C9299" t="str">
            <v>Prácticas externas</v>
          </cell>
          <cell r="D9299" t="str">
            <v>Máster Universitario en Gestión del patrimonio cultural</v>
          </cell>
          <cell r="E9299">
            <v>10</v>
          </cell>
          <cell r="F9299">
            <v>351</v>
          </cell>
          <cell r="G9299" t="str">
            <v>Máster</v>
          </cell>
        </row>
        <row r="9300">
          <cell r="B9300">
            <v>60913</v>
          </cell>
          <cell r="C9300" t="str">
            <v>Trabajo fin de Máster</v>
          </cell>
          <cell r="D9300" t="str">
            <v>Máster Universitario en Gestión del patrimonio cultural</v>
          </cell>
          <cell r="E9300">
            <v>16</v>
          </cell>
          <cell r="F9300">
            <v>351</v>
          </cell>
          <cell r="G9300" t="str">
            <v>Máster</v>
          </cell>
        </row>
        <row r="9301">
          <cell r="B9301">
            <v>60914</v>
          </cell>
          <cell r="C9301" t="str">
            <v>Conservación y restauración del patrimonio cultural</v>
          </cell>
          <cell r="D9301" t="str">
            <v>Máster Universitario en Gestión del patrimonio cultural</v>
          </cell>
          <cell r="E9301">
            <v>6</v>
          </cell>
          <cell r="F9301">
            <v>351</v>
          </cell>
          <cell r="G9301" t="str">
            <v>Máster</v>
          </cell>
        </row>
        <row r="9302">
          <cell r="B9302">
            <v>61000</v>
          </cell>
          <cell r="C9302" t="str">
            <v>Teoría y modelos</v>
          </cell>
          <cell r="D9302" t="str">
            <v>Máster Universitario en Ciencias de la enfermería</v>
          </cell>
          <cell r="E9302">
            <v>10</v>
          </cell>
          <cell r="F9302">
            <v>346</v>
          </cell>
          <cell r="G9302" t="str">
            <v>Máster</v>
          </cell>
        </row>
        <row r="9303">
          <cell r="B9303">
            <v>61001</v>
          </cell>
          <cell r="C9303" t="str">
            <v>Bioética I</v>
          </cell>
          <cell r="D9303" t="str">
            <v>Máster Universitario en Ciencias de la enfermería</v>
          </cell>
          <cell r="E9303">
            <v>2.5</v>
          </cell>
          <cell r="F9303">
            <v>346</v>
          </cell>
          <cell r="G9303" t="str">
            <v>Máster</v>
          </cell>
        </row>
        <row r="9304">
          <cell r="B9304">
            <v>61002</v>
          </cell>
          <cell r="C9304" t="str">
            <v>Sociedad y salud</v>
          </cell>
          <cell r="D9304" t="str">
            <v>Máster Universitario en Ciencias de la enfermería</v>
          </cell>
          <cell r="E9304">
            <v>5</v>
          </cell>
          <cell r="F9304">
            <v>346</v>
          </cell>
          <cell r="G9304" t="str">
            <v>Máster</v>
          </cell>
        </row>
        <row r="9305">
          <cell r="B9305">
            <v>61003</v>
          </cell>
          <cell r="C9305" t="str">
            <v>Psicología aplicada a la salud</v>
          </cell>
          <cell r="D9305" t="str">
            <v>Máster interuniversitario en Ciencias de la enfermería</v>
          </cell>
          <cell r="E9305">
            <v>6</v>
          </cell>
          <cell r="F9305">
            <v>241</v>
          </cell>
        </row>
        <row r="9306">
          <cell r="B9306">
            <v>61004</v>
          </cell>
          <cell r="C9306" t="str">
            <v>Cuidados y nuevas demandas</v>
          </cell>
          <cell r="D9306" t="str">
            <v>Máster interuniversitario en Ciencias de la enfermería</v>
          </cell>
          <cell r="E9306">
            <v>15</v>
          </cell>
          <cell r="F9306">
            <v>241</v>
          </cell>
        </row>
        <row r="9307">
          <cell r="B9307">
            <v>61005</v>
          </cell>
          <cell r="C9307" t="str">
            <v>Metodología de la investigación I</v>
          </cell>
          <cell r="D9307" t="str">
            <v>Máster Universitario en Ciencias de la enfermería</v>
          </cell>
          <cell r="E9307">
            <v>10</v>
          </cell>
          <cell r="F9307">
            <v>346</v>
          </cell>
          <cell r="G9307" t="str">
            <v>Máster</v>
          </cell>
        </row>
        <row r="9308">
          <cell r="B9308">
            <v>61006</v>
          </cell>
          <cell r="C9308" t="str">
            <v>Bioética II</v>
          </cell>
          <cell r="D9308" t="str">
            <v>Máster Universitario en Ciencias de la enfermería</v>
          </cell>
          <cell r="E9308">
            <v>2</v>
          </cell>
          <cell r="F9308">
            <v>346</v>
          </cell>
          <cell r="G9308" t="str">
            <v>Máster</v>
          </cell>
        </row>
        <row r="9309">
          <cell r="B9309">
            <v>61007</v>
          </cell>
          <cell r="C9309" t="str">
            <v>Metodología de la investigación II</v>
          </cell>
          <cell r="D9309" t="str">
            <v>Máster Universitario en Ciencias de la enfermería</v>
          </cell>
          <cell r="E9309">
            <v>10</v>
          </cell>
          <cell r="F9309">
            <v>346</v>
          </cell>
          <cell r="G9309" t="str">
            <v>Máster</v>
          </cell>
        </row>
        <row r="9310">
          <cell r="B9310">
            <v>61008</v>
          </cell>
          <cell r="C9310" t="str">
            <v>Gestión de los servicios de salud</v>
          </cell>
          <cell r="D9310" t="str">
            <v>Máster interuniversitario en Ciencias de la enfermería</v>
          </cell>
          <cell r="E9310">
            <v>6</v>
          </cell>
          <cell r="F9310">
            <v>241</v>
          </cell>
        </row>
        <row r="9311">
          <cell r="B9311">
            <v>61009</v>
          </cell>
          <cell r="C9311" t="str">
            <v>Economía de la salud</v>
          </cell>
          <cell r="D9311" t="str">
            <v>Máster Universitario en Ciencias de la enfermería</v>
          </cell>
          <cell r="E9311">
            <v>5</v>
          </cell>
          <cell r="F9311">
            <v>346</v>
          </cell>
          <cell r="G9311" t="str">
            <v>Máster</v>
          </cell>
        </row>
        <row r="9312">
          <cell r="B9312">
            <v>61010</v>
          </cell>
          <cell r="C9312" t="str">
            <v>Metodología educativa</v>
          </cell>
          <cell r="D9312" t="str">
            <v>Máster Universitario en Ciencias de la enfermería</v>
          </cell>
          <cell r="E9312">
            <v>8.5</v>
          </cell>
          <cell r="F9312">
            <v>346</v>
          </cell>
          <cell r="G9312" t="str">
            <v>Máster</v>
          </cell>
        </row>
        <row r="9313">
          <cell r="B9313">
            <v>61011</v>
          </cell>
          <cell r="C9313" t="str">
            <v>Construcción social de la salud, la enfermedad y los cuidado</v>
          </cell>
          <cell r="D9313" t="str">
            <v>Máster Universitario en Ciencias de la enfermería</v>
          </cell>
          <cell r="E9313">
            <v>5</v>
          </cell>
          <cell r="F9313">
            <v>346</v>
          </cell>
          <cell r="G9313" t="str">
            <v>Máster</v>
          </cell>
        </row>
        <row r="9314">
          <cell r="B9314">
            <v>61012</v>
          </cell>
          <cell r="C9314" t="str">
            <v>Información y documentación para enfermería</v>
          </cell>
          <cell r="D9314" t="str">
            <v>Máster interuniversitario en Ciencias de la enfermería</v>
          </cell>
          <cell r="E9314">
            <v>5</v>
          </cell>
          <cell r="F9314">
            <v>241</v>
          </cell>
        </row>
        <row r="9315">
          <cell r="B9315">
            <v>61013</v>
          </cell>
          <cell r="C9315" t="str">
            <v>Historia y filosofía de la ciencia</v>
          </cell>
          <cell r="D9315" t="str">
            <v>Máster interuniversitario en Ciencias de la enfermería</v>
          </cell>
          <cell r="E9315">
            <v>2.5</v>
          </cell>
          <cell r="F9315">
            <v>241</v>
          </cell>
        </row>
        <row r="9316">
          <cell r="B9316">
            <v>61014</v>
          </cell>
          <cell r="C9316" t="str">
            <v>Historia de la asistencia sanitaria</v>
          </cell>
          <cell r="D9316" t="str">
            <v>Máster interuniversitario en Ciencias de la enfermería</v>
          </cell>
          <cell r="E9316">
            <v>2.5</v>
          </cell>
          <cell r="F9316">
            <v>241</v>
          </cell>
        </row>
        <row r="9317">
          <cell r="B9317">
            <v>61015</v>
          </cell>
          <cell r="C9317" t="str">
            <v>Proyecto de investigación</v>
          </cell>
          <cell r="D9317" t="str">
            <v>Máster interuniversitario en Ciencias de la enfermería</v>
          </cell>
          <cell r="E9317">
            <v>10</v>
          </cell>
          <cell r="F9317">
            <v>241</v>
          </cell>
        </row>
        <row r="9318">
          <cell r="B9318">
            <v>61016</v>
          </cell>
          <cell r="C9318" t="str">
            <v>Salud ambiental y promoción de la salud</v>
          </cell>
          <cell r="D9318" t="str">
            <v>Máster Universitario en Ciencias de la enfermería</v>
          </cell>
          <cell r="E9318">
            <v>2.5</v>
          </cell>
          <cell r="F9318">
            <v>346</v>
          </cell>
          <cell r="G9318" t="str">
            <v>Máster</v>
          </cell>
        </row>
        <row r="9319">
          <cell r="B9319">
            <v>61017</v>
          </cell>
          <cell r="C9319" t="str">
            <v>Investigación con fuentes orales</v>
          </cell>
          <cell r="D9319" t="str">
            <v>Máster Universitario en Ciencias de la enfermería</v>
          </cell>
          <cell r="E9319">
            <v>2.5</v>
          </cell>
          <cell r="F9319">
            <v>346</v>
          </cell>
          <cell r="G9319" t="str">
            <v>Máster</v>
          </cell>
        </row>
        <row r="9320">
          <cell r="B9320">
            <v>61018</v>
          </cell>
          <cell r="C9320" t="str">
            <v>Género y salud</v>
          </cell>
          <cell r="D9320" t="str">
            <v>Máster Universitario en Ciencias de la enfermería</v>
          </cell>
          <cell r="E9320">
            <v>2.5</v>
          </cell>
          <cell r="F9320">
            <v>346</v>
          </cell>
          <cell r="G9320" t="str">
            <v>Máster</v>
          </cell>
        </row>
        <row r="9321">
          <cell r="B9321">
            <v>61019</v>
          </cell>
          <cell r="C9321" t="str">
            <v>Escritura científica en inglés</v>
          </cell>
          <cell r="D9321" t="str">
            <v>Máster Universitario en Ciencias de la enfermería</v>
          </cell>
          <cell r="E9321">
            <v>2.5</v>
          </cell>
          <cell r="F9321">
            <v>346</v>
          </cell>
          <cell r="G9321" t="str">
            <v>Máster</v>
          </cell>
        </row>
        <row r="9322">
          <cell r="B9322">
            <v>61020</v>
          </cell>
          <cell r="C9322" t="str">
            <v>Cuidados materno-infantiles a niños inmigrantes</v>
          </cell>
          <cell r="D9322" t="str">
            <v>Máster interuniversitario en Ciencias de la enfermería</v>
          </cell>
          <cell r="E9322">
            <v>2.5</v>
          </cell>
          <cell r="F9322">
            <v>241</v>
          </cell>
        </row>
        <row r="9323">
          <cell r="B9323">
            <v>61021</v>
          </cell>
          <cell r="C9323" t="str">
            <v>Instrumentos de calidad de vida</v>
          </cell>
          <cell r="D9323" t="str">
            <v>Máster Universitario en Ciencias de la enfermería</v>
          </cell>
          <cell r="E9323">
            <v>2.5</v>
          </cell>
          <cell r="F9323">
            <v>346</v>
          </cell>
          <cell r="G9323" t="str">
            <v>Máster</v>
          </cell>
        </row>
        <row r="9324">
          <cell r="B9324">
            <v>61022</v>
          </cell>
          <cell r="C9324" t="str">
            <v>Derechos sanitarios de los inmigrantes</v>
          </cell>
          <cell r="D9324" t="str">
            <v>Máster Universitario en Ciencias de la enfermería</v>
          </cell>
          <cell r="E9324">
            <v>2.5</v>
          </cell>
          <cell r="F9324">
            <v>346</v>
          </cell>
          <cell r="G9324" t="str">
            <v>Máster</v>
          </cell>
        </row>
        <row r="9325">
          <cell r="B9325">
            <v>61023</v>
          </cell>
          <cell r="C9325" t="str">
            <v>Marco legal de protección medioambiental. Comunitaria y extracomunitaria</v>
          </cell>
          <cell r="D9325" t="str">
            <v>Máster Universitario en Ciencias de la enfermería</v>
          </cell>
          <cell r="E9325">
            <v>2.5</v>
          </cell>
          <cell r="F9325">
            <v>346</v>
          </cell>
          <cell r="G9325" t="str">
            <v>Máster</v>
          </cell>
        </row>
        <row r="9326">
          <cell r="B9326">
            <v>61024</v>
          </cell>
          <cell r="C9326" t="str">
            <v>Alimentación en Europa</v>
          </cell>
          <cell r="D9326" t="str">
            <v>Máster Universitario en Ciencias de la enfermería</v>
          </cell>
          <cell r="E9326">
            <v>2.5</v>
          </cell>
          <cell r="F9326">
            <v>346</v>
          </cell>
          <cell r="G9326" t="str">
            <v>Máster</v>
          </cell>
        </row>
        <row r="9327">
          <cell r="B9327">
            <v>61025</v>
          </cell>
          <cell r="C9327" t="str">
            <v>Psicología de la salud</v>
          </cell>
          <cell r="D9327" t="str">
            <v>Máster Universitario en Ciencias de la enfermería</v>
          </cell>
          <cell r="E9327">
            <v>6</v>
          </cell>
          <cell r="F9327">
            <v>346</v>
          </cell>
          <cell r="G9327" t="str">
            <v>Máster</v>
          </cell>
        </row>
        <row r="9328">
          <cell r="B9328">
            <v>61026</v>
          </cell>
          <cell r="C9328" t="str">
            <v>Cuidados y nuevas demandas de salud</v>
          </cell>
          <cell r="D9328" t="str">
            <v>Máster Universitario en Ciencias de la enfermería</v>
          </cell>
          <cell r="E9328">
            <v>15</v>
          </cell>
          <cell r="F9328">
            <v>346</v>
          </cell>
          <cell r="G9328" t="str">
            <v>Máster</v>
          </cell>
        </row>
        <row r="9329">
          <cell r="B9329">
            <v>61027</v>
          </cell>
          <cell r="C9329" t="str">
            <v>Gestión de servicios de salud y sociosanitarios</v>
          </cell>
          <cell r="D9329" t="str">
            <v>Máster Universitario en Ciencias de la enfermería</v>
          </cell>
          <cell r="E9329">
            <v>6</v>
          </cell>
          <cell r="F9329">
            <v>346</v>
          </cell>
          <cell r="G9329" t="str">
            <v>Máster</v>
          </cell>
        </row>
        <row r="9330">
          <cell r="B9330">
            <v>61028</v>
          </cell>
          <cell r="C9330" t="str">
            <v>Filosofía e Historia de la Ciencia</v>
          </cell>
          <cell r="D9330" t="str">
            <v>Máster Universitario en Ciencias de la enfermería</v>
          </cell>
          <cell r="E9330">
            <v>3</v>
          </cell>
          <cell r="F9330">
            <v>346</v>
          </cell>
          <cell r="G9330" t="str">
            <v>Máster</v>
          </cell>
        </row>
        <row r="9331">
          <cell r="B9331">
            <v>61029</v>
          </cell>
          <cell r="C9331" t="str">
            <v>Cuidados materno-infantiles en población inmigrante</v>
          </cell>
          <cell r="D9331" t="str">
            <v>Máster Universitario en Ciencias de la enfermería</v>
          </cell>
          <cell r="E9331">
            <v>2.5</v>
          </cell>
          <cell r="F9331">
            <v>346</v>
          </cell>
          <cell r="G9331" t="str">
            <v>Máster</v>
          </cell>
        </row>
        <row r="9332">
          <cell r="B9332">
            <v>61030</v>
          </cell>
          <cell r="C9332" t="str">
            <v>Documentación</v>
          </cell>
          <cell r="D9332" t="str">
            <v>Máster Universitario en Ciencias de la enfermería</v>
          </cell>
          <cell r="E9332">
            <v>5</v>
          </cell>
          <cell r="F9332">
            <v>346</v>
          </cell>
          <cell r="G9332" t="str">
            <v>Máster</v>
          </cell>
        </row>
        <row r="9333">
          <cell r="B9333">
            <v>61031</v>
          </cell>
          <cell r="C9333" t="str">
            <v>Trabajo fin de Máster</v>
          </cell>
          <cell r="D9333" t="str">
            <v>Máster Universitario en Ciencias de la enfermería</v>
          </cell>
          <cell r="E9333">
            <v>11.5</v>
          </cell>
          <cell r="F9333">
            <v>346</v>
          </cell>
          <cell r="G9333" t="str">
            <v>Máster</v>
          </cell>
        </row>
        <row r="9334">
          <cell r="B9334">
            <v>61032</v>
          </cell>
          <cell r="C9334" t="str">
            <v>Historia de la Asistencia Sanitaria</v>
          </cell>
          <cell r="D9334" t="str">
            <v>Máster Universitario en Ciencias de la enfermería</v>
          </cell>
          <cell r="E9334">
            <v>3</v>
          </cell>
          <cell r="F9334">
            <v>346</v>
          </cell>
          <cell r="G9334" t="str">
            <v>Máster</v>
          </cell>
        </row>
        <row r="9335">
          <cell r="B9335">
            <v>61100</v>
          </cell>
          <cell r="C9335" t="str">
            <v>Antropología social</v>
          </cell>
          <cell r="D9335" t="str">
            <v>Máster en Gerontología social</v>
          </cell>
          <cell r="E9335">
            <v>2</v>
          </cell>
          <cell r="F9335">
            <v>240</v>
          </cell>
        </row>
        <row r="9336">
          <cell r="B9336">
            <v>61101</v>
          </cell>
          <cell r="C9336" t="str">
            <v>Sociología</v>
          </cell>
          <cell r="D9336" t="str">
            <v>Máster en Gerontología social</v>
          </cell>
          <cell r="E9336">
            <v>3.5</v>
          </cell>
          <cell r="F9336">
            <v>240</v>
          </cell>
        </row>
        <row r="9337">
          <cell r="B9337">
            <v>61102</v>
          </cell>
          <cell r="C9337" t="str">
            <v>Psicología</v>
          </cell>
          <cell r="D9337" t="str">
            <v>Máster en Gerontología social</v>
          </cell>
          <cell r="E9337">
            <v>3.5</v>
          </cell>
          <cell r="F9337">
            <v>240</v>
          </cell>
        </row>
        <row r="9338">
          <cell r="B9338">
            <v>61103</v>
          </cell>
          <cell r="C9338" t="str">
            <v>Trabajo y servicios sociales</v>
          </cell>
          <cell r="D9338" t="str">
            <v>Máster en Gerontología social</v>
          </cell>
          <cell r="E9338">
            <v>3.5</v>
          </cell>
          <cell r="F9338">
            <v>240</v>
          </cell>
        </row>
        <row r="9339">
          <cell r="B9339">
            <v>61104</v>
          </cell>
          <cell r="C9339" t="str">
            <v>Política social</v>
          </cell>
          <cell r="D9339" t="str">
            <v>Máster en Gerontología social</v>
          </cell>
          <cell r="E9339">
            <v>3.5</v>
          </cell>
          <cell r="F9339">
            <v>240</v>
          </cell>
        </row>
        <row r="9340">
          <cell r="B9340">
            <v>61105</v>
          </cell>
          <cell r="C9340" t="str">
            <v>Derecho</v>
          </cell>
          <cell r="D9340" t="str">
            <v>Máster en Gerontología social</v>
          </cell>
          <cell r="E9340">
            <v>3</v>
          </cell>
          <cell r="F9340">
            <v>240</v>
          </cell>
        </row>
        <row r="9341">
          <cell r="B9341">
            <v>61106</v>
          </cell>
          <cell r="C9341" t="str">
            <v>Farmacología y nutrición</v>
          </cell>
          <cell r="D9341" t="str">
            <v>Máster en Gerontología social</v>
          </cell>
          <cell r="E9341">
            <v>1</v>
          </cell>
          <cell r="F9341">
            <v>240</v>
          </cell>
        </row>
        <row r="9342">
          <cell r="B9342">
            <v>61107</v>
          </cell>
          <cell r="C9342" t="str">
            <v>Biogerontología</v>
          </cell>
          <cell r="D9342" t="str">
            <v>Máster en Gerontología social</v>
          </cell>
          <cell r="E9342">
            <v>5</v>
          </cell>
          <cell r="F9342">
            <v>240</v>
          </cell>
        </row>
        <row r="9343">
          <cell r="B9343">
            <v>61108</v>
          </cell>
          <cell r="C9343" t="str">
            <v>Neuropsiquiatría</v>
          </cell>
          <cell r="D9343" t="str">
            <v>Máster en Gerontología social</v>
          </cell>
          <cell r="E9343">
            <v>2</v>
          </cell>
          <cell r="F9343">
            <v>240</v>
          </cell>
        </row>
        <row r="9344">
          <cell r="B9344">
            <v>61109</v>
          </cell>
          <cell r="C9344" t="str">
            <v>Transtornos psicopatológicos</v>
          </cell>
          <cell r="D9344" t="str">
            <v>Máster en Gerontología social</v>
          </cell>
          <cell r="E9344">
            <v>2</v>
          </cell>
          <cell r="F9344">
            <v>240</v>
          </cell>
        </row>
        <row r="9345">
          <cell r="B9345">
            <v>61110</v>
          </cell>
          <cell r="C9345" t="str">
            <v>Cuidados paliativos</v>
          </cell>
          <cell r="D9345" t="str">
            <v>Máster en Gerontología social</v>
          </cell>
          <cell r="E9345">
            <v>1</v>
          </cell>
          <cell r="F9345">
            <v>240</v>
          </cell>
        </row>
        <row r="9346">
          <cell r="B9346">
            <v>61111</v>
          </cell>
          <cell r="C9346" t="str">
            <v>Cuidados de enfermería</v>
          </cell>
          <cell r="D9346" t="str">
            <v>Máster en Gerontología social</v>
          </cell>
          <cell r="E9346">
            <v>1</v>
          </cell>
          <cell r="F9346">
            <v>240</v>
          </cell>
        </row>
        <row r="9347">
          <cell r="B9347">
            <v>61112</v>
          </cell>
          <cell r="C9347" t="str">
            <v>Fisioterapia</v>
          </cell>
          <cell r="D9347" t="str">
            <v>Máster Universitario en Gerontología social</v>
          </cell>
          <cell r="E9347">
            <v>2</v>
          </cell>
          <cell r="F9347">
            <v>374</v>
          </cell>
          <cell r="G9347" t="str">
            <v>Máster</v>
          </cell>
        </row>
        <row r="9348">
          <cell r="B9348">
            <v>61113</v>
          </cell>
          <cell r="C9348" t="str">
            <v>Terapia ocupacional</v>
          </cell>
          <cell r="D9348" t="str">
            <v>Máster en Gerontología social</v>
          </cell>
          <cell r="E9348">
            <v>1</v>
          </cell>
          <cell r="F9348">
            <v>240</v>
          </cell>
        </row>
        <row r="9349">
          <cell r="B9349">
            <v>61114</v>
          </cell>
          <cell r="C9349" t="str">
            <v>Otras terapéuticas</v>
          </cell>
          <cell r="D9349" t="str">
            <v>Máster Universitario en Gerontología social</v>
          </cell>
          <cell r="E9349">
            <v>2</v>
          </cell>
          <cell r="F9349">
            <v>374</v>
          </cell>
          <cell r="G9349" t="str">
            <v>Máster</v>
          </cell>
        </row>
        <row r="9350">
          <cell r="B9350">
            <v>61115</v>
          </cell>
          <cell r="C9350" t="str">
            <v>Ergonomía</v>
          </cell>
          <cell r="D9350" t="str">
            <v>Máster en Gerontología social</v>
          </cell>
          <cell r="E9350">
            <v>1.5</v>
          </cell>
          <cell r="F9350">
            <v>240</v>
          </cell>
        </row>
        <row r="9351">
          <cell r="B9351">
            <v>61116</v>
          </cell>
          <cell r="C9351" t="str">
            <v>El centro sociosanitario : gestión integral</v>
          </cell>
          <cell r="D9351" t="str">
            <v>Máster en Gerontología social</v>
          </cell>
          <cell r="E9351">
            <v>1.5</v>
          </cell>
          <cell r="F9351">
            <v>240</v>
          </cell>
        </row>
        <row r="9352">
          <cell r="B9352">
            <v>61117</v>
          </cell>
          <cell r="C9352" t="str">
            <v>Ayudas técnicas</v>
          </cell>
          <cell r="D9352" t="str">
            <v>Máster en Gerontología social</v>
          </cell>
          <cell r="E9352">
            <v>1.5</v>
          </cell>
          <cell r="F9352">
            <v>240</v>
          </cell>
        </row>
        <row r="9353">
          <cell r="B9353">
            <v>61118</v>
          </cell>
          <cell r="C9353" t="str">
            <v>Prácticas centros sociosanitarios</v>
          </cell>
          <cell r="D9353" t="str">
            <v>Máster en Gerontología social</v>
          </cell>
          <cell r="E9353">
            <v>7.5</v>
          </cell>
          <cell r="F9353">
            <v>240</v>
          </cell>
        </row>
        <row r="9354">
          <cell r="B9354">
            <v>61119</v>
          </cell>
          <cell r="C9354" t="str">
            <v>Ayudas a la investigación</v>
          </cell>
          <cell r="D9354" t="str">
            <v>Máster en Gerontología social</v>
          </cell>
          <cell r="E9354">
            <v>1.5</v>
          </cell>
          <cell r="F9354">
            <v>240</v>
          </cell>
        </row>
        <row r="9355">
          <cell r="B9355">
            <v>61120</v>
          </cell>
          <cell r="C9355" t="str">
            <v>Trabajo de investigación</v>
          </cell>
          <cell r="D9355" t="str">
            <v>Máster en Gerontología social</v>
          </cell>
          <cell r="E9355">
            <v>7.5</v>
          </cell>
          <cell r="F9355">
            <v>240</v>
          </cell>
        </row>
        <row r="9356">
          <cell r="B9356">
            <v>61121</v>
          </cell>
          <cell r="C9356" t="str">
            <v>Envejecimiento y salud</v>
          </cell>
          <cell r="D9356" t="str">
            <v>Máster en Gerontología social</v>
          </cell>
          <cell r="E9356">
            <v>3</v>
          </cell>
          <cell r="F9356">
            <v>240</v>
          </cell>
        </row>
        <row r="9357">
          <cell r="B9357">
            <v>61122</v>
          </cell>
          <cell r="C9357" t="str">
            <v>Trabajo en equipo</v>
          </cell>
          <cell r="D9357" t="str">
            <v>Máster Universitario en Gerontología social</v>
          </cell>
          <cell r="E9357">
            <v>2</v>
          </cell>
          <cell r="F9357">
            <v>374</v>
          </cell>
          <cell r="G9357" t="str">
            <v>Máster</v>
          </cell>
        </row>
        <row r="9358">
          <cell r="B9358">
            <v>61123</v>
          </cell>
          <cell r="C9358" t="str">
            <v>Psicosociología gerontológica</v>
          </cell>
          <cell r="D9358" t="str">
            <v>Máster Universitario en Gerontología social</v>
          </cell>
          <cell r="E9358">
            <v>9</v>
          </cell>
          <cell r="F9358">
            <v>374</v>
          </cell>
          <cell r="G9358" t="str">
            <v>Máster</v>
          </cell>
        </row>
        <row r="9359">
          <cell r="B9359">
            <v>61124</v>
          </cell>
          <cell r="C9359" t="str">
            <v>Trabajo social y política social en la tercera edad</v>
          </cell>
          <cell r="D9359" t="str">
            <v>Máster Universitario en Gerontología social</v>
          </cell>
          <cell r="E9359">
            <v>7</v>
          </cell>
          <cell r="F9359">
            <v>374</v>
          </cell>
          <cell r="G9359" t="str">
            <v>Máster</v>
          </cell>
        </row>
        <row r="9360">
          <cell r="B9360">
            <v>61125</v>
          </cell>
          <cell r="C9360" t="str">
            <v>Patologías físicas y mentales en el mayor: envejecimiento normal y patológico</v>
          </cell>
          <cell r="D9360" t="str">
            <v>Máster Universitario en Gerontología social</v>
          </cell>
          <cell r="E9360">
            <v>6</v>
          </cell>
          <cell r="F9360">
            <v>374</v>
          </cell>
          <cell r="G9360" t="str">
            <v>Máster</v>
          </cell>
        </row>
        <row r="9361">
          <cell r="B9361">
            <v>61126</v>
          </cell>
          <cell r="C9361" t="str">
            <v>Promoción de salud y aspectos terapéuticos en el mayor</v>
          </cell>
          <cell r="D9361" t="str">
            <v>Máster Universitario en Gerontología social</v>
          </cell>
          <cell r="E9361">
            <v>8.5</v>
          </cell>
          <cell r="F9361">
            <v>374</v>
          </cell>
          <cell r="G9361" t="str">
            <v>Máster</v>
          </cell>
        </row>
        <row r="9362">
          <cell r="B9362">
            <v>61127</v>
          </cell>
          <cell r="C9362" t="str">
            <v>Gestión gerontológica</v>
          </cell>
          <cell r="D9362" t="str">
            <v>Máster Universitario en Gerontología social</v>
          </cell>
          <cell r="E9362">
            <v>6</v>
          </cell>
          <cell r="F9362">
            <v>374</v>
          </cell>
          <cell r="G9362" t="str">
            <v>Máster</v>
          </cell>
        </row>
        <row r="9363">
          <cell r="B9363">
            <v>61129</v>
          </cell>
          <cell r="C9363" t="str">
            <v>Trabajo fin de Máster</v>
          </cell>
          <cell r="D9363" t="str">
            <v>Máster Universitario en Gerontología social</v>
          </cell>
          <cell r="E9363">
            <v>12</v>
          </cell>
          <cell r="F9363">
            <v>374</v>
          </cell>
          <cell r="G9363" t="str">
            <v>Máster</v>
          </cell>
        </row>
        <row r="9364">
          <cell r="B9364">
            <v>61130</v>
          </cell>
          <cell r="C9364" t="str">
            <v>Prácticas externas</v>
          </cell>
          <cell r="D9364" t="str">
            <v>Máster Universitario en Gerontología social</v>
          </cell>
          <cell r="E9364">
            <v>7.5</v>
          </cell>
          <cell r="F9364">
            <v>374</v>
          </cell>
          <cell r="G9364" t="str">
            <v>Máster</v>
          </cell>
        </row>
        <row r="9365">
          <cell r="B9365">
            <v>61200</v>
          </cell>
          <cell r="C9365" t="str">
            <v>Sujeto, alteridad e identidad</v>
          </cell>
          <cell r="D9365" t="str">
            <v>Máster en Relaciones de género</v>
          </cell>
          <cell r="E9365">
            <v>3</v>
          </cell>
          <cell r="F9365">
            <v>230</v>
          </cell>
        </row>
        <row r="9366">
          <cell r="B9366">
            <v>61201</v>
          </cell>
          <cell r="C9366" t="str">
            <v>La perspectiva de género</v>
          </cell>
          <cell r="D9366" t="str">
            <v>Máster en Relaciones de género</v>
          </cell>
          <cell r="E9366">
            <v>3</v>
          </cell>
          <cell r="F9366">
            <v>230</v>
          </cell>
        </row>
        <row r="9367">
          <cell r="B9367">
            <v>61202</v>
          </cell>
          <cell r="C9367" t="str">
            <v>Igualdad y no discriminación como principios jurídicos</v>
          </cell>
          <cell r="D9367" t="str">
            <v>Máster en Relaciones de género</v>
          </cell>
          <cell r="E9367">
            <v>2</v>
          </cell>
          <cell r="F9367">
            <v>230</v>
          </cell>
        </row>
        <row r="9368">
          <cell r="B9368">
            <v>61203</v>
          </cell>
          <cell r="C9368" t="str">
            <v>Análisis psicológico de los roles de género</v>
          </cell>
          <cell r="D9368" t="str">
            <v>Máster en Relaciones de género</v>
          </cell>
          <cell r="E9368">
            <v>4</v>
          </cell>
          <cell r="F9368">
            <v>230</v>
          </cell>
        </row>
        <row r="9369">
          <cell r="B9369">
            <v>61204</v>
          </cell>
          <cell r="C9369" t="str">
            <v>Influencia y cambio social: el compromiso emancipatorio de las mujeres</v>
          </cell>
          <cell r="D9369" t="str">
            <v>Máster en Relaciones de género</v>
          </cell>
          <cell r="E9369">
            <v>3</v>
          </cell>
          <cell r="F9369">
            <v>230</v>
          </cell>
        </row>
        <row r="9370">
          <cell r="B9370">
            <v>61205</v>
          </cell>
          <cell r="C9370" t="str">
            <v>Teorías feministas contemporáneas</v>
          </cell>
          <cell r="D9370" t="str">
            <v>Máster en Relaciones de género</v>
          </cell>
          <cell r="E9370">
            <v>4</v>
          </cell>
          <cell r="F9370">
            <v>230</v>
          </cell>
        </row>
        <row r="9371">
          <cell r="B9371">
            <v>61206</v>
          </cell>
          <cell r="C9371" t="str">
            <v>Género, cuerpo, salud y sexualidad</v>
          </cell>
          <cell r="D9371" t="str">
            <v>Máster en Relaciones de género</v>
          </cell>
          <cell r="E9371">
            <v>3</v>
          </cell>
          <cell r="F9371">
            <v>230</v>
          </cell>
        </row>
        <row r="9372">
          <cell r="B9372">
            <v>61207</v>
          </cell>
          <cell r="C9372" t="str">
            <v>Relaciones de género en familia</v>
          </cell>
          <cell r="D9372" t="str">
            <v>Máster en Relaciones de género</v>
          </cell>
          <cell r="E9372">
            <v>3</v>
          </cell>
          <cell r="F9372">
            <v>230</v>
          </cell>
        </row>
        <row r="9373">
          <cell r="B9373">
            <v>61208</v>
          </cell>
          <cell r="C9373" t="str">
            <v>Violencia de género</v>
          </cell>
          <cell r="D9373" t="str">
            <v>Máster en Relaciones de género</v>
          </cell>
          <cell r="E9373">
            <v>3</v>
          </cell>
          <cell r="F9373">
            <v>230</v>
          </cell>
        </row>
        <row r="9374">
          <cell r="B9374">
            <v>61209</v>
          </cell>
          <cell r="C9374" t="str">
            <v>Género, democracia y estado</v>
          </cell>
          <cell r="D9374" t="str">
            <v>Máster en Relaciones de género</v>
          </cell>
          <cell r="E9374">
            <v>2</v>
          </cell>
          <cell r="F9374">
            <v>230</v>
          </cell>
        </row>
        <row r="9375">
          <cell r="B9375">
            <v>61210</v>
          </cell>
          <cell r="C9375" t="str">
            <v>Historia de la educación de las mujeres</v>
          </cell>
          <cell r="D9375" t="str">
            <v>Máster en Relaciones de género</v>
          </cell>
          <cell r="E9375">
            <v>4</v>
          </cell>
          <cell r="F9375">
            <v>230</v>
          </cell>
        </row>
        <row r="9376">
          <cell r="B9376">
            <v>61211</v>
          </cell>
          <cell r="C9376" t="str">
            <v>El papel de la institución escolar y familiar en la educación para la igualdad</v>
          </cell>
          <cell r="D9376" t="str">
            <v>Máster en Relaciones de género</v>
          </cell>
          <cell r="E9376">
            <v>4</v>
          </cell>
          <cell r="F9376">
            <v>230</v>
          </cell>
        </row>
        <row r="9377">
          <cell r="B9377">
            <v>61212</v>
          </cell>
          <cell r="C9377" t="str">
            <v>Atención a la diversidad desde una perspectiva de género</v>
          </cell>
          <cell r="D9377" t="str">
            <v>Máster en Relaciones de género</v>
          </cell>
          <cell r="E9377">
            <v>4</v>
          </cell>
          <cell r="F9377">
            <v>230</v>
          </cell>
        </row>
        <row r="9378">
          <cell r="B9378">
            <v>61213</v>
          </cell>
          <cell r="C9378" t="str">
            <v>Hacia la construcción de una cultura no sexista en el marco escolar</v>
          </cell>
          <cell r="D9378" t="str">
            <v>Máster en Relaciones de género</v>
          </cell>
          <cell r="E9378">
            <v>4</v>
          </cell>
          <cell r="F9378">
            <v>230</v>
          </cell>
        </row>
        <row r="9379">
          <cell r="B9379">
            <v>61214</v>
          </cell>
          <cell r="C9379" t="str">
            <v>Educación y medios de comunicación: una mirada crítica</v>
          </cell>
          <cell r="D9379" t="str">
            <v>Máster en Relaciones de género</v>
          </cell>
          <cell r="E9379">
            <v>4</v>
          </cell>
          <cell r="F9379">
            <v>230</v>
          </cell>
        </row>
        <row r="9380">
          <cell r="B9380">
            <v>61215</v>
          </cell>
          <cell r="C9380" t="str">
            <v>Estudios de literatura, artes y cine, desde la perspectiva de género</v>
          </cell>
          <cell r="D9380" t="str">
            <v>Máster en Relaciones de género</v>
          </cell>
          <cell r="E9380">
            <v>9</v>
          </cell>
          <cell r="F9380">
            <v>230</v>
          </cell>
        </row>
        <row r="9381">
          <cell r="B9381">
            <v>61216</v>
          </cell>
          <cell r="C9381" t="str">
            <v>Conceptos y categorías del pensamiento feminista</v>
          </cell>
          <cell r="D9381" t="str">
            <v>Máster en Relaciones de género</v>
          </cell>
          <cell r="E9381">
            <v>2</v>
          </cell>
          <cell r="F9381">
            <v>230</v>
          </cell>
        </row>
        <row r="9382">
          <cell r="B9382">
            <v>61217</v>
          </cell>
          <cell r="C9382" t="str">
            <v>Género, cultura y espacio construido</v>
          </cell>
          <cell r="D9382" t="str">
            <v>Máster en Relaciones de género</v>
          </cell>
          <cell r="E9382">
            <v>1</v>
          </cell>
          <cell r="F9382">
            <v>230</v>
          </cell>
        </row>
        <row r="9383">
          <cell r="B9383">
            <v>61218</v>
          </cell>
          <cell r="C9383" t="str">
            <v>Feminismo y lingüística</v>
          </cell>
          <cell r="D9383" t="str">
            <v>Máster en Relaciones de género</v>
          </cell>
          <cell r="E9383">
            <v>2</v>
          </cell>
          <cell r="F9383">
            <v>230</v>
          </cell>
        </row>
        <row r="9384">
          <cell r="B9384">
            <v>61219</v>
          </cell>
          <cell r="C9384" t="str">
            <v>Historia de las mujeres en occidente</v>
          </cell>
          <cell r="D9384" t="str">
            <v>Máster en Relaciones de género</v>
          </cell>
          <cell r="E9384">
            <v>6</v>
          </cell>
          <cell r="F9384">
            <v>230</v>
          </cell>
        </row>
        <row r="9385">
          <cell r="B9385">
            <v>61220</v>
          </cell>
          <cell r="C9385" t="str">
            <v>La mujer y la negociación colectiva</v>
          </cell>
          <cell r="D9385" t="str">
            <v>Máster en Relaciones de género</v>
          </cell>
          <cell r="E9385">
            <v>3</v>
          </cell>
          <cell r="F9385">
            <v>230</v>
          </cell>
        </row>
        <row r="9386">
          <cell r="B9386">
            <v>61221</v>
          </cell>
          <cell r="C9386" t="str">
            <v>Relación contractual de las mujeres</v>
          </cell>
          <cell r="D9386" t="str">
            <v>Máster en Relaciones de género</v>
          </cell>
          <cell r="E9386">
            <v>8</v>
          </cell>
          <cell r="F9386">
            <v>230</v>
          </cell>
        </row>
        <row r="9387">
          <cell r="B9387">
            <v>61222</v>
          </cell>
          <cell r="C9387" t="str">
            <v>La situación de las mujeres en el mercado laboral</v>
          </cell>
          <cell r="D9387" t="str">
            <v>Máster en Relaciones de género</v>
          </cell>
          <cell r="E9387">
            <v>4</v>
          </cell>
          <cell r="F9387">
            <v>230</v>
          </cell>
        </row>
        <row r="9388">
          <cell r="B9388">
            <v>61223</v>
          </cell>
          <cell r="C9388" t="str">
            <v>Protección social en las organizaciones</v>
          </cell>
          <cell r="D9388" t="str">
            <v>Máster en Relaciones de género</v>
          </cell>
          <cell r="E9388">
            <v>5</v>
          </cell>
          <cell r="F9388">
            <v>230</v>
          </cell>
        </row>
        <row r="9389">
          <cell r="B9389">
            <v>61224</v>
          </cell>
          <cell r="C9389" t="str">
            <v>Tesina investigación/Intervención en género y educación</v>
          </cell>
          <cell r="D9389" t="str">
            <v>Máster en Relaciones de género</v>
          </cell>
          <cell r="E9389">
            <v>10</v>
          </cell>
          <cell r="F9389">
            <v>230</v>
          </cell>
        </row>
        <row r="9390">
          <cell r="B9390">
            <v>61225</v>
          </cell>
          <cell r="C9390" t="str">
            <v>Tesina investigación/intervención en género y trabajo</v>
          </cell>
          <cell r="D9390" t="str">
            <v>Máster en Relaciones de género</v>
          </cell>
          <cell r="E9390">
            <v>10</v>
          </cell>
          <cell r="F9390">
            <v>230</v>
          </cell>
        </row>
        <row r="9391">
          <cell r="B9391">
            <v>61226</v>
          </cell>
          <cell r="C9391" t="str">
            <v>Tesina investigación/intervención en género y construcción cultural</v>
          </cell>
          <cell r="D9391" t="str">
            <v>Máster en Relaciones de género</v>
          </cell>
          <cell r="E9391">
            <v>10</v>
          </cell>
          <cell r="F9391">
            <v>230</v>
          </cell>
        </row>
        <row r="9392">
          <cell r="B9392">
            <v>61300</v>
          </cell>
          <cell r="C9392" t="str">
            <v>Otros cursos, seminarios y actividades</v>
          </cell>
          <cell r="D9392" t="str">
            <v>Máster Universitario en Investigación en Economía</v>
          </cell>
          <cell r="E9392">
            <v>9</v>
          </cell>
          <cell r="F9392">
            <v>334</v>
          </cell>
          <cell r="G9392" t="str">
            <v>Máster</v>
          </cell>
        </row>
        <row r="9393">
          <cell r="B9393">
            <v>61301</v>
          </cell>
          <cell r="C9393" t="str">
            <v>Pensamiento económico</v>
          </cell>
          <cell r="D9393" t="str">
            <v>Máster Universitario en Investigación en Economía</v>
          </cell>
          <cell r="E9393">
            <v>3</v>
          </cell>
          <cell r="F9393">
            <v>334</v>
          </cell>
          <cell r="G9393" t="str">
            <v>Máster</v>
          </cell>
        </row>
        <row r="9394">
          <cell r="B9394">
            <v>61302</v>
          </cell>
          <cell r="C9394" t="str">
            <v>Sector exterior y desarrollo en España</v>
          </cell>
          <cell r="D9394" t="str">
            <v>Máster Universitario en Investigación en Economía</v>
          </cell>
          <cell r="E9394">
            <v>3</v>
          </cell>
          <cell r="F9394">
            <v>334</v>
          </cell>
          <cell r="G9394" t="str">
            <v>Máster</v>
          </cell>
        </row>
        <row r="9395">
          <cell r="B9395">
            <v>61303</v>
          </cell>
          <cell r="C9395" t="str">
            <v>Trabajo de investigación</v>
          </cell>
          <cell r="D9395" t="str">
            <v>Máster en Economía</v>
          </cell>
          <cell r="E9395">
            <v>15</v>
          </cell>
          <cell r="F9395">
            <v>252</v>
          </cell>
        </row>
        <row r="9396">
          <cell r="B9396">
            <v>61304</v>
          </cell>
          <cell r="C9396" t="str">
            <v>Un siglo de economía en España: del atraso a la modernización</v>
          </cell>
          <cell r="D9396" t="str">
            <v>Máster Universitario en Investigación en Economía</v>
          </cell>
          <cell r="E9396">
            <v>3</v>
          </cell>
          <cell r="F9396">
            <v>334</v>
          </cell>
          <cell r="G9396" t="str">
            <v>Máster</v>
          </cell>
        </row>
        <row r="9397">
          <cell r="B9397">
            <v>61305</v>
          </cell>
          <cell r="C9397" t="str">
            <v>Análisis de datos de panel</v>
          </cell>
          <cell r="D9397" t="str">
            <v>Máster Universitario en Investigación en Economía</v>
          </cell>
          <cell r="E9397">
            <v>3</v>
          </cell>
          <cell r="F9397">
            <v>334</v>
          </cell>
          <cell r="G9397" t="str">
            <v>Máster</v>
          </cell>
        </row>
        <row r="9398">
          <cell r="B9398">
            <v>61306</v>
          </cell>
          <cell r="C9398" t="str">
            <v>Comercio internacional y desarollo económico</v>
          </cell>
          <cell r="D9398" t="str">
            <v>Máster Universitario en Investigación en Economía</v>
          </cell>
          <cell r="E9398">
            <v>3</v>
          </cell>
          <cell r="F9398">
            <v>334</v>
          </cell>
          <cell r="G9398" t="str">
            <v>Máster</v>
          </cell>
        </row>
        <row r="9399">
          <cell r="B9399">
            <v>61307</v>
          </cell>
          <cell r="C9399" t="str">
            <v>Contexto institucional y economía de mercado. Reflexiones desde la historia económica</v>
          </cell>
          <cell r="D9399" t="str">
            <v>Máster Universitario en Investigación en Economía</v>
          </cell>
          <cell r="E9399">
            <v>3</v>
          </cell>
          <cell r="F9399">
            <v>334</v>
          </cell>
          <cell r="G9399" t="str">
            <v>Máster</v>
          </cell>
        </row>
        <row r="9400">
          <cell r="B9400">
            <v>61308</v>
          </cell>
          <cell r="C9400" t="str">
            <v>Crecimiento económico e intervenciones de política comercial</v>
          </cell>
          <cell r="D9400" t="str">
            <v>Máster Universitario en Investigación en Economía</v>
          </cell>
          <cell r="E9400">
            <v>3</v>
          </cell>
          <cell r="F9400">
            <v>334</v>
          </cell>
          <cell r="G9400" t="str">
            <v>Máster</v>
          </cell>
        </row>
        <row r="9401">
          <cell r="B9401">
            <v>61309</v>
          </cell>
          <cell r="C9401" t="str">
            <v>Econometría</v>
          </cell>
          <cell r="D9401" t="str">
            <v>Máster Universitario en Investigación en Economía</v>
          </cell>
          <cell r="E9401">
            <v>3</v>
          </cell>
          <cell r="F9401">
            <v>334</v>
          </cell>
          <cell r="G9401" t="str">
            <v>Máster</v>
          </cell>
        </row>
        <row r="9402">
          <cell r="B9402">
            <v>61310</v>
          </cell>
          <cell r="C9402" t="str">
            <v>Economía ambiental</v>
          </cell>
          <cell r="D9402" t="str">
            <v>Máster Universitario en Investigación en Economía</v>
          </cell>
          <cell r="E9402">
            <v>3</v>
          </cell>
          <cell r="F9402">
            <v>334</v>
          </cell>
          <cell r="G9402" t="str">
            <v>Máster</v>
          </cell>
        </row>
        <row r="9403">
          <cell r="B9403">
            <v>61311</v>
          </cell>
          <cell r="C9403" t="str">
            <v>Economía de familia y población</v>
          </cell>
          <cell r="D9403" t="str">
            <v>Máster Universitario en Investigación en Economía</v>
          </cell>
          <cell r="E9403">
            <v>3</v>
          </cell>
          <cell r="F9403">
            <v>334</v>
          </cell>
          <cell r="G9403" t="str">
            <v>Máster</v>
          </cell>
        </row>
        <row r="9404">
          <cell r="B9404">
            <v>61312</v>
          </cell>
          <cell r="C9404" t="str">
            <v>Economía de los mercados</v>
          </cell>
          <cell r="D9404" t="str">
            <v>Máster Universitario en Investigación en Economía</v>
          </cell>
          <cell r="E9404">
            <v>3</v>
          </cell>
          <cell r="F9404">
            <v>334</v>
          </cell>
          <cell r="G9404" t="str">
            <v>Máster</v>
          </cell>
        </row>
        <row r="9405">
          <cell r="B9405">
            <v>61313</v>
          </cell>
          <cell r="C9405" t="str">
            <v>Economía de los recursos naturales. Optimización dinámica y aplicaciones</v>
          </cell>
          <cell r="D9405" t="str">
            <v>Máster Universitario en Investigación en Economía</v>
          </cell>
          <cell r="E9405">
            <v>3</v>
          </cell>
          <cell r="F9405">
            <v>334</v>
          </cell>
          <cell r="G9405" t="str">
            <v>Máster</v>
          </cell>
        </row>
        <row r="9406">
          <cell r="B9406">
            <v>61314</v>
          </cell>
          <cell r="C9406" t="str">
            <v>Economía del agua</v>
          </cell>
          <cell r="D9406" t="str">
            <v>Máster Universitario en Investigación en Economía</v>
          </cell>
          <cell r="E9406">
            <v>3</v>
          </cell>
          <cell r="F9406">
            <v>334</v>
          </cell>
          <cell r="G9406" t="str">
            <v>Máster</v>
          </cell>
        </row>
        <row r="9407">
          <cell r="B9407">
            <v>61315</v>
          </cell>
          <cell r="C9407" t="str">
            <v>Economía del gasto público: vivienda y pensiones</v>
          </cell>
          <cell r="D9407" t="str">
            <v>Máster Universitario en Investigación en Economía</v>
          </cell>
          <cell r="E9407">
            <v>3</v>
          </cell>
          <cell r="F9407">
            <v>334</v>
          </cell>
          <cell r="G9407" t="str">
            <v>Máster</v>
          </cell>
        </row>
        <row r="9408">
          <cell r="B9408">
            <v>61316</v>
          </cell>
          <cell r="C9408" t="str">
            <v>Economía laboral: teoría y aplicaciones</v>
          </cell>
          <cell r="D9408" t="str">
            <v>Máster Universitario en Investigación en Economía</v>
          </cell>
          <cell r="E9408">
            <v>3</v>
          </cell>
          <cell r="F9408">
            <v>334</v>
          </cell>
          <cell r="G9408" t="str">
            <v>Máster</v>
          </cell>
        </row>
        <row r="9409">
          <cell r="B9409">
            <v>61317</v>
          </cell>
          <cell r="C9409" t="str">
            <v>El tipo de cambio de la peseta a largo plazo y su integración en la moneda única</v>
          </cell>
          <cell r="D9409" t="str">
            <v>Máster Universitario en Investigación en Economía</v>
          </cell>
          <cell r="E9409">
            <v>3</v>
          </cell>
          <cell r="F9409">
            <v>334</v>
          </cell>
          <cell r="G9409" t="str">
            <v>Máster</v>
          </cell>
        </row>
        <row r="9410">
          <cell r="B9410">
            <v>61318</v>
          </cell>
          <cell r="C9410" t="str">
            <v>Geografía económica</v>
          </cell>
          <cell r="D9410" t="str">
            <v>Máster Universitario en Investigación en Economía</v>
          </cell>
          <cell r="E9410">
            <v>3</v>
          </cell>
          <cell r="F9410">
            <v>334</v>
          </cell>
          <cell r="G9410" t="str">
            <v>Máster</v>
          </cell>
        </row>
        <row r="9411">
          <cell r="B9411">
            <v>61319</v>
          </cell>
          <cell r="C9411" t="str">
            <v>Haciendas territoriales: teoría y aplicaciones</v>
          </cell>
          <cell r="D9411" t="str">
            <v>Máster Universitario en Investigación en Economía</v>
          </cell>
          <cell r="E9411">
            <v>3</v>
          </cell>
          <cell r="F9411">
            <v>334</v>
          </cell>
          <cell r="G9411" t="str">
            <v>Máster</v>
          </cell>
        </row>
        <row r="9412">
          <cell r="B9412">
            <v>61320</v>
          </cell>
          <cell r="C9412" t="str">
            <v>Herramientas informáticas</v>
          </cell>
          <cell r="D9412" t="str">
            <v>Máster Universitario en Investigación en Economía</v>
          </cell>
          <cell r="E9412">
            <v>3</v>
          </cell>
          <cell r="F9412">
            <v>334</v>
          </cell>
          <cell r="G9412" t="str">
            <v>Máster</v>
          </cell>
        </row>
        <row r="9413">
          <cell r="B9413">
            <v>61321</v>
          </cell>
          <cell r="C9413" t="str">
            <v>Historia económica</v>
          </cell>
          <cell r="D9413" t="str">
            <v>Máster Universitario en Investigación en Economía</v>
          </cell>
          <cell r="E9413">
            <v>3</v>
          </cell>
          <cell r="F9413">
            <v>334</v>
          </cell>
          <cell r="G9413" t="str">
            <v>Máster</v>
          </cell>
        </row>
        <row r="9414">
          <cell r="B9414">
            <v>61322</v>
          </cell>
          <cell r="C9414" t="str">
            <v>Instrumentos matemáticos para la economía avanzada</v>
          </cell>
          <cell r="D9414" t="str">
            <v>Máster Universitario en Investigación en Economía</v>
          </cell>
          <cell r="E9414">
            <v>3</v>
          </cell>
          <cell r="F9414">
            <v>334</v>
          </cell>
          <cell r="G9414" t="str">
            <v>Máster</v>
          </cell>
        </row>
        <row r="9415">
          <cell r="B9415">
            <v>61323</v>
          </cell>
          <cell r="C9415" t="str">
            <v>La financiación del gasto sanitario</v>
          </cell>
          <cell r="D9415" t="str">
            <v>Máster Universitario en Investigación en Economía</v>
          </cell>
          <cell r="E9415">
            <v>3</v>
          </cell>
          <cell r="F9415">
            <v>334</v>
          </cell>
          <cell r="G9415" t="str">
            <v>Máster</v>
          </cell>
        </row>
        <row r="9416">
          <cell r="B9416">
            <v>61324</v>
          </cell>
          <cell r="C9416" t="str">
            <v>Macroeconomía</v>
          </cell>
          <cell r="D9416" t="str">
            <v>Máster Universitario en Investigación en Economía</v>
          </cell>
          <cell r="E9416">
            <v>3</v>
          </cell>
          <cell r="F9416">
            <v>334</v>
          </cell>
          <cell r="G9416" t="str">
            <v>Máster</v>
          </cell>
        </row>
        <row r="9417">
          <cell r="B9417">
            <v>61325</v>
          </cell>
          <cell r="C9417" t="str">
            <v>Metodología de la ciencia económica</v>
          </cell>
          <cell r="D9417" t="str">
            <v>Máster Universitario en Investigación en Economía</v>
          </cell>
          <cell r="E9417">
            <v>3</v>
          </cell>
          <cell r="F9417">
            <v>334</v>
          </cell>
          <cell r="G9417" t="str">
            <v>Máster</v>
          </cell>
        </row>
        <row r="9418">
          <cell r="B9418">
            <v>61326</v>
          </cell>
          <cell r="C9418" t="str">
            <v>Métodos cuantitativos para el análisis de la coyuntura económica</v>
          </cell>
          <cell r="D9418" t="str">
            <v>Máster Universitario en Investigación en Economía</v>
          </cell>
          <cell r="E9418">
            <v>3</v>
          </cell>
          <cell r="F9418">
            <v>334</v>
          </cell>
          <cell r="G9418" t="str">
            <v>Máster</v>
          </cell>
        </row>
        <row r="9419">
          <cell r="B9419">
            <v>61327</v>
          </cell>
          <cell r="C9419" t="str">
            <v>Microeconomía</v>
          </cell>
          <cell r="D9419" t="str">
            <v>Máster Universitario en Investigación en Economía</v>
          </cell>
          <cell r="E9419">
            <v>3</v>
          </cell>
          <cell r="F9419">
            <v>334</v>
          </cell>
          <cell r="G9419" t="str">
            <v>Máster</v>
          </cell>
        </row>
        <row r="9420">
          <cell r="B9420">
            <v>61328</v>
          </cell>
          <cell r="C9420" t="str">
            <v>Sector agrario y desarrollo económico</v>
          </cell>
          <cell r="D9420" t="str">
            <v>Máster Universitario en Investigación en Economía</v>
          </cell>
          <cell r="E9420">
            <v>3</v>
          </cell>
          <cell r="F9420">
            <v>334</v>
          </cell>
          <cell r="G9420" t="str">
            <v>Máster</v>
          </cell>
        </row>
        <row r="9421">
          <cell r="B9421">
            <v>61329</v>
          </cell>
          <cell r="C9421" t="str">
            <v>Series temporales</v>
          </cell>
          <cell r="D9421" t="str">
            <v>Máster Universitario en Investigación en Economía</v>
          </cell>
          <cell r="E9421">
            <v>3</v>
          </cell>
          <cell r="F9421">
            <v>334</v>
          </cell>
          <cell r="G9421" t="str">
            <v>Máster</v>
          </cell>
        </row>
        <row r="9422">
          <cell r="B9422">
            <v>61330</v>
          </cell>
          <cell r="C9422" t="str">
            <v>Temas de economía pública</v>
          </cell>
          <cell r="D9422" t="str">
            <v>Máster Universitario en Investigación en Economía</v>
          </cell>
          <cell r="E9422">
            <v>3</v>
          </cell>
          <cell r="F9422">
            <v>334</v>
          </cell>
          <cell r="G9422" t="str">
            <v>Máster</v>
          </cell>
        </row>
        <row r="9423">
          <cell r="B9423">
            <v>61331</v>
          </cell>
          <cell r="C9423" t="str">
            <v>Transacciones y contratos: teoría y aplicaciones empresariales</v>
          </cell>
          <cell r="D9423" t="str">
            <v>Máster Universitario en Investigación en Economía</v>
          </cell>
          <cell r="E9423">
            <v>3</v>
          </cell>
          <cell r="F9423">
            <v>334</v>
          </cell>
          <cell r="G9423" t="str">
            <v>Máster</v>
          </cell>
        </row>
        <row r="9424">
          <cell r="B9424">
            <v>61332</v>
          </cell>
          <cell r="C9424" t="str">
            <v>Trabajo fin de Máster</v>
          </cell>
          <cell r="D9424" t="str">
            <v>Máster Universitario en Investigación en Economía</v>
          </cell>
          <cell r="E9424">
            <v>15</v>
          </cell>
          <cell r="F9424">
            <v>334</v>
          </cell>
          <cell r="G9424" t="str">
            <v>Máster</v>
          </cell>
        </row>
        <row r="9425">
          <cell r="B9425">
            <v>61400</v>
          </cell>
          <cell r="C9425" t="str">
            <v>Metodología y técnicas de investigación en contabilidad y finanzas</v>
          </cell>
          <cell r="D9425" t="str">
            <v>Máster Universitario en Contabilidad y finanzas</v>
          </cell>
          <cell r="E9425">
            <v>6</v>
          </cell>
          <cell r="F9425">
            <v>339</v>
          </cell>
          <cell r="G9425" t="str">
            <v>Máster</v>
          </cell>
        </row>
        <row r="9426">
          <cell r="B9426">
            <v>61401</v>
          </cell>
          <cell r="C9426" t="str">
            <v>Otros cursos, seminarios, ...</v>
          </cell>
          <cell r="D9426" t="str">
            <v>Máster Universitario en Contabilidad y finanzas</v>
          </cell>
          <cell r="E9426">
            <v>9</v>
          </cell>
          <cell r="F9426">
            <v>339</v>
          </cell>
          <cell r="G9426" t="str">
            <v>Máster</v>
          </cell>
        </row>
        <row r="9427">
          <cell r="B9427">
            <v>61402</v>
          </cell>
          <cell r="C9427" t="str">
            <v>Proyecto máster</v>
          </cell>
          <cell r="D9427" t="str">
            <v>Máster en Contabilidad y finanzas</v>
          </cell>
          <cell r="E9427">
            <v>15</v>
          </cell>
          <cell r="F9427">
            <v>251</v>
          </cell>
        </row>
        <row r="9428">
          <cell r="B9428">
            <v>61403</v>
          </cell>
          <cell r="C9428" t="str">
            <v>Análisis financiero, de eficiencia y calidad en las Administraciones Públicas</v>
          </cell>
          <cell r="D9428" t="str">
            <v>Máster Universitario en Contabilidad y finanzas</v>
          </cell>
          <cell r="E9428">
            <v>4</v>
          </cell>
          <cell r="F9428">
            <v>339</v>
          </cell>
          <cell r="G9428" t="str">
            <v>Máster</v>
          </cell>
        </row>
        <row r="9429">
          <cell r="B9429">
            <v>61404</v>
          </cell>
          <cell r="C9429" t="str">
            <v>Análisis y predicción de series temporales financieras: nuevas tendencias y modelizaciónes ad-hoc</v>
          </cell>
          <cell r="D9429" t="str">
            <v>Máster Universitario en Contabilidad y finanzas</v>
          </cell>
          <cell r="E9429">
            <v>4</v>
          </cell>
          <cell r="F9429">
            <v>339</v>
          </cell>
          <cell r="G9429" t="str">
            <v>Máster</v>
          </cell>
        </row>
        <row r="9430">
          <cell r="B9430">
            <v>61405</v>
          </cell>
          <cell r="C9430" t="str">
            <v>Cómo afrontar las situaciones de dificultad financiera en la empresa</v>
          </cell>
          <cell r="D9430" t="str">
            <v>Máster Universitario en Contabilidad y finanzas</v>
          </cell>
          <cell r="E9430">
            <v>3</v>
          </cell>
          <cell r="F9430">
            <v>339</v>
          </cell>
          <cell r="G9430" t="str">
            <v>Máster</v>
          </cell>
        </row>
        <row r="9431">
          <cell r="B9431">
            <v>61406</v>
          </cell>
          <cell r="C9431" t="str">
            <v>Contabilidad creativa en las sociedades cotizadas</v>
          </cell>
          <cell r="D9431" t="str">
            <v>Máster Universitario en Contabilidad y finanzas</v>
          </cell>
          <cell r="E9431">
            <v>4</v>
          </cell>
          <cell r="F9431">
            <v>339</v>
          </cell>
          <cell r="G9431" t="str">
            <v>Máster</v>
          </cell>
        </row>
        <row r="9432">
          <cell r="B9432">
            <v>61407</v>
          </cell>
          <cell r="C9432" t="str">
            <v>Control de gestión en el ámbito multinacional</v>
          </cell>
          <cell r="D9432" t="str">
            <v>Máster Universitario en Contabilidad y finanzas</v>
          </cell>
          <cell r="E9432">
            <v>4</v>
          </cell>
          <cell r="F9432">
            <v>339</v>
          </cell>
          <cell r="G9432" t="str">
            <v>Máster</v>
          </cell>
        </row>
        <row r="9433">
          <cell r="B9433">
            <v>61408</v>
          </cell>
          <cell r="C9433" t="str">
            <v>Gobierno corporativo, auditoría e información financiera. Un análisis global</v>
          </cell>
          <cell r="D9433" t="str">
            <v>Máster Universitario en Contabilidad y finanzas</v>
          </cell>
          <cell r="E9433">
            <v>3</v>
          </cell>
          <cell r="F9433">
            <v>339</v>
          </cell>
          <cell r="G9433" t="str">
            <v>Máster</v>
          </cell>
        </row>
        <row r="9434">
          <cell r="B9434">
            <v>61409</v>
          </cell>
          <cell r="C9434" t="str">
            <v>Incorporación del valor razonable en la información financiera: derivados y otros instrumentos finan</v>
          </cell>
          <cell r="D9434" t="str">
            <v>Máster Universitario en Contabilidad y finanzas</v>
          </cell>
          <cell r="E9434">
            <v>4</v>
          </cell>
          <cell r="F9434">
            <v>339</v>
          </cell>
          <cell r="G9434" t="str">
            <v>Máster</v>
          </cell>
        </row>
        <row r="9435">
          <cell r="B9435">
            <v>61410</v>
          </cell>
          <cell r="C9435" t="str">
            <v>Información contable internacional</v>
          </cell>
          <cell r="D9435" t="str">
            <v>Máster Universitario en Contabilidad y finanzas</v>
          </cell>
          <cell r="E9435">
            <v>4</v>
          </cell>
          <cell r="F9435">
            <v>339</v>
          </cell>
          <cell r="G9435" t="str">
            <v>Máster</v>
          </cell>
        </row>
        <row r="9436">
          <cell r="B9436">
            <v>61411</v>
          </cell>
          <cell r="C9436" t="str">
            <v>Información financiera y mercado de capitales: impacto y relevancia</v>
          </cell>
          <cell r="D9436" t="str">
            <v>Máster Universitario en Contabilidad y finanzas</v>
          </cell>
          <cell r="E9436">
            <v>4</v>
          </cell>
          <cell r="F9436">
            <v>339</v>
          </cell>
          <cell r="G9436" t="str">
            <v>Máster</v>
          </cell>
        </row>
        <row r="9437">
          <cell r="B9437">
            <v>61412</v>
          </cell>
          <cell r="C9437" t="str">
            <v>Investigación contable en Internet</v>
          </cell>
          <cell r="D9437" t="str">
            <v>Máster Universitario en Contabilidad y finanzas</v>
          </cell>
          <cell r="E9437">
            <v>3</v>
          </cell>
          <cell r="F9437">
            <v>339</v>
          </cell>
          <cell r="G9437" t="str">
            <v>Máster</v>
          </cell>
        </row>
        <row r="9438">
          <cell r="B9438">
            <v>61413</v>
          </cell>
          <cell r="C9438" t="str">
            <v>La eficiencia socio-económica de las entidades no lucrativas en España</v>
          </cell>
          <cell r="D9438" t="str">
            <v>Máster Universitario en Contabilidad y finanzas</v>
          </cell>
          <cell r="E9438">
            <v>4</v>
          </cell>
          <cell r="F9438">
            <v>339</v>
          </cell>
          <cell r="G9438" t="str">
            <v>Máster</v>
          </cell>
        </row>
        <row r="9439">
          <cell r="B9439">
            <v>61414</v>
          </cell>
          <cell r="C9439" t="str">
            <v>La información consolidada y su análisis en el actual contexto de normalización contable internacion</v>
          </cell>
          <cell r="D9439" t="str">
            <v>Máster Universitario en Contabilidad y finanzas</v>
          </cell>
          <cell r="E9439">
            <v>4</v>
          </cell>
          <cell r="F9439">
            <v>339</v>
          </cell>
          <cell r="G9439" t="str">
            <v>Máster</v>
          </cell>
        </row>
        <row r="9440">
          <cell r="B9440">
            <v>61415</v>
          </cell>
          <cell r="C9440" t="str">
            <v>Metodología actual en economía financiera. Aplicación a fondos de inversión</v>
          </cell>
          <cell r="D9440" t="str">
            <v>Máster Universitario en Contabilidad y finanzas</v>
          </cell>
          <cell r="E9440">
            <v>3</v>
          </cell>
          <cell r="F9440">
            <v>339</v>
          </cell>
          <cell r="G9440" t="str">
            <v>Máster</v>
          </cell>
        </row>
        <row r="9441">
          <cell r="B9441">
            <v>61416</v>
          </cell>
          <cell r="C9441" t="str">
            <v>Metodología avanzada en valoración financiera cuantitativa: enfoque académico y profesional</v>
          </cell>
          <cell r="D9441" t="str">
            <v>Máster Universitario en Contabilidad y finanzas</v>
          </cell>
          <cell r="E9441">
            <v>3</v>
          </cell>
          <cell r="F9441">
            <v>339</v>
          </cell>
          <cell r="G9441" t="str">
            <v>Máster</v>
          </cell>
        </row>
        <row r="9442">
          <cell r="B9442">
            <v>61417</v>
          </cell>
          <cell r="C9442" t="str">
            <v>Opciones exóticas: aplicación a la gestión de carteras</v>
          </cell>
          <cell r="D9442" t="str">
            <v>Máster Universitario en Contabilidad y finanzas</v>
          </cell>
          <cell r="E9442">
            <v>3</v>
          </cell>
          <cell r="F9442">
            <v>339</v>
          </cell>
          <cell r="G9442" t="str">
            <v>Máster</v>
          </cell>
        </row>
        <row r="9443">
          <cell r="B9443">
            <v>61418</v>
          </cell>
          <cell r="C9443" t="str">
            <v>Responsabilidad social: implicaciones medioambientales y sociales en la información empresarial</v>
          </cell>
          <cell r="D9443" t="str">
            <v>Máster Universitario en Contabilidad y finanzas</v>
          </cell>
          <cell r="E9443">
            <v>4</v>
          </cell>
          <cell r="F9443">
            <v>339</v>
          </cell>
          <cell r="G9443" t="str">
            <v>Máster</v>
          </cell>
        </row>
        <row r="9444">
          <cell r="B9444">
            <v>61419</v>
          </cell>
          <cell r="C9444" t="str">
            <v>Valoración de empresas. Estudio comparado</v>
          </cell>
          <cell r="D9444" t="str">
            <v>Máster Universitario en Contabilidad y finanzas</v>
          </cell>
          <cell r="E9444">
            <v>4</v>
          </cell>
          <cell r="F9444">
            <v>339</v>
          </cell>
          <cell r="G9444" t="str">
            <v>Máster</v>
          </cell>
        </row>
        <row r="9445">
          <cell r="B9445">
            <v>61420</v>
          </cell>
          <cell r="C9445" t="str">
            <v>El maquillaje de carteras y otros fenómenos financieros propios de la gestión de Instituciones de Inversión Colectiva</v>
          </cell>
          <cell r="D9445" t="str">
            <v>Máster Universitario en Contabilidad y finanzas</v>
          </cell>
          <cell r="E9445">
            <v>3</v>
          </cell>
          <cell r="F9445">
            <v>339</v>
          </cell>
          <cell r="G9445" t="str">
            <v>Máster</v>
          </cell>
        </row>
        <row r="9446">
          <cell r="B9446">
            <v>61421</v>
          </cell>
          <cell r="C9446" t="str">
            <v>Trabajo fin de Máster</v>
          </cell>
          <cell r="D9446" t="str">
            <v>Máster Universitario en Contabilidad y finanzas</v>
          </cell>
          <cell r="E9446">
            <v>15</v>
          </cell>
          <cell r="F9446">
            <v>339</v>
          </cell>
          <cell r="G9446" t="str">
            <v>Máster</v>
          </cell>
        </row>
        <row r="9447">
          <cell r="B9447">
            <v>61500</v>
          </cell>
          <cell r="C9447" t="str">
            <v>Análisis de los efectivos humanos</v>
          </cell>
          <cell r="D9447" t="str">
            <v>Máster en Seguridad global y defensa</v>
          </cell>
          <cell r="E9447">
            <v>2</v>
          </cell>
          <cell r="F9447">
            <v>254</v>
          </cell>
        </row>
        <row r="9448">
          <cell r="B9448">
            <v>61501</v>
          </cell>
          <cell r="C9448" t="str">
            <v>Análisis económico de las alianzas militares</v>
          </cell>
          <cell r="D9448" t="str">
            <v>Máster en Seguridad global y defensa</v>
          </cell>
          <cell r="E9448">
            <v>2</v>
          </cell>
          <cell r="F9448">
            <v>254</v>
          </cell>
        </row>
        <row r="9449">
          <cell r="B9449">
            <v>61502</v>
          </cell>
          <cell r="C9449" t="str">
            <v>Contratación y externalización</v>
          </cell>
          <cell r="D9449" t="str">
            <v>Máster en Seguridad global y defensa</v>
          </cell>
          <cell r="E9449">
            <v>2</v>
          </cell>
          <cell r="F9449">
            <v>254</v>
          </cell>
        </row>
        <row r="9450">
          <cell r="B9450">
            <v>61503</v>
          </cell>
          <cell r="C9450" t="str">
            <v>Economía y política en las relaciones internacionales</v>
          </cell>
          <cell r="D9450" t="str">
            <v>Máster en Seguridad global y defensa</v>
          </cell>
          <cell r="E9450">
            <v>1</v>
          </cell>
          <cell r="F9450">
            <v>254</v>
          </cell>
        </row>
        <row r="9451">
          <cell r="B9451">
            <v>61504</v>
          </cell>
          <cell r="C9451" t="str">
            <v>Ejecución del derecho internacional humanitario y represión de crímenes internacionales</v>
          </cell>
          <cell r="D9451" t="str">
            <v>Máster en Seguridad global y defensa</v>
          </cell>
          <cell r="E9451">
            <v>2</v>
          </cell>
          <cell r="F9451">
            <v>254</v>
          </cell>
        </row>
        <row r="9452">
          <cell r="B9452">
            <v>61505</v>
          </cell>
          <cell r="C9452" t="str">
            <v>Fundamentos de economía de la defensa</v>
          </cell>
          <cell r="D9452" t="str">
            <v>Máster en Seguridad global y defensa</v>
          </cell>
          <cell r="E9452">
            <v>2</v>
          </cell>
          <cell r="F9452">
            <v>254</v>
          </cell>
        </row>
        <row r="9453">
          <cell r="B9453">
            <v>61506</v>
          </cell>
          <cell r="C9453" t="str">
            <v>Información y documentación para la gestión de crisis</v>
          </cell>
          <cell r="D9453" t="str">
            <v>Máster en Seguridad global y defensa</v>
          </cell>
          <cell r="E9453">
            <v>2</v>
          </cell>
          <cell r="F9453">
            <v>254</v>
          </cell>
        </row>
        <row r="9454">
          <cell r="B9454">
            <v>61507</v>
          </cell>
          <cell r="C9454" t="str">
            <v>La industria de defensa</v>
          </cell>
          <cell r="D9454" t="str">
            <v>Máster en Seguridad global y defensa</v>
          </cell>
          <cell r="E9454">
            <v>1</v>
          </cell>
          <cell r="F9454">
            <v>254</v>
          </cell>
        </row>
        <row r="9455">
          <cell r="B9455">
            <v>61508</v>
          </cell>
          <cell r="C9455" t="str">
            <v>La internacionalización económica</v>
          </cell>
          <cell r="D9455" t="str">
            <v>Máster en Seguridad global y defensa</v>
          </cell>
          <cell r="E9455">
            <v>2</v>
          </cell>
          <cell r="F9455">
            <v>254</v>
          </cell>
        </row>
        <row r="9456">
          <cell r="B9456">
            <v>61509</v>
          </cell>
          <cell r="C9456" t="str">
            <v>La irrupción de las organiz regiona en la gesti y admi areas crisis. La pol de seg y defe de la U.E.</v>
          </cell>
          <cell r="D9456" t="str">
            <v>Máster en Seguridad global y defensa</v>
          </cell>
          <cell r="E9456">
            <v>2</v>
          </cell>
          <cell r="F9456">
            <v>254</v>
          </cell>
        </row>
        <row r="9457">
          <cell r="B9457">
            <v>61510</v>
          </cell>
          <cell r="C9457" t="str">
            <v>La perspectiva de las áreas de integración</v>
          </cell>
          <cell r="D9457" t="str">
            <v>Máster en Seguridad global y defensa</v>
          </cell>
          <cell r="E9457">
            <v>2</v>
          </cell>
          <cell r="F9457">
            <v>254</v>
          </cell>
        </row>
        <row r="9458">
          <cell r="B9458">
            <v>61511</v>
          </cell>
          <cell r="C9458" t="str">
            <v>Las instituciones ecónomicas internacionales</v>
          </cell>
          <cell r="D9458" t="str">
            <v>Máster en Seguridad global y defensa</v>
          </cell>
          <cell r="E9458">
            <v>1</v>
          </cell>
          <cell r="F9458">
            <v>254</v>
          </cell>
        </row>
        <row r="9459">
          <cell r="B9459">
            <v>61512</v>
          </cell>
          <cell r="C9459" t="str">
            <v>Marco conceptual y legal de los conflictos armados</v>
          </cell>
          <cell r="D9459" t="str">
            <v>Máster en Seguridad global y defensa</v>
          </cell>
          <cell r="E9459">
            <v>1</v>
          </cell>
          <cell r="F9459">
            <v>254</v>
          </cell>
        </row>
        <row r="9460">
          <cell r="B9460">
            <v>61513</v>
          </cell>
          <cell r="C9460" t="str">
            <v>Presupuestos de defensa y financiación de operaciones de paz</v>
          </cell>
          <cell r="D9460" t="str">
            <v>Máster en Seguridad global y defensa</v>
          </cell>
          <cell r="E9460">
            <v>2</v>
          </cell>
          <cell r="F9460">
            <v>254</v>
          </cell>
        </row>
        <row r="9461">
          <cell r="B9461">
            <v>61514</v>
          </cell>
          <cell r="C9461" t="str">
            <v>Prevención de conflictos y operaciones de paz de Naciones Unidas</v>
          </cell>
          <cell r="D9461" t="str">
            <v>Máster en Seguridad global y defensa</v>
          </cell>
          <cell r="E9461">
            <v>2</v>
          </cell>
          <cell r="F9461">
            <v>254</v>
          </cell>
        </row>
        <row r="9462">
          <cell r="B9462">
            <v>61515</v>
          </cell>
          <cell r="C9462" t="str">
            <v>Refugiados y desplazados en el derecho internacional actual</v>
          </cell>
          <cell r="D9462" t="str">
            <v>Máster en Seguridad global y defensa</v>
          </cell>
          <cell r="E9462">
            <v>1</v>
          </cell>
          <cell r="F9462">
            <v>254</v>
          </cell>
        </row>
        <row r="9463">
          <cell r="B9463">
            <v>61516</v>
          </cell>
          <cell r="C9463" t="str">
            <v>Regiones en conflicto</v>
          </cell>
          <cell r="D9463" t="str">
            <v>Máster en Seguridad global y defensa</v>
          </cell>
          <cell r="E9463">
            <v>1</v>
          </cell>
          <cell r="F9463">
            <v>254</v>
          </cell>
        </row>
        <row r="9464">
          <cell r="B9464">
            <v>61517</v>
          </cell>
          <cell r="C9464" t="str">
            <v>Servicios de inteligencia</v>
          </cell>
          <cell r="D9464" t="str">
            <v>Máster en Seguridad global y defensa</v>
          </cell>
          <cell r="E9464">
            <v>2</v>
          </cell>
          <cell r="F9464">
            <v>254</v>
          </cell>
        </row>
        <row r="9465">
          <cell r="B9465">
            <v>61518</v>
          </cell>
          <cell r="C9465" t="str">
            <v>Teoría de juegos y su aplicación a la seguridad y a la defensa</v>
          </cell>
          <cell r="D9465" t="str">
            <v>Máster en Seguridad global y defensa</v>
          </cell>
          <cell r="E9465">
            <v>2</v>
          </cell>
          <cell r="F9465">
            <v>254</v>
          </cell>
        </row>
        <row r="9466">
          <cell r="B9466">
            <v>61519</v>
          </cell>
          <cell r="C9466" t="str">
            <v>Trabajo fin de Máster</v>
          </cell>
          <cell r="D9466" t="str">
            <v>Máster Universitario en Seguridad global y defensa</v>
          </cell>
          <cell r="E9466">
            <v>15</v>
          </cell>
          <cell r="F9466">
            <v>349</v>
          </cell>
          <cell r="G9466" t="str">
            <v>Máster</v>
          </cell>
        </row>
        <row r="9467">
          <cell r="B9467">
            <v>61520</v>
          </cell>
          <cell r="C9467" t="str">
            <v>Usos de la fuerza y solución pacífica de controversias. El sistema de seguridad colectiva de N.U.</v>
          </cell>
          <cell r="D9467" t="str">
            <v>Máster en Seguridad global y defensa</v>
          </cell>
          <cell r="E9467">
            <v>2</v>
          </cell>
          <cell r="F9467">
            <v>254</v>
          </cell>
        </row>
        <row r="9468">
          <cell r="B9468">
            <v>61521</v>
          </cell>
          <cell r="C9468" t="str">
            <v>Amenazas en presencia y estrategias defensivas</v>
          </cell>
          <cell r="D9468" t="str">
            <v>Máster Universitario en Seguridad global y defensa</v>
          </cell>
          <cell r="E9468">
            <v>2</v>
          </cell>
          <cell r="F9468">
            <v>349</v>
          </cell>
          <cell r="G9468" t="str">
            <v>Máster</v>
          </cell>
        </row>
        <row r="9469">
          <cell r="B9469">
            <v>61522</v>
          </cell>
          <cell r="C9469" t="str">
            <v>América, el conflicto permanente</v>
          </cell>
          <cell r="D9469" t="str">
            <v>Máster Universitario en Seguridad global y defensa</v>
          </cell>
          <cell r="E9469">
            <v>2</v>
          </cell>
          <cell r="F9469">
            <v>349</v>
          </cell>
          <cell r="G9469" t="str">
            <v>Máster</v>
          </cell>
        </row>
        <row r="9470">
          <cell r="B9470">
            <v>61523</v>
          </cell>
          <cell r="C9470" t="str">
            <v>Comercio internacional, seguridad y defensa</v>
          </cell>
          <cell r="D9470" t="str">
            <v>Máster Universitario en Seguridad global y defensa</v>
          </cell>
          <cell r="E9470">
            <v>2</v>
          </cell>
          <cell r="F9470">
            <v>349</v>
          </cell>
          <cell r="G9470" t="str">
            <v>Máster</v>
          </cell>
        </row>
        <row r="9471">
          <cell r="B9471">
            <v>61524</v>
          </cell>
          <cell r="C9471" t="str">
            <v>Contabilidad pública</v>
          </cell>
          <cell r="D9471" t="str">
            <v>Máster Universitario en Seguridad global y defensa</v>
          </cell>
          <cell r="E9471">
            <v>2</v>
          </cell>
          <cell r="F9471">
            <v>349</v>
          </cell>
          <cell r="G9471" t="str">
            <v>Máster</v>
          </cell>
        </row>
        <row r="9472">
          <cell r="B9472">
            <v>61525</v>
          </cell>
          <cell r="C9472" t="str">
            <v>Contratación pública</v>
          </cell>
          <cell r="D9472" t="str">
            <v>Máster Universitario en Seguridad global y defensa</v>
          </cell>
          <cell r="E9472">
            <v>2</v>
          </cell>
          <cell r="F9472">
            <v>349</v>
          </cell>
          <cell r="G9472" t="str">
            <v>Máster</v>
          </cell>
        </row>
        <row r="9473">
          <cell r="B9473">
            <v>61526</v>
          </cell>
          <cell r="C9473" t="str">
            <v>Efectos de las crisis internacionales en la protección de los derechos humanos</v>
          </cell>
          <cell r="D9473" t="str">
            <v>Máster Universitario en Seguridad global y defensa</v>
          </cell>
          <cell r="E9473">
            <v>2</v>
          </cell>
          <cell r="F9473">
            <v>349</v>
          </cell>
          <cell r="G9473" t="str">
            <v>Máster</v>
          </cell>
        </row>
        <row r="9474">
          <cell r="B9474">
            <v>61527</v>
          </cell>
          <cell r="C9474" t="str">
            <v>El conflicto y las relaciones interpersonales</v>
          </cell>
          <cell r="D9474" t="str">
            <v>Máster en Seguridad global y defensa</v>
          </cell>
          <cell r="E9474">
            <v>1</v>
          </cell>
          <cell r="F9474">
            <v>254</v>
          </cell>
        </row>
        <row r="9475">
          <cell r="B9475">
            <v>61528</v>
          </cell>
          <cell r="C9475" t="str">
            <v>El Derecho Constitucional como instrumento para la superación de conflictos</v>
          </cell>
          <cell r="D9475" t="str">
            <v>Máster en Seguridad global y defensa</v>
          </cell>
          <cell r="E9475">
            <v>1</v>
          </cell>
          <cell r="F9475">
            <v>254</v>
          </cell>
        </row>
        <row r="9476">
          <cell r="B9476">
            <v>61529</v>
          </cell>
          <cell r="C9476" t="str">
            <v>El Derecho Constitucional de excepción en tiempos de crisis</v>
          </cell>
          <cell r="D9476" t="str">
            <v>Máster en Seguridad global y defensa</v>
          </cell>
          <cell r="E9476">
            <v>1</v>
          </cell>
          <cell r="F9476">
            <v>254</v>
          </cell>
        </row>
        <row r="9477">
          <cell r="B9477">
            <v>61530</v>
          </cell>
          <cell r="C9477" t="str">
            <v>Elementos del derecho político</v>
          </cell>
          <cell r="D9477" t="str">
            <v>Máster en Seguridad global y defensa</v>
          </cell>
          <cell r="E9477">
            <v>1</v>
          </cell>
          <cell r="F9477">
            <v>254</v>
          </cell>
        </row>
        <row r="9478">
          <cell r="B9478">
            <v>61531</v>
          </cell>
          <cell r="C9478" t="str">
            <v>Ideología y religiones actuales</v>
          </cell>
          <cell r="D9478" t="str">
            <v>Máster en Seguridad global y defensa</v>
          </cell>
          <cell r="E9478">
            <v>1</v>
          </cell>
          <cell r="F9478">
            <v>254</v>
          </cell>
        </row>
        <row r="9479">
          <cell r="B9479">
            <v>61532</v>
          </cell>
          <cell r="C9479" t="str">
            <v>La globalización en valores: sociedad democrática, Estado de Derecho y derechos humanos</v>
          </cell>
          <cell r="D9479" t="str">
            <v>Máster Universitario en Seguridad global y defensa</v>
          </cell>
          <cell r="E9479">
            <v>2</v>
          </cell>
          <cell r="F9479">
            <v>349</v>
          </cell>
          <cell r="G9479" t="str">
            <v>Máster</v>
          </cell>
        </row>
        <row r="9480">
          <cell r="B9480">
            <v>61533</v>
          </cell>
          <cell r="C9480" t="str">
            <v>La sociedad multicultural y su problemática jurídica: aspectos internacionales privatistas</v>
          </cell>
          <cell r="D9480" t="str">
            <v>Máster Universitario en Seguridad global y defensa</v>
          </cell>
          <cell r="E9480">
            <v>2</v>
          </cell>
          <cell r="F9480">
            <v>349</v>
          </cell>
          <cell r="G9480" t="str">
            <v>Máster</v>
          </cell>
        </row>
        <row r="9481">
          <cell r="B9481">
            <v>61534</v>
          </cell>
          <cell r="C9481" t="str">
            <v>Logística</v>
          </cell>
          <cell r="D9481" t="str">
            <v>Máster en Seguridad global y defensa</v>
          </cell>
          <cell r="E9481">
            <v>1</v>
          </cell>
          <cell r="F9481">
            <v>254</v>
          </cell>
        </row>
        <row r="9482">
          <cell r="B9482">
            <v>61535</v>
          </cell>
          <cell r="C9482" t="str">
            <v>Negociación y mediación</v>
          </cell>
          <cell r="D9482" t="str">
            <v>Máster en Seguridad global y defensa</v>
          </cell>
          <cell r="E9482">
            <v>1</v>
          </cell>
          <cell r="F9482">
            <v>254</v>
          </cell>
        </row>
        <row r="9483">
          <cell r="B9483">
            <v>61536</v>
          </cell>
          <cell r="C9483" t="str">
            <v>Población, movimientos migratorios e integración sociocultural</v>
          </cell>
          <cell r="D9483" t="str">
            <v>Máster Universitario en Seguridad global y defensa</v>
          </cell>
          <cell r="E9483">
            <v>2</v>
          </cell>
          <cell r="F9483">
            <v>349</v>
          </cell>
          <cell r="G9483" t="str">
            <v>Máster</v>
          </cell>
        </row>
        <row r="9484">
          <cell r="B9484">
            <v>61537</v>
          </cell>
          <cell r="C9484" t="str">
            <v>Prácticas en empresas e instituciones</v>
          </cell>
          <cell r="D9484" t="str">
            <v>Máster en Seguridad global y defensa</v>
          </cell>
          <cell r="E9484">
            <v>6</v>
          </cell>
          <cell r="F9484">
            <v>254</v>
          </cell>
        </row>
        <row r="9485">
          <cell r="B9485">
            <v>61538</v>
          </cell>
          <cell r="C9485" t="str">
            <v>Sociedad de la información y medios de comunicación social</v>
          </cell>
          <cell r="D9485" t="str">
            <v>Máster en Seguridad global y defensa</v>
          </cell>
          <cell r="E9485">
            <v>1</v>
          </cell>
          <cell r="F9485">
            <v>254</v>
          </cell>
        </row>
        <row r="9486">
          <cell r="B9486">
            <v>61539</v>
          </cell>
          <cell r="C9486" t="str">
            <v>Tecnologías de doble uso</v>
          </cell>
          <cell r="D9486" t="str">
            <v>Máster en Seguridad global y defensa</v>
          </cell>
          <cell r="E9486">
            <v>1</v>
          </cell>
          <cell r="F9486">
            <v>254</v>
          </cell>
        </row>
        <row r="9487">
          <cell r="B9487">
            <v>61540</v>
          </cell>
          <cell r="C9487" t="str">
            <v>Tecnologías para la gestión del conocimiento</v>
          </cell>
          <cell r="D9487" t="str">
            <v>Máster Universitario en Seguridad global y defensa</v>
          </cell>
          <cell r="E9487">
            <v>2</v>
          </cell>
          <cell r="F9487">
            <v>349</v>
          </cell>
          <cell r="G9487" t="str">
            <v>Máster</v>
          </cell>
        </row>
        <row r="9488">
          <cell r="B9488">
            <v>61543</v>
          </cell>
          <cell r="C9488" t="str">
            <v>El conflicto. Relaciones interpersonales, su negociación y mediación</v>
          </cell>
          <cell r="D9488" t="str">
            <v>Máster Universitario en Seguridad global y defensa</v>
          </cell>
          <cell r="E9488">
            <v>2</v>
          </cell>
          <cell r="F9488">
            <v>349</v>
          </cell>
          <cell r="G9488" t="str">
            <v>Máster</v>
          </cell>
        </row>
        <row r="9489">
          <cell r="B9489">
            <v>61544</v>
          </cell>
          <cell r="C9489" t="str">
            <v>Sociedad de la información y medios de comunicación social</v>
          </cell>
          <cell r="D9489" t="str">
            <v>Máster Universitario en Seguridad global y defensa</v>
          </cell>
          <cell r="E9489">
            <v>2</v>
          </cell>
          <cell r="F9489">
            <v>349</v>
          </cell>
          <cell r="G9489" t="str">
            <v>Máster</v>
          </cell>
        </row>
        <row r="9490">
          <cell r="B9490">
            <v>61545</v>
          </cell>
          <cell r="C9490" t="str">
            <v>El Derecho Constitucional como instrumento para la superación de conflictos</v>
          </cell>
          <cell r="D9490" t="str">
            <v>Máster Universitario en Seguridad global y defensa</v>
          </cell>
          <cell r="E9490">
            <v>2</v>
          </cell>
          <cell r="F9490">
            <v>349</v>
          </cell>
          <cell r="G9490" t="str">
            <v>Máster</v>
          </cell>
        </row>
        <row r="9491">
          <cell r="B9491">
            <v>61546</v>
          </cell>
          <cell r="C9491" t="str">
            <v>Logística</v>
          </cell>
          <cell r="D9491" t="str">
            <v>Máster Universitario en Seguridad global y defensa</v>
          </cell>
          <cell r="E9491">
            <v>2</v>
          </cell>
          <cell r="F9491">
            <v>349</v>
          </cell>
          <cell r="G9491" t="str">
            <v>Máster</v>
          </cell>
        </row>
        <row r="9492">
          <cell r="B9492">
            <v>61547</v>
          </cell>
          <cell r="C9492" t="str">
            <v>Industria de defensa y tecnologías de doble uso</v>
          </cell>
          <cell r="D9492" t="str">
            <v>Máster Universitario en Seguridad global y defensa</v>
          </cell>
          <cell r="E9492">
            <v>2</v>
          </cell>
          <cell r="F9492">
            <v>349</v>
          </cell>
          <cell r="G9492" t="str">
            <v>Máster</v>
          </cell>
        </row>
        <row r="9493">
          <cell r="B9493">
            <v>61548</v>
          </cell>
          <cell r="C9493" t="str">
            <v>Economía internacional</v>
          </cell>
          <cell r="D9493" t="str">
            <v>Máster Universitario en Seguridad global y defensa</v>
          </cell>
          <cell r="E9493">
            <v>6</v>
          </cell>
          <cell r="F9493">
            <v>349</v>
          </cell>
          <cell r="G9493" t="str">
            <v>Máster</v>
          </cell>
        </row>
        <row r="9494">
          <cell r="B9494">
            <v>61549</v>
          </cell>
          <cell r="C9494" t="str">
            <v>Economía Pública</v>
          </cell>
          <cell r="D9494" t="str">
            <v>Máster Universitario en Seguridad global y defensa</v>
          </cell>
          <cell r="E9494">
            <v>6</v>
          </cell>
          <cell r="F9494">
            <v>349</v>
          </cell>
          <cell r="G9494" t="str">
            <v>Máster</v>
          </cell>
        </row>
        <row r="9495">
          <cell r="B9495">
            <v>61550</v>
          </cell>
          <cell r="C9495" t="str">
            <v>Análisis económico de la seguridad y los conflictos</v>
          </cell>
          <cell r="D9495" t="str">
            <v>Máster Universitario en Seguridad global y defensa</v>
          </cell>
          <cell r="E9495">
            <v>6</v>
          </cell>
          <cell r="F9495">
            <v>349</v>
          </cell>
          <cell r="G9495" t="str">
            <v>Máster</v>
          </cell>
        </row>
        <row r="9496">
          <cell r="B9496">
            <v>61551</v>
          </cell>
          <cell r="C9496" t="str">
            <v>Destrezas jurídicas para el análisis y la superación de conflictos</v>
          </cell>
          <cell r="D9496" t="str">
            <v>Máster Universitario en Seguridad global y defensa</v>
          </cell>
          <cell r="E9496">
            <v>7</v>
          </cell>
          <cell r="F9496">
            <v>349</v>
          </cell>
          <cell r="G9496" t="str">
            <v>Máster</v>
          </cell>
        </row>
        <row r="9497">
          <cell r="B9497">
            <v>61552</v>
          </cell>
          <cell r="C9497" t="str">
            <v>Sociedad, tiempo y espacio</v>
          </cell>
          <cell r="D9497" t="str">
            <v>Máster Universitario en Seguridad global y defensa</v>
          </cell>
          <cell r="E9497">
            <v>6</v>
          </cell>
          <cell r="F9497">
            <v>349</v>
          </cell>
          <cell r="G9497" t="str">
            <v>Máster</v>
          </cell>
        </row>
        <row r="9498">
          <cell r="B9498">
            <v>61553</v>
          </cell>
          <cell r="C9498" t="str">
            <v>Prácticas en empresas e instituciones</v>
          </cell>
          <cell r="D9498" t="str">
            <v>Máster Universitario en Seguridad global y defensa</v>
          </cell>
          <cell r="E9498">
            <v>6</v>
          </cell>
          <cell r="F9498">
            <v>349</v>
          </cell>
          <cell r="G9498" t="str">
            <v>Máster</v>
          </cell>
        </row>
        <row r="9499">
          <cell r="B9499">
            <v>61554</v>
          </cell>
          <cell r="C9499" t="str">
            <v>La irrupción de las organizaciones regionales en la gestión y administración de áreas en crisis</v>
          </cell>
          <cell r="D9499" t="str">
            <v>Máster Universitario en Seguridad global y defensa</v>
          </cell>
          <cell r="E9499">
            <v>2</v>
          </cell>
          <cell r="F9499">
            <v>349</v>
          </cell>
          <cell r="G9499" t="str">
            <v>Máster</v>
          </cell>
        </row>
        <row r="9500">
          <cell r="B9500">
            <v>61600</v>
          </cell>
          <cell r="C9500" t="str">
            <v>Cursos, seminarios y actividades</v>
          </cell>
          <cell r="D9500" t="str">
            <v>Máster Universitario en Gestión de las organizaciones</v>
          </cell>
          <cell r="E9500">
            <v>9</v>
          </cell>
          <cell r="F9500">
            <v>340</v>
          </cell>
          <cell r="G9500" t="str">
            <v>Máster</v>
          </cell>
        </row>
        <row r="9501">
          <cell r="B9501">
            <v>61601</v>
          </cell>
          <cell r="C9501" t="str">
            <v>Fundamentos teóricos de marketing (C.I.M.)</v>
          </cell>
          <cell r="D9501" t="str">
            <v>Máster en Gestión de las organizaciones</v>
          </cell>
          <cell r="E9501">
            <v>3</v>
          </cell>
          <cell r="F9501">
            <v>253</v>
          </cell>
        </row>
        <row r="9502">
          <cell r="B9502">
            <v>61602</v>
          </cell>
          <cell r="C9502" t="str">
            <v>Proyecto fin de máster (C.I.M.)</v>
          </cell>
          <cell r="D9502" t="str">
            <v>Máster en Gestión de las organizaciones</v>
          </cell>
          <cell r="E9502">
            <v>15</v>
          </cell>
          <cell r="F9502">
            <v>253</v>
          </cell>
        </row>
        <row r="9503">
          <cell r="B9503">
            <v>61603</v>
          </cell>
          <cell r="C9503" t="str">
            <v>Proyecto fin de máster (O.E.)</v>
          </cell>
          <cell r="D9503" t="str">
            <v>Máster en Gestión de las organizaciones</v>
          </cell>
          <cell r="E9503">
            <v>15</v>
          </cell>
          <cell r="F9503">
            <v>253</v>
          </cell>
        </row>
        <row r="9504">
          <cell r="B9504">
            <v>61604</v>
          </cell>
          <cell r="C9504" t="str">
            <v>Transacciones y contratos: teoría y aplicaciones empresariales</v>
          </cell>
          <cell r="D9504" t="str">
            <v>Máster en Gestión de las organizaciones</v>
          </cell>
          <cell r="E9504">
            <v>3</v>
          </cell>
          <cell r="F9504">
            <v>253</v>
          </cell>
        </row>
        <row r="9505">
          <cell r="B9505">
            <v>61605</v>
          </cell>
          <cell r="C9505" t="str">
            <v>Análisis estratégico y valor de la empresa (O.E.)</v>
          </cell>
          <cell r="D9505" t="str">
            <v>Máster Universitario en Gestión de las organizaciones</v>
          </cell>
          <cell r="E9505">
            <v>4</v>
          </cell>
          <cell r="F9505">
            <v>340</v>
          </cell>
          <cell r="G9505" t="str">
            <v>Máster</v>
          </cell>
        </row>
        <row r="9506">
          <cell r="B9506">
            <v>61606</v>
          </cell>
          <cell r="C9506" t="str">
            <v>Dirección de la calidad empresarial (O.E.)</v>
          </cell>
          <cell r="D9506" t="str">
            <v>Máster Universitario en Gestión de las organizaciones</v>
          </cell>
          <cell r="E9506">
            <v>3</v>
          </cell>
          <cell r="F9506">
            <v>340</v>
          </cell>
          <cell r="G9506" t="str">
            <v>Máster</v>
          </cell>
        </row>
        <row r="9507">
          <cell r="B9507">
            <v>61607</v>
          </cell>
          <cell r="C9507" t="str">
            <v>Economía de la información en las organizaciones (O.E.)</v>
          </cell>
          <cell r="D9507" t="str">
            <v>Máster Universitario en Gestión de las organizaciones</v>
          </cell>
          <cell r="E9507">
            <v>3</v>
          </cell>
          <cell r="F9507">
            <v>340</v>
          </cell>
          <cell r="G9507" t="str">
            <v>Máster</v>
          </cell>
        </row>
        <row r="9508">
          <cell r="B9508">
            <v>61608</v>
          </cell>
          <cell r="C9508" t="str">
            <v>Estrategias de crecimiento empresarial: factores determinantes e impacto en la creación de valor (O.E.)</v>
          </cell>
          <cell r="D9508" t="str">
            <v>Máster Universitario en Gestión de las organizaciones</v>
          </cell>
          <cell r="E9508">
            <v>4</v>
          </cell>
          <cell r="F9508">
            <v>340</v>
          </cell>
          <cell r="G9508" t="str">
            <v>Máster</v>
          </cell>
        </row>
        <row r="9509">
          <cell r="B9509">
            <v>61609</v>
          </cell>
          <cell r="C9509" t="str">
            <v>Fundamentos conceptuales y metodológicos en dirección estratégica (O.E.)</v>
          </cell>
          <cell r="D9509" t="str">
            <v>Máster Universitario en Gestión de las organizaciones</v>
          </cell>
          <cell r="E9509">
            <v>4</v>
          </cell>
          <cell r="F9509">
            <v>340</v>
          </cell>
          <cell r="G9509" t="str">
            <v>Máster</v>
          </cell>
        </row>
        <row r="9510">
          <cell r="B9510">
            <v>61610</v>
          </cell>
          <cell r="C9510" t="str">
            <v>Gestión flexible de las organziaciones (O.E.)</v>
          </cell>
          <cell r="D9510" t="str">
            <v>Máster Universitario en Gestión de las organizaciones</v>
          </cell>
          <cell r="E9510">
            <v>3</v>
          </cell>
          <cell r="F9510">
            <v>340</v>
          </cell>
          <cell r="G9510" t="str">
            <v>Máster</v>
          </cell>
        </row>
        <row r="9511">
          <cell r="B9511">
            <v>61611</v>
          </cell>
          <cell r="C9511" t="str">
            <v>Gobierno corporativo y prácticas de recursos humanos en la empresa familiar vs la empresa gerencial (O.E.)</v>
          </cell>
          <cell r="D9511" t="str">
            <v>Máster Universitario en Gestión de las organizaciones</v>
          </cell>
          <cell r="E9511">
            <v>4</v>
          </cell>
          <cell r="F9511">
            <v>340</v>
          </cell>
          <cell r="G9511" t="str">
            <v>Máster</v>
          </cell>
        </row>
        <row r="9512">
          <cell r="B9512">
            <v>61612</v>
          </cell>
          <cell r="C9512" t="str">
            <v>La perspectiva de género en los estudios económico-empresariales (O.E.)</v>
          </cell>
          <cell r="D9512" t="str">
            <v>Máster Universitario en Gestión de las organizaciones</v>
          </cell>
          <cell r="E9512">
            <v>3</v>
          </cell>
          <cell r="F9512">
            <v>340</v>
          </cell>
          <cell r="G9512" t="str">
            <v>Máster</v>
          </cell>
        </row>
        <row r="9513">
          <cell r="B9513">
            <v>61613</v>
          </cell>
          <cell r="C9513" t="str">
            <v>Los sistemas de información en la estrategia empresarial (O.E.)</v>
          </cell>
          <cell r="D9513" t="str">
            <v>Máster Universitario en Gestión de las organizaciones</v>
          </cell>
          <cell r="E9513">
            <v>3</v>
          </cell>
          <cell r="F9513">
            <v>340</v>
          </cell>
          <cell r="G9513" t="str">
            <v>Máster</v>
          </cell>
        </row>
        <row r="9514">
          <cell r="B9514">
            <v>61614</v>
          </cell>
          <cell r="C9514" t="str">
            <v>Nuevas tendencias en la gestión estratégica: enfoque no lucrativo y medioambiental (O.E.)</v>
          </cell>
          <cell r="D9514" t="str">
            <v>Máster Universitario en Gestión de las organizaciones</v>
          </cell>
          <cell r="E9514">
            <v>3</v>
          </cell>
          <cell r="F9514">
            <v>340</v>
          </cell>
          <cell r="G9514" t="str">
            <v>Máster</v>
          </cell>
        </row>
        <row r="9515">
          <cell r="B9515">
            <v>61615</v>
          </cell>
          <cell r="C9515" t="str">
            <v>Comunicación comercial: nuevos enfoques y metodologías (C.I.M.)</v>
          </cell>
          <cell r="D9515" t="str">
            <v>Máster Universitario en Gestión de las organizaciones</v>
          </cell>
          <cell r="E9515">
            <v>3</v>
          </cell>
          <cell r="F9515">
            <v>340</v>
          </cell>
          <cell r="G9515" t="str">
            <v>Máster</v>
          </cell>
        </row>
        <row r="9516">
          <cell r="B9516">
            <v>61616</v>
          </cell>
          <cell r="C9516" t="str">
            <v>El comportamiento del consumidor desde la perspectiva del marketing (C.I.M.)</v>
          </cell>
          <cell r="D9516" t="str">
            <v>Máster Universitario en Gestión de las organizaciones</v>
          </cell>
          <cell r="E9516">
            <v>4</v>
          </cell>
          <cell r="F9516">
            <v>340</v>
          </cell>
          <cell r="G9516" t="str">
            <v>Máster</v>
          </cell>
        </row>
        <row r="9517">
          <cell r="B9517">
            <v>61617</v>
          </cell>
          <cell r="C9517" t="str">
            <v>Fundamentos sobre medición y análisis en las ciencias sociales (C.I.M.)</v>
          </cell>
          <cell r="D9517" t="str">
            <v>Máster Universitario en Gestión de las organizaciones</v>
          </cell>
          <cell r="E9517">
            <v>3</v>
          </cell>
          <cell r="F9517">
            <v>340</v>
          </cell>
          <cell r="G9517" t="str">
            <v>Máster</v>
          </cell>
        </row>
        <row r="9518">
          <cell r="B9518">
            <v>61618</v>
          </cell>
          <cell r="C9518" t="str">
            <v>Las nuevas tecnologías de la información en las relaciones comerciales (C.I.M.)</v>
          </cell>
          <cell r="D9518" t="str">
            <v>Máster Universitario en Gestión de las organizaciones</v>
          </cell>
          <cell r="E9518">
            <v>3</v>
          </cell>
          <cell r="F9518">
            <v>340</v>
          </cell>
          <cell r="G9518" t="str">
            <v>Máster</v>
          </cell>
        </row>
        <row r="9519">
          <cell r="B9519">
            <v>61619</v>
          </cell>
          <cell r="C9519" t="str">
            <v>Nuevos enfoques en el estudio del marketing estratégico (C.I.M.)</v>
          </cell>
          <cell r="D9519" t="str">
            <v>Máster Universitario en Gestión de las organizaciones</v>
          </cell>
          <cell r="E9519">
            <v>4</v>
          </cell>
          <cell r="F9519">
            <v>340</v>
          </cell>
          <cell r="G9519" t="str">
            <v>Máster</v>
          </cell>
        </row>
        <row r="9520">
          <cell r="B9520">
            <v>61620</v>
          </cell>
          <cell r="C9520" t="str">
            <v>Productividad del marketing y resultados empresariales (C.I.M.)</v>
          </cell>
          <cell r="D9520" t="str">
            <v>Máster Universitario en Gestión de las organizaciones</v>
          </cell>
          <cell r="E9520">
            <v>4</v>
          </cell>
          <cell r="F9520">
            <v>340</v>
          </cell>
          <cell r="G9520" t="str">
            <v>Máster</v>
          </cell>
        </row>
        <row r="9521">
          <cell r="B9521">
            <v>61621</v>
          </cell>
          <cell r="C9521" t="str">
            <v>Fundamentos básicos en gestión de las organizaciones</v>
          </cell>
          <cell r="D9521" t="str">
            <v>Máster Universitario en Gestión de las organizaciones</v>
          </cell>
          <cell r="E9521">
            <v>6</v>
          </cell>
          <cell r="F9521">
            <v>340</v>
          </cell>
          <cell r="G9521" t="str">
            <v>Máster</v>
          </cell>
        </row>
        <row r="9522">
          <cell r="B9522">
            <v>61622</v>
          </cell>
          <cell r="C9522" t="str">
            <v>Trabajo fin de Máster (C.I.M.)</v>
          </cell>
          <cell r="D9522" t="str">
            <v>Máster Universitario en Gestión de las organizaciones</v>
          </cell>
          <cell r="E9522">
            <v>15</v>
          </cell>
          <cell r="F9522">
            <v>340</v>
          </cell>
          <cell r="G9522" t="str">
            <v>Máster</v>
          </cell>
        </row>
        <row r="9523">
          <cell r="B9523">
            <v>61623</v>
          </cell>
          <cell r="C9523" t="str">
            <v>Trabajo fin de Máster (O.E.)</v>
          </cell>
          <cell r="D9523" t="str">
            <v>Máster Universitario en Gestión de las organizaciones</v>
          </cell>
          <cell r="E9523">
            <v>15</v>
          </cell>
          <cell r="F9523">
            <v>340</v>
          </cell>
          <cell r="G9523" t="str">
            <v>Máster</v>
          </cell>
        </row>
        <row r="9524">
          <cell r="B9524">
            <v>61700</v>
          </cell>
          <cell r="C9524" t="str">
            <v>Conservación de documentos</v>
          </cell>
          <cell r="D9524" t="str">
            <v>Máster en Gestión de unidades y servicios de información y documentación</v>
          </cell>
          <cell r="E9524">
            <v>3</v>
          </cell>
          <cell r="F9524">
            <v>255</v>
          </cell>
        </row>
        <row r="9525">
          <cell r="B9525">
            <v>61701</v>
          </cell>
          <cell r="C9525" t="str">
            <v>Edición y publicación electrónica</v>
          </cell>
          <cell r="D9525" t="str">
            <v>Máster en Gestión de unidades y servicios de información y documentación</v>
          </cell>
          <cell r="E9525">
            <v>3</v>
          </cell>
          <cell r="F9525">
            <v>255</v>
          </cell>
        </row>
        <row r="9526">
          <cell r="B9526">
            <v>61702</v>
          </cell>
          <cell r="C9526" t="str">
            <v>Evaluación de unidades y servicios de información</v>
          </cell>
          <cell r="D9526" t="str">
            <v>Máster en Gestión de unidades y servicios de información y documentación</v>
          </cell>
          <cell r="E9526">
            <v>3</v>
          </cell>
          <cell r="F9526">
            <v>255</v>
          </cell>
        </row>
        <row r="9527">
          <cell r="B9527">
            <v>61703</v>
          </cell>
          <cell r="C9527" t="str">
            <v>Formación de usuarios y alfabetización informacional</v>
          </cell>
          <cell r="D9527" t="str">
            <v>Máster en Gestión de unidades y servicios de información y documentación</v>
          </cell>
          <cell r="E9527">
            <v>3</v>
          </cell>
          <cell r="F9527">
            <v>255</v>
          </cell>
        </row>
        <row r="9528">
          <cell r="B9528">
            <v>61704</v>
          </cell>
          <cell r="C9528" t="str">
            <v>Gestión de contenidos</v>
          </cell>
          <cell r="D9528" t="str">
            <v>Máster en Gestión de unidades y servicios de información y documentación</v>
          </cell>
          <cell r="E9528">
            <v>3</v>
          </cell>
          <cell r="F9528">
            <v>255</v>
          </cell>
        </row>
        <row r="9529">
          <cell r="B9529">
            <v>61705</v>
          </cell>
          <cell r="C9529" t="str">
            <v>Gestión de proyectos en servicios de información</v>
          </cell>
          <cell r="D9529" t="str">
            <v>Máster en Gestión de unidades y servicios de información y documentación</v>
          </cell>
          <cell r="E9529">
            <v>3</v>
          </cell>
          <cell r="F9529">
            <v>255</v>
          </cell>
        </row>
        <row r="9530">
          <cell r="B9530">
            <v>61706</v>
          </cell>
          <cell r="C9530" t="str">
            <v>Gestión del patrimonio bibliográfico y documental</v>
          </cell>
          <cell r="D9530" t="str">
            <v>Máster en Gestión de unidades y servicios de información y documentación</v>
          </cell>
          <cell r="E9530">
            <v>3</v>
          </cell>
          <cell r="F9530">
            <v>255</v>
          </cell>
        </row>
        <row r="9531">
          <cell r="B9531">
            <v>61707</v>
          </cell>
          <cell r="C9531" t="str">
            <v>Marco jurídico y deontológico de la actividad documental</v>
          </cell>
          <cell r="D9531" t="str">
            <v>Máster en Gestión de unidades y servicios de información y documentación</v>
          </cell>
          <cell r="E9531">
            <v>3</v>
          </cell>
          <cell r="F9531">
            <v>255</v>
          </cell>
        </row>
        <row r="9532">
          <cell r="B9532">
            <v>61708</v>
          </cell>
          <cell r="C9532" t="str">
            <v>Marketing y estudios de usuarios</v>
          </cell>
          <cell r="D9532" t="str">
            <v>Máster en Gestión de unidades y servicios de información y documentación</v>
          </cell>
          <cell r="E9532">
            <v>3</v>
          </cell>
          <cell r="F9532">
            <v>255</v>
          </cell>
        </row>
        <row r="9533">
          <cell r="B9533">
            <v>61709</v>
          </cell>
          <cell r="C9533" t="str">
            <v>Metodología de la investigación científica</v>
          </cell>
          <cell r="D9533" t="str">
            <v>Máster en Gestión de unidades y servicios de información y documentación</v>
          </cell>
          <cell r="E9533">
            <v>3</v>
          </cell>
          <cell r="F9533">
            <v>255</v>
          </cell>
        </row>
        <row r="9534">
          <cell r="B9534">
            <v>61710</v>
          </cell>
          <cell r="C9534" t="str">
            <v>Planificación, diseño y desarrollo de servicios de información</v>
          </cell>
          <cell r="D9534" t="str">
            <v>Máster en Gestión de unidades y servicios de información y documentación</v>
          </cell>
          <cell r="E9534">
            <v>3</v>
          </cell>
          <cell r="F9534">
            <v>255</v>
          </cell>
        </row>
        <row r="9535">
          <cell r="B9535">
            <v>61711</v>
          </cell>
          <cell r="C9535" t="str">
            <v>Prácticas especializadas</v>
          </cell>
          <cell r="D9535" t="str">
            <v>Máster Universitario en Gestión de unidades y servicios de información y documentación</v>
          </cell>
          <cell r="E9535">
            <v>15</v>
          </cell>
          <cell r="F9535">
            <v>350</v>
          </cell>
          <cell r="G9535" t="str">
            <v>Máster</v>
          </cell>
        </row>
        <row r="9536">
          <cell r="B9536">
            <v>61712</v>
          </cell>
          <cell r="C9536" t="str">
            <v>Proyecto de investigación</v>
          </cell>
          <cell r="D9536" t="str">
            <v>Máster Universitario en Gestión de unidades y servicios de información y documentación</v>
          </cell>
          <cell r="E9536">
            <v>5</v>
          </cell>
          <cell r="F9536">
            <v>350</v>
          </cell>
          <cell r="G9536" t="str">
            <v>Máster</v>
          </cell>
        </row>
        <row r="9537">
          <cell r="B9537">
            <v>61713</v>
          </cell>
          <cell r="C9537" t="str">
            <v>Recursos de información digital</v>
          </cell>
          <cell r="D9537" t="str">
            <v>Máster en Gestión de unidades y servicios de información y documentación</v>
          </cell>
          <cell r="E9537">
            <v>3</v>
          </cell>
          <cell r="F9537">
            <v>255</v>
          </cell>
        </row>
        <row r="9538">
          <cell r="B9538">
            <v>61714</v>
          </cell>
          <cell r="C9538" t="str">
            <v>Relaciones y recursos humanos en unidades de información</v>
          </cell>
          <cell r="D9538" t="str">
            <v>Máster en Gestión de unidades y servicios de información y documentación</v>
          </cell>
          <cell r="E9538">
            <v>3</v>
          </cell>
          <cell r="F9538">
            <v>255</v>
          </cell>
        </row>
        <row r="9539">
          <cell r="B9539">
            <v>61715</v>
          </cell>
          <cell r="C9539" t="str">
            <v>Representación, organización y gestión del conocimiento</v>
          </cell>
          <cell r="D9539" t="str">
            <v>Máster en Gestión de unidades y servicios de información y documentación</v>
          </cell>
          <cell r="E9539">
            <v>3</v>
          </cell>
          <cell r="F9539">
            <v>255</v>
          </cell>
        </row>
        <row r="9540">
          <cell r="B9540">
            <v>61716</v>
          </cell>
          <cell r="C9540" t="str">
            <v>Técnicas cuantitativas aplicadas a la investigación en Documentación</v>
          </cell>
          <cell r="D9540" t="str">
            <v>Máster en Gestión de unidades y servicios de información y documentación</v>
          </cell>
          <cell r="E9540">
            <v>3</v>
          </cell>
          <cell r="F9540">
            <v>255</v>
          </cell>
        </row>
        <row r="9541">
          <cell r="B9541">
            <v>61717</v>
          </cell>
          <cell r="C9541" t="str">
            <v>Tesis de maestría</v>
          </cell>
          <cell r="D9541" t="str">
            <v>Máster en Gestión de unidades y servicios de información y documentación</v>
          </cell>
          <cell r="E9541">
            <v>15</v>
          </cell>
          <cell r="F9541">
            <v>255</v>
          </cell>
        </row>
        <row r="9542">
          <cell r="B9542">
            <v>61718</v>
          </cell>
          <cell r="C9542" t="str">
            <v>Archivos y fondos de la administración estatal y autonómica</v>
          </cell>
          <cell r="D9542" t="str">
            <v>Máster Universitario en Gestión de unidades y servicios de información y documentación</v>
          </cell>
          <cell r="E9542">
            <v>3</v>
          </cell>
          <cell r="F9542">
            <v>350</v>
          </cell>
          <cell r="G9542" t="str">
            <v>Máster</v>
          </cell>
        </row>
        <row r="9543">
          <cell r="B9543">
            <v>61719</v>
          </cell>
          <cell r="C9543" t="str">
            <v>Archivos y fondos de la administración local</v>
          </cell>
          <cell r="D9543" t="str">
            <v>Máster Universitario en Gestión de unidades y servicios de información y documentación</v>
          </cell>
          <cell r="E9543">
            <v>3</v>
          </cell>
          <cell r="F9543">
            <v>350</v>
          </cell>
          <cell r="G9543" t="str">
            <v>Máster</v>
          </cell>
        </row>
        <row r="9544">
          <cell r="B9544">
            <v>61720</v>
          </cell>
          <cell r="C9544" t="str">
            <v>Archivos y fondos de organizaciones empresariales</v>
          </cell>
          <cell r="D9544" t="str">
            <v>Máster Universitario en Gestión de unidades y servicios de información y documentación</v>
          </cell>
          <cell r="E9544">
            <v>3</v>
          </cell>
          <cell r="F9544">
            <v>350</v>
          </cell>
          <cell r="G9544" t="str">
            <v>Máster</v>
          </cell>
        </row>
        <row r="9545">
          <cell r="B9545">
            <v>61721</v>
          </cell>
          <cell r="C9545" t="str">
            <v>Archivos y fondos privados</v>
          </cell>
          <cell r="D9545" t="str">
            <v>Máster Universitario en Gestión de unidades y servicios de información y documentación</v>
          </cell>
          <cell r="E9545">
            <v>3</v>
          </cell>
          <cell r="F9545">
            <v>350</v>
          </cell>
          <cell r="G9545" t="str">
            <v>Máster</v>
          </cell>
        </row>
        <row r="9546">
          <cell r="B9546">
            <v>61722</v>
          </cell>
          <cell r="C9546" t="str">
            <v>Bibliografía e historia del libro</v>
          </cell>
          <cell r="D9546" t="str">
            <v>Máster Universitario en Gestión de unidades y servicios de información y documentación</v>
          </cell>
          <cell r="E9546">
            <v>3</v>
          </cell>
          <cell r="F9546">
            <v>350</v>
          </cell>
          <cell r="G9546" t="str">
            <v>Máster</v>
          </cell>
        </row>
        <row r="9547">
          <cell r="B9547">
            <v>61723</v>
          </cell>
          <cell r="C9547" t="str">
            <v>Bibliotecas escolares, infantiles y juveniles</v>
          </cell>
          <cell r="D9547" t="str">
            <v>Máster Universitario en Gestión de unidades y servicios de información y documentación</v>
          </cell>
          <cell r="E9547">
            <v>3</v>
          </cell>
          <cell r="F9547">
            <v>350</v>
          </cell>
          <cell r="G9547" t="str">
            <v>Máster</v>
          </cell>
        </row>
        <row r="9548">
          <cell r="B9548">
            <v>61724</v>
          </cell>
          <cell r="C9548" t="str">
            <v>Bibliotecas públicas</v>
          </cell>
          <cell r="D9548" t="str">
            <v>Máster Universitario en Gestión de unidades y servicios de información y documentación</v>
          </cell>
          <cell r="E9548">
            <v>3</v>
          </cell>
          <cell r="F9548">
            <v>350</v>
          </cell>
          <cell r="G9548" t="str">
            <v>Máster</v>
          </cell>
        </row>
        <row r="9549">
          <cell r="B9549">
            <v>61725</v>
          </cell>
          <cell r="C9549" t="str">
            <v>Bibliotecas universitarias y de investigación</v>
          </cell>
          <cell r="D9549" t="str">
            <v>Máster en Gestión de unidades y servicios de información y documentación</v>
          </cell>
          <cell r="E9549">
            <v>3</v>
          </cell>
          <cell r="F9549">
            <v>255</v>
          </cell>
        </row>
        <row r="9550">
          <cell r="B9550">
            <v>61726</v>
          </cell>
          <cell r="C9550" t="str">
            <v>Bibliotecas y colecciones históricas</v>
          </cell>
          <cell r="D9550" t="str">
            <v>Máster Universitario en Gestión de unidades y servicios de información y documentación</v>
          </cell>
          <cell r="E9550">
            <v>3</v>
          </cell>
          <cell r="F9550">
            <v>350</v>
          </cell>
          <cell r="G9550" t="str">
            <v>Máster</v>
          </cell>
        </row>
        <row r="9551">
          <cell r="B9551">
            <v>61727</v>
          </cell>
          <cell r="C9551" t="str">
            <v>Documentación administrativa</v>
          </cell>
          <cell r="D9551" t="str">
            <v>Máster Universitario en Gestión de unidades y servicios de información y documentación</v>
          </cell>
          <cell r="E9551">
            <v>3</v>
          </cell>
          <cell r="F9551">
            <v>350</v>
          </cell>
          <cell r="G9551" t="str">
            <v>Máster</v>
          </cell>
        </row>
        <row r="9552">
          <cell r="B9552">
            <v>61728</v>
          </cell>
          <cell r="C9552" t="str">
            <v>Documentación en humanidades y patrimonio histórico</v>
          </cell>
          <cell r="D9552" t="str">
            <v>Máster Universitario en Gestión de unidades y servicios de información y documentación</v>
          </cell>
          <cell r="E9552">
            <v>3</v>
          </cell>
          <cell r="F9552">
            <v>350</v>
          </cell>
          <cell r="G9552" t="str">
            <v>Máster</v>
          </cell>
        </row>
        <row r="9553">
          <cell r="B9553">
            <v>61729</v>
          </cell>
          <cell r="C9553" t="str">
            <v>Documentación informativa</v>
          </cell>
          <cell r="D9553" t="str">
            <v>Máster Universitario en Gestión de unidades y servicios de información y documentación</v>
          </cell>
          <cell r="E9553">
            <v>3</v>
          </cell>
          <cell r="F9553">
            <v>350</v>
          </cell>
          <cell r="G9553" t="str">
            <v>Máster</v>
          </cell>
        </row>
        <row r="9554">
          <cell r="B9554">
            <v>61730</v>
          </cell>
          <cell r="C9554" t="str">
            <v>Documentación jurídica y económico-empresarial</v>
          </cell>
          <cell r="D9554" t="str">
            <v>Máster Universitario en Gestión de unidades y servicios de información y documentación</v>
          </cell>
          <cell r="E9554">
            <v>3</v>
          </cell>
          <cell r="F9554">
            <v>350</v>
          </cell>
          <cell r="G9554" t="str">
            <v>Máster</v>
          </cell>
        </row>
        <row r="9555">
          <cell r="B9555">
            <v>61731</v>
          </cell>
          <cell r="C9555" t="str">
            <v>Documentación médica y científico-técnica</v>
          </cell>
          <cell r="D9555" t="str">
            <v>Máster Universitario en Gestión de unidades y servicios de información y documentación</v>
          </cell>
          <cell r="E9555">
            <v>3</v>
          </cell>
          <cell r="F9555">
            <v>350</v>
          </cell>
          <cell r="G9555" t="str">
            <v>Máster</v>
          </cell>
        </row>
        <row r="9556">
          <cell r="B9556">
            <v>61732</v>
          </cell>
          <cell r="C9556" t="str">
            <v>Paleografía y Diplomática</v>
          </cell>
          <cell r="D9556" t="str">
            <v>Máster en Gestión de unidades y servicios de información y documentación</v>
          </cell>
          <cell r="E9556">
            <v>3</v>
          </cell>
          <cell r="F9556">
            <v>255</v>
          </cell>
        </row>
        <row r="9557">
          <cell r="B9557">
            <v>61733</v>
          </cell>
          <cell r="C9557" t="str">
            <v>Trabajos de investigación</v>
          </cell>
          <cell r="D9557" t="str">
            <v>Máster Universitario en Gestión de unidades y servicios de información y documentación</v>
          </cell>
          <cell r="E9557">
            <v>25</v>
          </cell>
          <cell r="F9557">
            <v>350</v>
          </cell>
          <cell r="G9557" t="str">
            <v>Máster</v>
          </cell>
        </row>
        <row r="9558">
          <cell r="B9558">
            <v>61734</v>
          </cell>
          <cell r="C9558" t="str">
            <v>Metodología de la investigación científica y bibliotecas universitarias y de investigación</v>
          </cell>
          <cell r="D9558" t="str">
            <v>Máster Universitario en Gestión de unidades y servicios de información y documentación</v>
          </cell>
          <cell r="E9558">
            <v>6</v>
          </cell>
          <cell r="F9558">
            <v>350</v>
          </cell>
          <cell r="G9558" t="str">
            <v>Máster</v>
          </cell>
        </row>
        <row r="9559">
          <cell r="B9559">
            <v>61735</v>
          </cell>
          <cell r="C9559" t="str">
            <v>Conservación de documentos y gestión del patrimonio bibliográfico y documental</v>
          </cell>
          <cell r="D9559" t="str">
            <v>Máster Universitario en Gestión de unidades y servicios de información y documentación</v>
          </cell>
          <cell r="E9559">
            <v>6</v>
          </cell>
          <cell r="F9559">
            <v>350</v>
          </cell>
          <cell r="G9559" t="str">
            <v>Máster</v>
          </cell>
        </row>
        <row r="9560">
          <cell r="B9560">
            <v>61736</v>
          </cell>
          <cell r="C9560" t="str">
            <v>Técnicas cuantitativas aplicadas y evaluación de servicios de información</v>
          </cell>
          <cell r="D9560" t="str">
            <v>Máster Universitario en Gestión de unidades y servicios de información y documentación</v>
          </cell>
          <cell r="E9560">
            <v>6</v>
          </cell>
          <cell r="F9560">
            <v>350</v>
          </cell>
          <cell r="G9560" t="str">
            <v>Máster</v>
          </cell>
        </row>
        <row r="9561">
          <cell r="B9561">
            <v>61737</v>
          </cell>
          <cell r="C9561" t="str">
            <v>Representación, organización y gestión del conocimiento y gestión de proyectos en servicios de información</v>
          </cell>
          <cell r="D9561" t="str">
            <v>Máster Universitario en Gestión de unidades y servicios de información y documentación</v>
          </cell>
          <cell r="E9561">
            <v>6</v>
          </cell>
          <cell r="F9561">
            <v>350</v>
          </cell>
          <cell r="G9561" t="str">
            <v>Máster</v>
          </cell>
        </row>
        <row r="9562">
          <cell r="B9562">
            <v>61738</v>
          </cell>
          <cell r="C9562" t="str">
            <v>Recursos de información digital: planificación, diseño y desarrollo de servicios de información</v>
          </cell>
          <cell r="D9562" t="str">
            <v>Máster Universitario en Gestión de unidades y servicios de información y documentación</v>
          </cell>
          <cell r="E9562">
            <v>6</v>
          </cell>
          <cell r="F9562">
            <v>350</v>
          </cell>
          <cell r="G9562" t="str">
            <v>Máster</v>
          </cell>
        </row>
        <row r="9563">
          <cell r="B9563">
            <v>61739</v>
          </cell>
          <cell r="C9563" t="str">
            <v>Gestión de contenidos: edición y publicación electrónica</v>
          </cell>
          <cell r="D9563" t="str">
            <v>Máster Universitario en Gestión de unidades y servicios de información y documentación</v>
          </cell>
          <cell r="E9563">
            <v>6</v>
          </cell>
          <cell r="F9563">
            <v>350</v>
          </cell>
          <cell r="G9563" t="str">
            <v>Máster</v>
          </cell>
        </row>
        <row r="9564">
          <cell r="B9564">
            <v>61740</v>
          </cell>
          <cell r="C9564" t="str">
            <v>Alfabetización informacional, marketing, estudios y formación de usuarios</v>
          </cell>
          <cell r="D9564" t="str">
            <v>Máster Universitario en Gestión de unidades y servicios de información y documentación</v>
          </cell>
          <cell r="E9564">
            <v>6</v>
          </cell>
          <cell r="F9564">
            <v>350</v>
          </cell>
          <cell r="G9564" t="str">
            <v>Máster</v>
          </cell>
        </row>
        <row r="9565">
          <cell r="B9565">
            <v>61741</v>
          </cell>
          <cell r="C9565" t="str">
            <v>Marco jurídico y deontológico de la actividad documental y relaciones y recursos humanos</v>
          </cell>
          <cell r="D9565" t="str">
            <v>Máster Universitario en Gestión de unidades y servicios de información y documentación</v>
          </cell>
          <cell r="E9565">
            <v>6</v>
          </cell>
          <cell r="F9565">
            <v>350</v>
          </cell>
          <cell r="G9565" t="str">
            <v>Máster</v>
          </cell>
        </row>
        <row r="9566">
          <cell r="B9566">
            <v>61742</v>
          </cell>
          <cell r="C9566" t="str">
            <v>Trabajo fin de Máster</v>
          </cell>
          <cell r="D9566" t="str">
            <v>Máster Universitario en Gestión de unidades y servicios de información y documentación</v>
          </cell>
          <cell r="E9566">
            <v>15</v>
          </cell>
          <cell r="F9566">
            <v>350</v>
          </cell>
          <cell r="G9566" t="str">
            <v>Máster</v>
          </cell>
        </row>
        <row r="9567">
          <cell r="B9567">
            <v>61800</v>
          </cell>
          <cell r="C9567" t="str">
            <v>II. Flora y vegetación pirenaicas</v>
          </cell>
          <cell r="D9567" t="str">
            <v>Máster Universitario en Iniciación a la investigación en ciencias agrarias y del medio natural</v>
          </cell>
          <cell r="E9567">
            <v>4</v>
          </cell>
          <cell r="F9567">
            <v>341</v>
          </cell>
          <cell r="G9567" t="str">
            <v>Máster</v>
          </cell>
        </row>
        <row r="9568">
          <cell r="B9568">
            <v>61801</v>
          </cell>
          <cell r="C9568" t="str">
            <v>Proyecto final de máster</v>
          </cell>
          <cell r="D9568" t="str">
            <v>Máster en Iniciación a la investigación en ciencias agrarias y del medio natural</v>
          </cell>
          <cell r="E9568">
            <v>15</v>
          </cell>
          <cell r="F9568">
            <v>264</v>
          </cell>
        </row>
        <row r="9569">
          <cell r="B9569">
            <v>61802</v>
          </cell>
          <cell r="C9569" t="str">
            <v>I. Ecohidrodinámica fluvial</v>
          </cell>
          <cell r="D9569" t="str">
            <v>Máster Universitario en Iniciación a la investigación en ciencias agrarias y del medio natural</v>
          </cell>
          <cell r="E9569">
            <v>3</v>
          </cell>
          <cell r="F9569">
            <v>341</v>
          </cell>
          <cell r="G9569" t="str">
            <v>Máster</v>
          </cell>
        </row>
        <row r="9570">
          <cell r="B9570">
            <v>61803</v>
          </cell>
          <cell r="C9570" t="str">
            <v>I. El ecosistema del olivar en Aragón y su contribución al desarrollo</v>
          </cell>
          <cell r="D9570" t="str">
            <v>Máster Universitario en Iniciación a la investigación en ciencias agrarias y del medio natural</v>
          </cell>
          <cell r="E9570">
            <v>3</v>
          </cell>
          <cell r="F9570">
            <v>341</v>
          </cell>
          <cell r="G9570" t="str">
            <v>Máster</v>
          </cell>
        </row>
        <row r="9571">
          <cell r="B9571">
            <v>61804</v>
          </cell>
          <cell r="C9571" t="str">
            <v>I. Interacción huésped x ambiente/parasito</v>
          </cell>
          <cell r="D9571" t="str">
            <v>Máster Universitario en Iniciación a la investigación en ciencias agrarias y del medio natural</v>
          </cell>
          <cell r="E9571">
            <v>3</v>
          </cell>
          <cell r="F9571">
            <v>341</v>
          </cell>
          <cell r="G9571" t="str">
            <v>Máster</v>
          </cell>
        </row>
        <row r="9572">
          <cell r="B9572">
            <v>61805</v>
          </cell>
          <cell r="C9572" t="str">
            <v>I. Manejo y producción de prados de montaña</v>
          </cell>
          <cell r="D9572" t="str">
            <v>Máster Universitario en Iniciación a la investigación en ciencias agrarias y del medio natural</v>
          </cell>
          <cell r="E9572">
            <v>3</v>
          </cell>
          <cell r="F9572">
            <v>341</v>
          </cell>
          <cell r="G9572" t="str">
            <v>Máster</v>
          </cell>
        </row>
        <row r="9573">
          <cell r="B9573">
            <v>61806</v>
          </cell>
          <cell r="C9573" t="str">
            <v>I. Manipulación poscosecha de frutas: maquinaria, conservación y calidad de producto</v>
          </cell>
          <cell r="D9573" t="str">
            <v>Máster Universitario en Iniciación a la investigación en ciencias agrarias y del medio natural</v>
          </cell>
          <cell r="E9573">
            <v>3</v>
          </cell>
          <cell r="F9573">
            <v>341</v>
          </cell>
          <cell r="G9573" t="str">
            <v>Máster</v>
          </cell>
        </row>
        <row r="9574">
          <cell r="B9574">
            <v>61807</v>
          </cell>
          <cell r="C9574" t="str">
            <v>I. Prevención y control de la degradación del suelo por actividades agrarias</v>
          </cell>
          <cell r="D9574" t="str">
            <v>Máster Universitario en Iniciación a la investigación en ciencias agrarias y del medio natural</v>
          </cell>
          <cell r="E9574">
            <v>3</v>
          </cell>
          <cell r="F9574">
            <v>341</v>
          </cell>
          <cell r="G9574" t="str">
            <v>Máster</v>
          </cell>
        </row>
        <row r="9575">
          <cell r="B9575">
            <v>61808</v>
          </cell>
          <cell r="C9575" t="str">
            <v>I. Relaciones suelo planta en ambientes extremos</v>
          </cell>
          <cell r="D9575" t="str">
            <v>Máster Universitario en Iniciación a la investigación en ciencias agrarias y del medio natural</v>
          </cell>
          <cell r="E9575">
            <v>3</v>
          </cell>
          <cell r="F9575">
            <v>341</v>
          </cell>
          <cell r="G9575" t="str">
            <v>Máster</v>
          </cell>
        </row>
        <row r="9576">
          <cell r="B9576">
            <v>61809</v>
          </cell>
          <cell r="C9576" t="str">
            <v>I. Técnicas de producción en agriculturas alternativas</v>
          </cell>
          <cell r="D9576" t="str">
            <v>Máster Universitario en Iniciación a la investigación en ciencias agrarias y del medio natural</v>
          </cell>
          <cell r="E9576">
            <v>3</v>
          </cell>
          <cell r="F9576">
            <v>341</v>
          </cell>
          <cell r="G9576" t="str">
            <v>Máster</v>
          </cell>
        </row>
        <row r="9577">
          <cell r="B9577">
            <v>61810</v>
          </cell>
          <cell r="C9577" t="str">
            <v>I. Tipificación, cartografía y evaluación de recursos pascícolas y forrajeros</v>
          </cell>
          <cell r="D9577" t="str">
            <v>Máster Universitario en Iniciación a la investigación en ciencias agrarias y del medio natural</v>
          </cell>
          <cell r="E9577">
            <v>3</v>
          </cell>
          <cell r="F9577">
            <v>341</v>
          </cell>
          <cell r="G9577" t="str">
            <v>Máster</v>
          </cell>
        </row>
        <row r="9578">
          <cell r="B9578">
            <v>61811</v>
          </cell>
          <cell r="C9578" t="str">
            <v>II. Biodiversidad en ecosistemas agropastorales</v>
          </cell>
          <cell r="D9578" t="str">
            <v>Máster Universitario en Iniciación a la investigación en ciencias agrarias y del medio natural</v>
          </cell>
          <cell r="E9578">
            <v>3</v>
          </cell>
          <cell r="F9578">
            <v>341</v>
          </cell>
          <cell r="G9578" t="str">
            <v>Máster</v>
          </cell>
        </row>
        <row r="9579">
          <cell r="B9579">
            <v>61812</v>
          </cell>
          <cell r="C9579" t="str">
            <v>II. Biodiversidad, genética y conservación de plantas</v>
          </cell>
          <cell r="D9579" t="str">
            <v>Máster Universitario en Iniciación a la investigación en ciencias agrarias y del medio natural</v>
          </cell>
          <cell r="E9579">
            <v>3</v>
          </cell>
          <cell r="F9579">
            <v>341</v>
          </cell>
          <cell r="G9579" t="str">
            <v>Máster</v>
          </cell>
        </row>
        <row r="9580">
          <cell r="B9580">
            <v>61813</v>
          </cell>
          <cell r="C9580" t="str">
            <v>II. Estudio de casos prácticos de mejora genética vegetal</v>
          </cell>
          <cell r="D9580" t="str">
            <v>Máster en Iniciación a la investigación en ciencias agrarias y del medio natural</v>
          </cell>
          <cell r="E9580">
            <v>1.5</v>
          </cell>
          <cell r="F9580">
            <v>264</v>
          </cell>
        </row>
        <row r="9581">
          <cell r="B9581">
            <v>61814</v>
          </cell>
          <cell r="C9581" t="str">
            <v>II. Fijación de nitrógeno</v>
          </cell>
          <cell r="D9581" t="str">
            <v>Máster en Iniciación a la investigación en ciencias agrarias y del medio natural</v>
          </cell>
          <cell r="E9581">
            <v>1.5</v>
          </cell>
          <cell r="F9581">
            <v>264</v>
          </cell>
        </row>
        <row r="9582">
          <cell r="B9582">
            <v>61815</v>
          </cell>
          <cell r="C9582" t="str">
            <v>II. Filogenias y evolución</v>
          </cell>
          <cell r="D9582" t="str">
            <v>Máster Universitario en Iniciación a la investigación en ciencias agrarias y del medio natural</v>
          </cell>
          <cell r="E9582">
            <v>3</v>
          </cell>
          <cell r="F9582">
            <v>341</v>
          </cell>
          <cell r="G9582" t="str">
            <v>Máster</v>
          </cell>
        </row>
        <row r="9583">
          <cell r="B9583">
            <v>61816</v>
          </cell>
          <cell r="C9583" t="str">
            <v>II. Herramientas y tecnologías utilizadas en el campo de la mejora genética vegetal</v>
          </cell>
          <cell r="D9583" t="str">
            <v>Máster Universitario en Iniciación a la investigación en ciencias agrarias y del medio natural</v>
          </cell>
          <cell r="E9583">
            <v>3</v>
          </cell>
          <cell r="F9583">
            <v>341</v>
          </cell>
          <cell r="G9583" t="str">
            <v>Máster</v>
          </cell>
        </row>
        <row r="9584">
          <cell r="B9584">
            <v>61817</v>
          </cell>
          <cell r="C9584" t="str">
            <v>II. Nutrición vegetal. Homeóstasis de metales en plantas</v>
          </cell>
          <cell r="D9584" t="str">
            <v>Máster en Iniciación a la investigación en ciencias agrarias y del medio natural</v>
          </cell>
          <cell r="E9584">
            <v>1.5</v>
          </cell>
          <cell r="F9584">
            <v>264</v>
          </cell>
        </row>
        <row r="9585">
          <cell r="B9585">
            <v>61818</v>
          </cell>
          <cell r="C9585" t="str">
            <v>II. Paleobotánica, origen y evolución de las plantas</v>
          </cell>
          <cell r="D9585" t="str">
            <v>Máster en Iniciación a la investigación en ciencias agrarias y del medio natural</v>
          </cell>
          <cell r="E9585">
            <v>1.5</v>
          </cell>
          <cell r="F9585">
            <v>264</v>
          </cell>
        </row>
        <row r="9586">
          <cell r="B9586">
            <v>61819</v>
          </cell>
          <cell r="C9586" t="str">
            <v>III. Algoritmos de aproximación numérica y optimización lineal</v>
          </cell>
          <cell r="D9586" t="str">
            <v>Máster en Iniciación a la investigación en ciencias agrarias y del medio natural</v>
          </cell>
          <cell r="E9586">
            <v>3</v>
          </cell>
          <cell r="F9586">
            <v>264</v>
          </cell>
        </row>
        <row r="9587">
          <cell r="B9587">
            <v>61820</v>
          </cell>
          <cell r="C9587" t="str">
            <v>III. Aplicaciones y metodologías de la teoría sistémica en I+D en Ciencias Agrarias</v>
          </cell>
          <cell r="D9587" t="str">
            <v>Máster Universitario en Iniciación a la investigación en ciencias agrarias y del medio natural</v>
          </cell>
          <cell r="E9587">
            <v>3</v>
          </cell>
          <cell r="F9587">
            <v>341</v>
          </cell>
          <cell r="G9587" t="str">
            <v>Máster</v>
          </cell>
        </row>
        <row r="9588">
          <cell r="B9588">
            <v>61821</v>
          </cell>
          <cell r="C9588" t="str">
            <v>III. Economía de los recursos naturales y del medio ambiente</v>
          </cell>
          <cell r="D9588" t="str">
            <v>Máster Universitario en Iniciación a la investigación en ciencias agrarias y del medio natural</v>
          </cell>
          <cell r="E9588">
            <v>3</v>
          </cell>
          <cell r="F9588">
            <v>341</v>
          </cell>
          <cell r="G9588" t="str">
            <v>Máster</v>
          </cell>
        </row>
        <row r="9589">
          <cell r="B9589">
            <v>61822</v>
          </cell>
          <cell r="C9589" t="str">
            <v>III. Estrategia empresarial y técnicas comerciales en el sector alimentario</v>
          </cell>
          <cell r="D9589" t="str">
            <v>Máster Universitario en Iniciación a la investigación en ciencias agrarias y del medio natural</v>
          </cell>
          <cell r="E9589">
            <v>3</v>
          </cell>
          <cell r="F9589">
            <v>341</v>
          </cell>
          <cell r="G9589" t="str">
            <v>Máster</v>
          </cell>
        </row>
        <row r="9590">
          <cell r="B9590">
            <v>61823</v>
          </cell>
          <cell r="C9590" t="str">
            <v>III. Estrategias experimentales para la investigación en Ingeniería Agrónoma</v>
          </cell>
          <cell r="D9590" t="str">
            <v>Máster Universitario en Iniciación a la investigación en ciencias agrarias y del medio natural</v>
          </cell>
          <cell r="E9590">
            <v>3</v>
          </cell>
          <cell r="F9590">
            <v>341</v>
          </cell>
          <cell r="G9590" t="str">
            <v>Máster</v>
          </cell>
        </row>
        <row r="9591">
          <cell r="B9591">
            <v>61824</v>
          </cell>
          <cell r="C9591" t="str">
            <v>III. Intervención del Estado en los mercados agrarios</v>
          </cell>
          <cell r="D9591" t="str">
            <v>Máster Universitario en Iniciación a la investigación en ciencias agrarias y del medio natural</v>
          </cell>
          <cell r="E9591">
            <v>3</v>
          </cell>
          <cell r="F9591">
            <v>341</v>
          </cell>
          <cell r="G9591" t="str">
            <v>Máster</v>
          </cell>
        </row>
        <row r="9592">
          <cell r="B9592">
            <v>61825</v>
          </cell>
          <cell r="C9592" t="str">
            <v>III. La gestión de la calidad en el sistema agroalimentario</v>
          </cell>
          <cell r="D9592" t="str">
            <v>Máster Universitario en Iniciación a la investigación en ciencias agrarias y del medio natural</v>
          </cell>
          <cell r="E9592">
            <v>3</v>
          </cell>
          <cell r="F9592">
            <v>341</v>
          </cell>
          <cell r="G9592" t="str">
            <v>Máster</v>
          </cell>
        </row>
        <row r="9593">
          <cell r="B9593">
            <v>61826</v>
          </cell>
          <cell r="C9593" t="str">
            <v>III. Las nuevas estrategias para el espacio rural y las políticas de desarrollo rural</v>
          </cell>
          <cell r="D9593" t="str">
            <v>Máster Universitario en Iniciación a la investigación en ciencias agrarias y del medio natural</v>
          </cell>
          <cell r="E9593">
            <v>3</v>
          </cell>
          <cell r="F9593">
            <v>341</v>
          </cell>
          <cell r="G9593" t="str">
            <v>Máster</v>
          </cell>
        </row>
        <row r="9594">
          <cell r="B9594">
            <v>61827</v>
          </cell>
          <cell r="C9594" t="str">
            <v>III. Marketing agroalimentario y comportamiento del consumidor</v>
          </cell>
          <cell r="D9594" t="str">
            <v>Máster Universitario en Iniciación a la investigación en ciencias agrarias y del medio natural</v>
          </cell>
          <cell r="E9594">
            <v>3</v>
          </cell>
          <cell r="F9594">
            <v>341</v>
          </cell>
          <cell r="G9594" t="str">
            <v>Máster</v>
          </cell>
        </row>
        <row r="9595">
          <cell r="B9595">
            <v>61828</v>
          </cell>
          <cell r="C9595" t="str">
            <v>III. Presentación de proyectos de investigación en formato audiovisual</v>
          </cell>
          <cell r="D9595" t="str">
            <v>Máster Universitario en Iniciación a la investigación en ciencias agrarias y del medio natural</v>
          </cell>
          <cell r="E9595">
            <v>3</v>
          </cell>
          <cell r="F9595">
            <v>341</v>
          </cell>
          <cell r="G9595" t="str">
            <v>Máster</v>
          </cell>
        </row>
        <row r="9596">
          <cell r="B9596">
            <v>61829</v>
          </cell>
          <cell r="C9596" t="str">
            <v>III. Técnicas analíticas para la evaluación de la calidad de los suelos y de las aguas</v>
          </cell>
          <cell r="D9596" t="str">
            <v>Máster Universitario en Iniciación a la investigación en ciencias agrarias y del medio natural</v>
          </cell>
          <cell r="E9596">
            <v>3</v>
          </cell>
          <cell r="F9596">
            <v>341</v>
          </cell>
          <cell r="G9596" t="str">
            <v>Máster</v>
          </cell>
        </row>
        <row r="9597">
          <cell r="B9597">
            <v>61830</v>
          </cell>
          <cell r="C9597" t="str">
            <v>III. Toma de datos ambiéntales con medios aero-espaciales</v>
          </cell>
          <cell r="D9597" t="str">
            <v>Máster Universitario en Iniciación a la investigación en ciencias agrarias y del medio natural</v>
          </cell>
          <cell r="E9597">
            <v>3</v>
          </cell>
          <cell r="F9597">
            <v>341</v>
          </cell>
          <cell r="G9597" t="str">
            <v>Máster</v>
          </cell>
        </row>
        <row r="9598">
          <cell r="B9598">
            <v>61831</v>
          </cell>
          <cell r="C9598" t="str">
            <v>II. Nutrición vegetal: fijación de nitrógeno y homeóstasis de metales en plantas</v>
          </cell>
          <cell r="D9598" t="str">
            <v>Máster Universitario en Iniciación a la investigación en ciencias agrarias y del medio natural</v>
          </cell>
          <cell r="E9598">
            <v>3</v>
          </cell>
          <cell r="F9598">
            <v>341</v>
          </cell>
          <cell r="G9598" t="str">
            <v>Máster</v>
          </cell>
        </row>
        <row r="9599">
          <cell r="B9599">
            <v>61832</v>
          </cell>
          <cell r="C9599" t="str">
            <v>II. Métodos de evaluación del estrés ambiental y de análisis de dinámica poblacional orientados a la conservación</v>
          </cell>
          <cell r="D9599" t="str">
            <v>Máster Universitario en Iniciación a la investigación en ciencias agrarias y del medio natural</v>
          </cell>
          <cell r="E9599">
            <v>3</v>
          </cell>
          <cell r="F9599">
            <v>341</v>
          </cell>
          <cell r="G9599" t="str">
            <v>Máster</v>
          </cell>
        </row>
        <row r="9600">
          <cell r="B9600">
            <v>61833</v>
          </cell>
          <cell r="C9600" t="str">
            <v>II. Paleobotánica, origen y evolución de las plantas. Estudio de casos prácticos de mejora genética vegetal</v>
          </cell>
          <cell r="D9600" t="str">
            <v>Máster Universitario en Iniciación a la investigación en ciencias agrarias y del medio natural</v>
          </cell>
          <cell r="E9600">
            <v>3</v>
          </cell>
          <cell r="F9600">
            <v>341</v>
          </cell>
          <cell r="G9600" t="str">
            <v>Máster</v>
          </cell>
        </row>
        <row r="9601">
          <cell r="B9601">
            <v>61834</v>
          </cell>
          <cell r="C9601" t="str">
            <v>Trabajo fin de Máster</v>
          </cell>
          <cell r="D9601" t="str">
            <v>Máster Universitario en Iniciación a la investigación en ciencias agrarias y del medio natural</v>
          </cell>
          <cell r="E9601">
            <v>15</v>
          </cell>
          <cell r="F9601">
            <v>341</v>
          </cell>
          <cell r="G9601" t="str">
            <v>Máster</v>
          </cell>
        </row>
        <row r="9602">
          <cell r="B9602">
            <v>61900</v>
          </cell>
          <cell r="C9602" t="str">
            <v>Análisis sociológico del turismo</v>
          </cell>
          <cell r="D9602" t="str">
            <v>Máster en Dirección y planificación del turismo</v>
          </cell>
          <cell r="E9602">
            <v>3</v>
          </cell>
          <cell r="F9602">
            <v>265</v>
          </cell>
        </row>
        <row r="9603">
          <cell r="B9603">
            <v>61901</v>
          </cell>
          <cell r="C9603" t="str">
            <v>Análisis y planificación económico-financiera de empresas turísticas</v>
          </cell>
          <cell r="D9603" t="str">
            <v>Máster en Dirección y planificación del turismo</v>
          </cell>
          <cell r="E9603">
            <v>6</v>
          </cell>
          <cell r="F9603">
            <v>265</v>
          </cell>
        </row>
        <row r="9604">
          <cell r="B9604">
            <v>61902</v>
          </cell>
          <cell r="C9604" t="str">
            <v>Calidad integral de la empresa turística</v>
          </cell>
          <cell r="D9604" t="str">
            <v>Máster en Dirección y planificación del turismo</v>
          </cell>
          <cell r="E9604">
            <v>6</v>
          </cell>
          <cell r="F9604">
            <v>265</v>
          </cell>
        </row>
        <row r="9605">
          <cell r="B9605">
            <v>61903</v>
          </cell>
          <cell r="C9605" t="str">
            <v>Centros de esquí y montaña</v>
          </cell>
          <cell r="D9605" t="str">
            <v>Máster en Dirección y planificación del turismo</v>
          </cell>
          <cell r="E9605">
            <v>3</v>
          </cell>
          <cell r="F9605">
            <v>265</v>
          </cell>
        </row>
        <row r="9606">
          <cell r="B9606">
            <v>61904</v>
          </cell>
          <cell r="C9606" t="str">
            <v>Creación y comercialización de productos y paquetes turísticos</v>
          </cell>
          <cell r="D9606" t="str">
            <v>Máster en Dirección y planificación del turismo</v>
          </cell>
          <cell r="E9606">
            <v>6</v>
          </cell>
          <cell r="F9606">
            <v>265</v>
          </cell>
        </row>
        <row r="9607">
          <cell r="B9607">
            <v>61905</v>
          </cell>
          <cell r="C9607" t="str">
            <v>Dirección estratégica</v>
          </cell>
          <cell r="D9607" t="str">
            <v>Máster Universitario en Dirección y planificación del turismo</v>
          </cell>
          <cell r="E9607">
            <v>6</v>
          </cell>
          <cell r="F9607">
            <v>348</v>
          </cell>
          <cell r="G9607" t="str">
            <v>Máster</v>
          </cell>
        </row>
        <row r="9608">
          <cell r="B9608">
            <v>61906</v>
          </cell>
          <cell r="C9608" t="str">
            <v>Especialidades mercantiles y laborales</v>
          </cell>
          <cell r="D9608" t="str">
            <v>Máster en Dirección y planificación del turismo</v>
          </cell>
          <cell r="E9608">
            <v>3</v>
          </cell>
          <cell r="F9608">
            <v>265</v>
          </cell>
        </row>
        <row r="9609">
          <cell r="B9609">
            <v>61907</v>
          </cell>
          <cell r="C9609" t="str">
            <v>Estrategias de desarrollo turístico sostenible</v>
          </cell>
          <cell r="D9609" t="str">
            <v>Máster Universitario en Dirección y planificación del turismo</v>
          </cell>
          <cell r="E9609">
            <v>6</v>
          </cell>
          <cell r="F9609">
            <v>348</v>
          </cell>
          <cell r="G9609" t="str">
            <v>Máster</v>
          </cell>
        </row>
        <row r="9610">
          <cell r="B9610">
            <v>61908</v>
          </cell>
          <cell r="C9610" t="str">
            <v>Estrategias de marketing turístico</v>
          </cell>
          <cell r="D9610" t="str">
            <v>Máster en Dirección y planificación del turismo</v>
          </cell>
          <cell r="E9610">
            <v>3</v>
          </cell>
          <cell r="F9610">
            <v>265</v>
          </cell>
        </row>
        <row r="9611">
          <cell r="B9611">
            <v>61909</v>
          </cell>
          <cell r="C9611" t="str">
            <v>Estructura económica del turismo</v>
          </cell>
          <cell r="D9611" t="str">
            <v>Máster Universitario en Dirección y planificación del turismo</v>
          </cell>
          <cell r="E9611">
            <v>6</v>
          </cell>
          <cell r="F9611">
            <v>348</v>
          </cell>
          <cell r="G9611" t="str">
            <v>Máster</v>
          </cell>
        </row>
        <row r="9612">
          <cell r="B9612">
            <v>61910</v>
          </cell>
          <cell r="C9612" t="str">
            <v>Francés turístico especializado</v>
          </cell>
          <cell r="D9612" t="str">
            <v>Máster Universitario en Dirección y planificación del turismo</v>
          </cell>
          <cell r="E9612">
            <v>6</v>
          </cell>
          <cell r="F9612">
            <v>348</v>
          </cell>
          <cell r="G9612" t="str">
            <v>Máster</v>
          </cell>
        </row>
        <row r="9613">
          <cell r="B9613">
            <v>61911</v>
          </cell>
          <cell r="C9613" t="str">
            <v>Fuentes de información para la planificación turística</v>
          </cell>
          <cell r="D9613" t="str">
            <v>Máster en Dirección y planificación del turismo</v>
          </cell>
          <cell r="E9613">
            <v>3</v>
          </cell>
          <cell r="F9613">
            <v>265</v>
          </cell>
        </row>
        <row r="9614">
          <cell r="B9614">
            <v>61912</v>
          </cell>
          <cell r="C9614" t="str">
            <v>Gestión de empresas culturales</v>
          </cell>
          <cell r="D9614" t="str">
            <v>Máster en Dirección y planificación del turismo</v>
          </cell>
          <cell r="E9614">
            <v>3</v>
          </cell>
          <cell r="F9614">
            <v>265</v>
          </cell>
        </row>
        <row r="9615">
          <cell r="B9615">
            <v>61913</v>
          </cell>
          <cell r="C9615" t="str">
            <v>Gestión de la documentación interna de la empresa turística</v>
          </cell>
          <cell r="D9615" t="str">
            <v>Máster en Dirección y planificación del turismo</v>
          </cell>
          <cell r="E9615">
            <v>3</v>
          </cell>
          <cell r="F9615">
            <v>265</v>
          </cell>
        </row>
        <row r="9616">
          <cell r="B9616">
            <v>61914</v>
          </cell>
          <cell r="C9616" t="str">
            <v>Gestión empresarial de actividades al aire libre</v>
          </cell>
          <cell r="D9616" t="str">
            <v>Máster en Dirección y planificación del turismo</v>
          </cell>
          <cell r="E9616">
            <v>3</v>
          </cell>
          <cell r="F9616">
            <v>265</v>
          </cell>
        </row>
        <row r="9617">
          <cell r="B9617">
            <v>61915</v>
          </cell>
          <cell r="C9617" t="str">
            <v>Inglés turístico especializado</v>
          </cell>
          <cell r="D9617" t="str">
            <v>Máster Universitario en Dirección y planificación del turismo</v>
          </cell>
          <cell r="E9617">
            <v>6</v>
          </cell>
          <cell r="F9617">
            <v>348</v>
          </cell>
          <cell r="G9617" t="str">
            <v>Máster</v>
          </cell>
        </row>
        <row r="9618">
          <cell r="B9618">
            <v>61916</v>
          </cell>
          <cell r="C9618" t="str">
            <v>Ordenación jurídica del medio natural y de las actividades culturales</v>
          </cell>
          <cell r="D9618" t="str">
            <v>Máster en Dirección y planificación del turismo</v>
          </cell>
          <cell r="E9618">
            <v>3</v>
          </cell>
          <cell r="F9618">
            <v>265</v>
          </cell>
        </row>
        <row r="9619">
          <cell r="B9619">
            <v>61917</v>
          </cell>
          <cell r="C9619" t="str">
            <v>Planificación y gestión del espacio turístico</v>
          </cell>
          <cell r="D9619" t="str">
            <v>Máster en Dirección y planificación del turismo</v>
          </cell>
          <cell r="E9619">
            <v>6</v>
          </cell>
          <cell r="F9619">
            <v>265</v>
          </cell>
        </row>
        <row r="9620">
          <cell r="B9620">
            <v>61918</v>
          </cell>
          <cell r="C9620" t="str">
            <v>Planificación y gestión del medio natural</v>
          </cell>
          <cell r="D9620" t="str">
            <v>Máster en Dirección y planificación del turismo</v>
          </cell>
          <cell r="E9620">
            <v>3</v>
          </cell>
          <cell r="F9620">
            <v>265</v>
          </cell>
        </row>
        <row r="9621">
          <cell r="B9621">
            <v>61919</v>
          </cell>
          <cell r="C9621" t="str">
            <v>Prácticas y Proyecto de fin de Máster</v>
          </cell>
          <cell r="D9621" t="str">
            <v>Máster en Dirección y planificación del turismo</v>
          </cell>
          <cell r="E9621">
            <v>15</v>
          </cell>
          <cell r="F9621">
            <v>265</v>
          </cell>
        </row>
        <row r="9622">
          <cell r="B9622">
            <v>61920</v>
          </cell>
          <cell r="C9622" t="str">
            <v>Recursos humanos</v>
          </cell>
          <cell r="D9622" t="str">
            <v>Máster en Dirección y planificación del turismo</v>
          </cell>
          <cell r="E9622">
            <v>3</v>
          </cell>
          <cell r="F9622">
            <v>265</v>
          </cell>
        </row>
        <row r="9623">
          <cell r="B9623">
            <v>61921</v>
          </cell>
          <cell r="C9623" t="str">
            <v>Régimen jurídico de actividades y espacios turísticos</v>
          </cell>
          <cell r="D9623" t="str">
            <v>Máster en Dirección y planificación del turismo</v>
          </cell>
          <cell r="E9623">
            <v>3</v>
          </cell>
          <cell r="F9623">
            <v>265</v>
          </cell>
        </row>
        <row r="9624">
          <cell r="B9624">
            <v>61922</v>
          </cell>
          <cell r="C9624" t="str">
            <v>Tecnologías de la información aplicada al turismo</v>
          </cell>
          <cell r="D9624" t="str">
            <v>Máster en Dirección y planificación del turismo</v>
          </cell>
          <cell r="E9624">
            <v>3</v>
          </cell>
          <cell r="F9624">
            <v>265</v>
          </cell>
        </row>
        <row r="9625">
          <cell r="B9625">
            <v>61923</v>
          </cell>
          <cell r="C9625" t="str">
            <v>Teoría Económica del turismo</v>
          </cell>
          <cell r="D9625" t="str">
            <v>Máster Universitario en Dirección y planificación del turismo</v>
          </cell>
          <cell r="E9625">
            <v>6</v>
          </cell>
          <cell r="F9625">
            <v>348</v>
          </cell>
          <cell r="G9625" t="str">
            <v>Máster</v>
          </cell>
        </row>
        <row r="9626">
          <cell r="B9626">
            <v>61924</v>
          </cell>
          <cell r="C9626" t="str">
            <v>Turismo rural</v>
          </cell>
          <cell r="D9626" t="str">
            <v>Máster en Dirección y planificación del turismo</v>
          </cell>
          <cell r="E9626">
            <v>3</v>
          </cell>
          <cell r="F9626">
            <v>265</v>
          </cell>
        </row>
        <row r="9627">
          <cell r="B9627">
            <v>61925</v>
          </cell>
          <cell r="C9627" t="str">
            <v>Turismo y patrimonio cultural</v>
          </cell>
          <cell r="D9627" t="str">
            <v>Máster en Dirección y planificación del turismo</v>
          </cell>
          <cell r="E9627">
            <v>3</v>
          </cell>
          <cell r="F9627">
            <v>265</v>
          </cell>
        </row>
        <row r="9628">
          <cell r="B9628">
            <v>61926</v>
          </cell>
          <cell r="C9628" t="str">
            <v>Fuentes de información y gestión de la documentación</v>
          </cell>
          <cell r="D9628" t="str">
            <v>Máster Universitario en Dirección y planificación del turismo</v>
          </cell>
          <cell r="E9628">
            <v>6</v>
          </cell>
          <cell r="F9628">
            <v>348</v>
          </cell>
          <cell r="G9628" t="str">
            <v>Máster</v>
          </cell>
        </row>
        <row r="9629">
          <cell r="B9629">
            <v>61927</v>
          </cell>
          <cell r="C9629" t="str">
            <v>Técnicas de investigación social y tecnologías de la información</v>
          </cell>
          <cell r="D9629" t="str">
            <v>Máster Universitario en Dirección y planificación del turismo</v>
          </cell>
          <cell r="E9629">
            <v>6</v>
          </cell>
          <cell r="F9629">
            <v>348</v>
          </cell>
          <cell r="G9629" t="str">
            <v>Máster</v>
          </cell>
        </row>
        <row r="9630">
          <cell r="B9630">
            <v>61928</v>
          </cell>
          <cell r="C9630" t="str">
            <v>Régimen jurídico de actividades y espacios turísticos</v>
          </cell>
          <cell r="D9630" t="str">
            <v>Máster Universitario en Dirección y planificación del turismo</v>
          </cell>
          <cell r="E9630">
            <v>9</v>
          </cell>
          <cell r="F9630">
            <v>348</v>
          </cell>
          <cell r="G9630" t="str">
            <v>Máster</v>
          </cell>
        </row>
        <row r="9631">
          <cell r="B9631">
            <v>61929</v>
          </cell>
          <cell r="C9631" t="str">
            <v>Planificación y gestión del espacio turístico y del medio natural</v>
          </cell>
          <cell r="D9631" t="str">
            <v>Máster Universitario en Dirección y planificación del turismo</v>
          </cell>
          <cell r="E9631">
            <v>9</v>
          </cell>
          <cell r="F9631">
            <v>348</v>
          </cell>
          <cell r="G9631" t="str">
            <v>Máster</v>
          </cell>
        </row>
        <row r="9632">
          <cell r="B9632">
            <v>61930</v>
          </cell>
          <cell r="C9632" t="str">
            <v>Turismo rural y de montaña y patrimonio cultural</v>
          </cell>
          <cell r="D9632" t="str">
            <v>Máster Universitario en Dirección y planificación del turismo</v>
          </cell>
          <cell r="E9632">
            <v>9</v>
          </cell>
          <cell r="F9632">
            <v>348</v>
          </cell>
          <cell r="G9632" t="str">
            <v>Máster</v>
          </cell>
        </row>
        <row r="9633">
          <cell r="B9633">
            <v>61931</v>
          </cell>
          <cell r="C9633" t="str">
            <v>Calidad integral</v>
          </cell>
          <cell r="D9633" t="str">
            <v>Máster Universitario en Dirección y planificación del turismo</v>
          </cell>
          <cell r="E9633">
            <v>6</v>
          </cell>
          <cell r="F9633">
            <v>348</v>
          </cell>
          <cell r="G9633" t="str">
            <v>Máster</v>
          </cell>
        </row>
        <row r="9634">
          <cell r="B9634">
            <v>61932</v>
          </cell>
          <cell r="C9634" t="str">
            <v>Análisis y planificación económico-financiera y de recursos humanos</v>
          </cell>
          <cell r="D9634" t="str">
            <v>Máster Universitario en Dirección y planificación del turismo</v>
          </cell>
          <cell r="E9634">
            <v>9</v>
          </cell>
          <cell r="F9634">
            <v>348</v>
          </cell>
          <cell r="G9634" t="str">
            <v>Máster</v>
          </cell>
        </row>
        <row r="9635">
          <cell r="B9635">
            <v>61933</v>
          </cell>
          <cell r="C9635" t="str">
            <v>Creación y comercialización de productos y paquetes turísticos y estrategias de marketing</v>
          </cell>
          <cell r="D9635" t="str">
            <v>Máster Universitario en Dirección y planificación del turismo</v>
          </cell>
          <cell r="E9635">
            <v>9</v>
          </cell>
          <cell r="F9635">
            <v>348</v>
          </cell>
          <cell r="G9635" t="str">
            <v>Máster</v>
          </cell>
        </row>
        <row r="9636">
          <cell r="B9636">
            <v>61934</v>
          </cell>
          <cell r="C9636" t="str">
            <v>Gestión de empresas culturales y de actividades al aire libre</v>
          </cell>
          <cell r="D9636" t="str">
            <v>Máster Universitario en Dirección y planificación del turismo</v>
          </cell>
          <cell r="E9636">
            <v>6</v>
          </cell>
          <cell r="F9636">
            <v>348</v>
          </cell>
          <cell r="G9636" t="str">
            <v>Máster</v>
          </cell>
        </row>
        <row r="9637">
          <cell r="B9637">
            <v>61935</v>
          </cell>
          <cell r="C9637" t="str">
            <v>Trabajo fin de Máster</v>
          </cell>
          <cell r="D9637" t="str">
            <v>Máster Universitario en Dirección y planificación del turismo</v>
          </cell>
          <cell r="E9637">
            <v>6</v>
          </cell>
          <cell r="F9637">
            <v>348</v>
          </cell>
          <cell r="G9637" t="str">
            <v>Máster</v>
          </cell>
        </row>
        <row r="9638">
          <cell r="B9638">
            <v>61936</v>
          </cell>
          <cell r="C9638" t="str">
            <v>Prácticas externas</v>
          </cell>
          <cell r="D9638" t="str">
            <v>Máster Universitario en Dirección y planificación del turismo</v>
          </cell>
          <cell r="E9638">
            <v>8</v>
          </cell>
          <cell r="F9638">
            <v>348</v>
          </cell>
          <cell r="G9638" t="str">
            <v>Máster</v>
          </cell>
        </row>
        <row r="9639">
          <cell r="B9639">
            <v>61937</v>
          </cell>
          <cell r="C9639" t="str">
            <v>Seminarios y conferencias</v>
          </cell>
          <cell r="D9639" t="str">
            <v>Máster Universitario en Dirección y planificación del turismo</v>
          </cell>
          <cell r="E9639">
            <v>1</v>
          </cell>
          <cell r="F9639">
            <v>348</v>
          </cell>
          <cell r="G9639" t="str">
            <v>Máster</v>
          </cell>
        </row>
        <row r="9640">
          <cell r="B9640">
            <v>61938</v>
          </cell>
          <cell r="C9640" t="str">
            <v>Técnicas avanzadas de gestión de la información</v>
          </cell>
          <cell r="D9640" t="str">
            <v>Máster Universitario en Dirección y Planificación del Turismo</v>
          </cell>
          <cell r="E9640">
            <v>9</v>
          </cell>
          <cell r="F9640">
            <v>471</v>
          </cell>
          <cell r="G9640" t="str">
            <v>Máster</v>
          </cell>
        </row>
        <row r="9641">
          <cell r="B9641">
            <v>61939</v>
          </cell>
          <cell r="C9641" t="str">
            <v>Gestión de empresas culturales y del medio natural</v>
          </cell>
          <cell r="D9641" t="str">
            <v>Máster Universitario en Dirección y Planificación del Turismo</v>
          </cell>
          <cell r="E9641">
            <v>6</v>
          </cell>
          <cell r="F9641">
            <v>471</v>
          </cell>
          <cell r="G9641" t="str">
            <v>Máster</v>
          </cell>
        </row>
        <row r="9642">
          <cell r="B9642">
            <v>61940</v>
          </cell>
          <cell r="C9642" t="str">
            <v>Régimen jurídico de actividades y espacios turísticos</v>
          </cell>
          <cell r="D9642" t="str">
            <v>Máster Universitario en Dirección y Planificación del Turismo</v>
          </cell>
          <cell r="E9642">
            <v>6</v>
          </cell>
          <cell r="F9642">
            <v>471</v>
          </cell>
          <cell r="G9642" t="str">
            <v>Máster</v>
          </cell>
        </row>
        <row r="9643">
          <cell r="B9643">
            <v>61941</v>
          </cell>
          <cell r="C9643" t="str">
            <v>Creación de productos turísticos</v>
          </cell>
          <cell r="D9643" t="str">
            <v>Máster Universitario en Dirección y Planificación del Turismo</v>
          </cell>
          <cell r="E9643">
            <v>6</v>
          </cell>
          <cell r="F9643">
            <v>471</v>
          </cell>
          <cell r="G9643" t="str">
            <v>Máster</v>
          </cell>
        </row>
        <row r="9644">
          <cell r="B9644">
            <v>61942</v>
          </cell>
          <cell r="C9644" t="str">
            <v>Planificación y gestión del espacio turístico</v>
          </cell>
          <cell r="D9644" t="str">
            <v>Máster Universitario en Dirección y Planificación del Turismo</v>
          </cell>
          <cell r="E9644">
            <v>6</v>
          </cell>
          <cell r="F9644">
            <v>471</v>
          </cell>
          <cell r="G9644" t="str">
            <v>Máster</v>
          </cell>
        </row>
        <row r="9645">
          <cell r="B9645">
            <v>61943</v>
          </cell>
          <cell r="C9645" t="str">
            <v>Gestión económica de un destino turístico</v>
          </cell>
          <cell r="D9645" t="str">
            <v>Máster Universitario en Dirección y Planificación del Turismo</v>
          </cell>
          <cell r="E9645">
            <v>6</v>
          </cell>
          <cell r="F9645">
            <v>471</v>
          </cell>
          <cell r="G9645" t="str">
            <v>Máster</v>
          </cell>
        </row>
        <row r="9646">
          <cell r="B9646">
            <v>61944</v>
          </cell>
          <cell r="C9646" t="str">
            <v>Prácticas externas</v>
          </cell>
          <cell r="D9646" t="str">
            <v>Máster Universitario en Dirección y Planificación del Turismo</v>
          </cell>
          <cell r="E9646">
            <v>9</v>
          </cell>
          <cell r="F9646">
            <v>471</v>
          </cell>
          <cell r="G9646" t="str">
            <v>Máster</v>
          </cell>
        </row>
        <row r="9647">
          <cell r="B9647">
            <v>61945</v>
          </cell>
          <cell r="C9647" t="str">
            <v>Francés turístico</v>
          </cell>
          <cell r="D9647" t="str">
            <v>Máster Universitario en Dirección y Planificación del Turismo</v>
          </cell>
          <cell r="E9647">
            <v>3</v>
          </cell>
          <cell r="F9647">
            <v>471</v>
          </cell>
          <cell r="G9647" t="str">
            <v>Máster</v>
          </cell>
        </row>
        <row r="9648">
          <cell r="B9648">
            <v>61946</v>
          </cell>
          <cell r="C9648" t="str">
            <v>Habilidades directivas</v>
          </cell>
          <cell r="D9648" t="str">
            <v>Máster Universitario en Dirección y Planificación del Turismo</v>
          </cell>
          <cell r="E9648">
            <v>3</v>
          </cell>
          <cell r="F9648">
            <v>471</v>
          </cell>
          <cell r="G9648" t="str">
            <v>Máster</v>
          </cell>
        </row>
        <row r="9649">
          <cell r="B9649">
            <v>61947</v>
          </cell>
          <cell r="C9649" t="str">
            <v>Inglés turístico</v>
          </cell>
          <cell r="D9649" t="str">
            <v>Máster Universitario en Dirección y Planificación del Turismo</v>
          </cell>
          <cell r="E9649">
            <v>3</v>
          </cell>
          <cell r="F9649">
            <v>471</v>
          </cell>
          <cell r="G9649" t="str">
            <v>Máster</v>
          </cell>
        </row>
        <row r="9650">
          <cell r="B9650">
            <v>61948</v>
          </cell>
          <cell r="C9650" t="str">
            <v>Viabilidad económico - financiera de proyectos turísticos</v>
          </cell>
          <cell r="D9650" t="str">
            <v>Máster Universitario en Dirección y Planificación del Turismo</v>
          </cell>
          <cell r="E9650">
            <v>3</v>
          </cell>
          <cell r="F9650">
            <v>471</v>
          </cell>
          <cell r="G9650" t="str">
            <v>Máster</v>
          </cell>
        </row>
        <row r="9651">
          <cell r="B9651">
            <v>61949</v>
          </cell>
          <cell r="C9651" t="str">
            <v>Turismo de nieve y de montaña</v>
          </cell>
          <cell r="D9651" t="str">
            <v>Máster Universitario en Dirección y Planificación del Turismo</v>
          </cell>
          <cell r="E9651">
            <v>3</v>
          </cell>
          <cell r="F9651">
            <v>471</v>
          </cell>
          <cell r="G9651" t="str">
            <v>Máster</v>
          </cell>
        </row>
        <row r="9652">
          <cell r="B9652">
            <v>61950</v>
          </cell>
          <cell r="C9652" t="str">
            <v>Trabajo fin de máster</v>
          </cell>
          <cell r="D9652" t="str">
            <v>Máster Universitario en Dirección y Planificación del Turismo</v>
          </cell>
          <cell r="E9652">
            <v>9</v>
          </cell>
          <cell r="F9652">
            <v>471</v>
          </cell>
          <cell r="G9652" t="str">
            <v>Máster</v>
          </cell>
        </row>
        <row r="9653">
          <cell r="B9653">
            <v>62000</v>
          </cell>
          <cell r="C9653" t="str">
            <v>Trabajo fin de Máster</v>
          </cell>
          <cell r="D9653" t="str">
            <v>Máster Universitario en Iniciación a la investigación en ciencia y tecnología de los alimentos</v>
          </cell>
          <cell r="E9653">
            <v>15</v>
          </cell>
          <cell r="F9653">
            <v>342</v>
          </cell>
          <cell r="G9653" t="str">
            <v>Máster</v>
          </cell>
        </row>
        <row r="9654">
          <cell r="B9654">
            <v>62001</v>
          </cell>
          <cell r="C9654" t="str">
            <v>Academic writing. Structure of scientific academic papers: abstracts and journal articles</v>
          </cell>
          <cell r="D9654" t="str">
            <v>Máster Universitario en Iniciación a la investigación en ciencia y tecnología de los alimentos</v>
          </cell>
          <cell r="E9654">
            <v>2</v>
          </cell>
          <cell r="F9654">
            <v>342</v>
          </cell>
          <cell r="G9654" t="str">
            <v>Máster</v>
          </cell>
        </row>
        <row r="9655">
          <cell r="B9655">
            <v>62002</v>
          </cell>
          <cell r="C9655" t="str">
            <v>Análisis sensorial e instrumental de los parámetros de calidad organoléptica de los alimentos</v>
          </cell>
          <cell r="D9655" t="str">
            <v>Máster en Iniciación a la investigación en ciencia y tecnología de los alimentos</v>
          </cell>
          <cell r="E9655">
            <v>3</v>
          </cell>
          <cell r="F9655">
            <v>257</v>
          </cell>
        </row>
        <row r="9656">
          <cell r="B9656">
            <v>62003</v>
          </cell>
          <cell r="C9656" t="str">
            <v>Bioestadística y epidemiología cuantitativa en ciencias veterinarias</v>
          </cell>
          <cell r="D9656" t="str">
            <v>Máster Universitario en Iniciación a la investigación en ciencia y tecnología de los alimentos</v>
          </cell>
          <cell r="E9656">
            <v>4</v>
          </cell>
          <cell r="F9656">
            <v>342</v>
          </cell>
          <cell r="G9656" t="str">
            <v>Máster</v>
          </cell>
        </row>
        <row r="9657">
          <cell r="B9657">
            <v>62004</v>
          </cell>
          <cell r="C9657" t="str">
            <v>Conceptos básicos para modelización en ciencia y tecnología de los alimentos</v>
          </cell>
          <cell r="D9657" t="str">
            <v>Máster Universitario en Iniciación a la investigación en ciencia y tecnología de los alimentos</v>
          </cell>
          <cell r="E9657">
            <v>3</v>
          </cell>
          <cell r="F9657">
            <v>342</v>
          </cell>
          <cell r="G9657" t="str">
            <v>Máster</v>
          </cell>
        </row>
        <row r="9658">
          <cell r="B9658">
            <v>62005</v>
          </cell>
          <cell r="C9658" t="str">
            <v>Detección y valoración de compuestos antimicrobianos en los alimentos</v>
          </cell>
          <cell r="D9658" t="str">
            <v>Máster Universitario en Iniciación a la investigación en ciencia y tecnología de los alimentos</v>
          </cell>
          <cell r="E9658">
            <v>3</v>
          </cell>
          <cell r="F9658">
            <v>342</v>
          </cell>
          <cell r="G9658" t="str">
            <v>Máster</v>
          </cell>
        </row>
        <row r="9659">
          <cell r="B9659">
            <v>62006</v>
          </cell>
          <cell r="C9659" t="str">
            <v>El color de los alimentos: origen y métodos de estudio</v>
          </cell>
          <cell r="D9659" t="str">
            <v>Máster Universitario en Iniciación a la investigación en ciencia y tecnología de los alimentos</v>
          </cell>
          <cell r="E9659">
            <v>3</v>
          </cell>
          <cell r="F9659">
            <v>342</v>
          </cell>
          <cell r="G9659" t="str">
            <v>Máster</v>
          </cell>
        </row>
        <row r="9660">
          <cell r="B9660">
            <v>62007</v>
          </cell>
          <cell r="C9660" t="str">
            <v>Enzimología alimentaria / Food enzimology</v>
          </cell>
          <cell r="D9660" t="str">
            <v>Máster Universitario en Iniciación a la investigación en ciencia y tecnología de los alimentos</v>
          </cell>
          <cell r="E9660">
            <v>3</v>
          </cell>
          <cell r="F9660">
            <v>342</v>
          </cell>
          <cell r="G9660" t="str">
            <v>Máster</v>
          </cell>
        </row>
        <row r="9661">
          <cell r="B9661">
            <v>62008</v>
          </cell>
          <cell r="C9661" t="str">
            <v>Herramientas de búsqueda de información científica y legal en las ciencias alimentarias</v>
          </cell>
          <cell r="D9661" t="str">
            <v>Máster Universitario en Iniciación a la investigación en ciencia y tecnología de los alimentos</v>
          </cell>
          <cell r="E9661">
            <v>3</v>
          </cell>
          <cell r="F9661">
            <v>342</v>
          </cell>
          <cell r="G9661" t="str">
            <v>Máster</v>
          </cell>
        </row>
        <row r="9662">
          <cell r="B9662">
            <v>62009</v>
          </cell>
          <cell r="C9662" t="str">
            <v>Investigación de componentes funcionales en alimentos</v>
          </cell>
          <cell r="D9662" t="str">
            <v>Máster Universitario en Iniciación a la investigación en ciencia y tecnología de los alimentos</v>
          </cell>
          <cell r="E9662">
            <v>3</v>
          </cell>
          <cell r="F9662">
            <v>342</v>
          </cell>
          <cell r="G9662" t="str">
            <v>Máster</v>
          </cell>
        </row>
        <row r="9663">
          <cell r="B9663">
            <v>62010</v>
          </cell>
          <cell r="C9663" t="str">
            <v>Investigación de microorganismos en alimentos, agua y ambiente</v>
          </cell>
          <cell r="D9663" t="str">
            <v>Máster Universitario en Iniciación a la investigación en ciencia y tecnología de los alimentos</v>
          </cell>
          <cell r="E9663">
            <v>3</v>
          </cell>
          <cell r="F9663">
            <v>342</v>
          </cell>
          <cell r="G9663" t="str">
            <v>Máster</v>
          </cell>
        </row>
        <row r="9664">
          <cell r="B9664">
            <v>62011</v>
          </cell>
          <cell r="C9664" t="str">
            <v>Investigación de mohos y micotoxinas en alimentos</v>
          </cell>
          <cell r="D9664" t="str">
            <v>Máster Universitario en Iniciación a la investigación en ciencia y tecnología de los alimentos</v>
          </cell>
          <cell r="E9664">
            <v>3</v>
          </cell>
          <cell r="F9664">
            <v>342</v>
          </cell>
          <cell r="G9664" t="str">
            <v>Máster</v>
          </cell>
        </row>
        <row r="9665">
          <cell r="B9665">
            <v>62012</v>
          </cell>
          <cell r="C9665" t="str">
            <v>Metodología para el estudio de la inactivación y supervivencia microbiana</v>
          </cell>
          <cell r="D9665" t="str">
            <v>Máster Universitario en Iniciación a la investigación en ciencia y tecnología de los alimentos</v>
          </cell>
          <cell r="E9665">
            <v>3</v>
          </cell>
          <cell r="F9665">
            <v>342</v>
          </cell>
          <cell r="G9665" t="str">
            <v>Máster</v>
          </cell>
        </row>
        <row r="9666">
          <cell r="B9666">
            <v>62013</v>
          </cell>
          <cell r="C9666" t="str">
            <v>Metodología para la evaluación de los riesgos alimentarios</v>
          </cell>
          <cell r="D9666" t="str">
            <v>Máster Universitario en Iniciación a la investigación en ciencia y tecnología de los alimentos</v>
          </cell>
          <cell r="E9666">
            <v>3</v>
          </cell>
          <cell r="F9666">
            <v>342</v>
          </cell>
          <cell r="G9666" t="str">
            <v>Máster</v>
          </cell>
        </row>
        <row r="9667">
          <cell r="B9667">
            <v>62014</v>
          </cell>
          <cell r="C9667" t="str">
            <v>Reología y análisis de la textura de los alimentos</v>
          </cell>
          <cell r="D9667" t="str">
            <v>Máster Universitario en Iniciación a la investigación en ciencia y tecnología de los alimentos</v>
          </cell>
          <cell r="E9667">
            <v>3</v>
          </cell>
          <cell r="F9667">
            <v>342</v>
          </cell>
          <cell r="G9667" t="str">
            <v>Máster</v>
          </cell>
        </row>
        <row r="9668">
          <cell r="B9668">
            <v>62015</v>
          </cell>
          <cell r="C9668" t="str">
            <v>Técnicas inmunoquímicas aplicadas al control de calidad de los alimentos</v>
          </cell>
          <cell r="D9668" t="str">
            <v>Máster Universitario en Iniciación a la investigación en ciencia y tecnología de los alimentos</v>
          </cell>
          <cell r="E9668">
            <v>3</v>
          </cell>
          <cell r="F9668">
            <v>342</v>
          </cell>
          <cell r="G9668" t="str">
            <v>Máster</v>
          </cell>
        </row>
        <row r="9669">
          <cell r="B9669">
            <v>62016</v>
          </cell>
          <cell r="C9669" t="str">
            <v>Técnicas y estrategias de aislamiento y purificación de proteínas</v>
          </cell>
          <cell r="D9669" t="str">
            <v>Máster Universitario en Iniciación a la investigación en ciencia y tecnología de los alimentos</v>
          </cell>
          <cell r="E9669">
            <v>3</v>
          </cell>
          <cell r="F9669">
            <v>342</v>
          </cell>
          <cell r="G9669" t="str">
            <v>Máster</v>
          </cell>
        </row>
        <row r="9670">
          <cell r="B9670">
            <v>62017</v>
          </cell>
          <cell r="C9670" t="str">
            <v>Validación de técnicas analíticas aplicadas al control de calidad y seguridad alimentaria</v>
          </cell>
          <cell r="D9670" t="str">
            <v>Máster Universitario en Iniciación a la investigación en ciencia y tecnología de los alimentos</v>
          </cell>
          <cell r="E9670">
            <v>3</v>
          </cell>
          <cell r="F9670">
            <v>342</v>
          </cell>
          <cell r="G9670" t="str">
            <v>Máster</v>
          </cell>
        </row>
        <row r="9671">
          <cell r="B9671">
            <v>62018</v>
          </cell>
          <cell r="C9671" t="str">
            <v>Análisis sensorial de los alimentos</v>
          </cell>
          <cell r="D9671" t="str">
            <v>Máster Universitario en Iniciación a la investigación en ciencia y tecnología de los alimentos</v>
          </cell>
          <cell r="E9671">
            <v>3</v>
          </cell>
          <cell r="F9671">
            <v>342</v>
          </cell>
          <cell r="G9671" t="str">
            <v>Máster</v>
          </cell>
        </row>
        <row r="9672">
          <cell r="B9672">
            <v>62019</v>
          </cell>
          <cell r="C9672" t="str">
            <v>Técnicas estadísticas aplicadas a la industria alimentaria</v>
          </cell>
          <cell r="D9672" t="str">
            <v>Máster Universitario en Iniciación a la investigación en ciencia y tecnología de los alimentos</v>
          </cell>
          <cell r="E9672">
            <v>3</v>
          </cell>
          <cell r="F9672">
            <v>342</v>
          </cell>
          <cell r="G9672" t="str">
            <v>Máster</v>
          </cell>
        </row>
        <row r="9673">
          <cell r="B9673">
            <v>62020</v>
          </cell>
          <cell r="C9673" t="str">
            <v>Academic writing. Structure of scientific academic papers: abstracts and journal articles</v>
          </cell>
          <cell r="D9673" t="str">
            <v>Máster Universitario en Iniciación a la investigación en ciencia y tecnología de los alimentos</v>
          </cell>
          <cell r="E9673">
            <v>4</v>
          </cell>
          <cell r="F9673">
            <v>342</v>
          </cell>
          <cell r="G9673" t="str">
            <v>Máster</v>
          </cell>
        </row>
        <row r="9674">
          <cell r="B9674">
            <v>62021</v>
          </cell>
          <cell r="C9674" t="str">
            <v>Herramientas moleculares en Ciencia de los Alimentos</v>
          </cell>
          <cell r="D9674" t="str">
            <v>Máster Universitario en Iniciación a la investigación en ciencia y tecnología de los alimentos</v>
          </cell>
          <cell r="E9674">
            <v>3</v>
          </cell>
          <cell r="F9674">
            <v>342</v>
          </cell>
          <cell r="G9674" t="str">
            <v>Máster</v>
          </cell>
        </row>
        <row r="9675">
          <cell r="B9675">
            <v>62022</v>
          </cell>
          <cell r="C9675" t="str">
            <v>Investigación de microorganismos en alimentos, agua y ambiente: técnicas tradicionales y moleculares</v>
          </cell>
          <cell r="D9675" t="str">
            <v>Máster Universitario en Iniciación a la investigación en ciencia y tecnología de los alimentos</v>
          </cell>
          <cell r="E9675">
            <v>4</v>
          </cell>
          <cell r="F9675">
            <v>342</v>
          </cell>
          <cell r="G9675" t="str">
            <v>Máster</v>
          </cell>
        </row>
        <row r="9676">
          <cell r="B9676">
            <v>62100</v>
          </cell>
          <cell r="C9676" t="str">
            <v>Trabajo fin de Máster</v>
          </cell>
          <cell r="D9676" t="str">
            <v>Máster Universitario en Iniciación a la investigación en Ciencias Veterinarias</v>
          </cell>
          <cell r="E9676">
            <v>15</v>
          </cell>
          <cell r="F9676">
            <v>343</v>
          </cell>
          <cell r="G9676" t="str">
            <v>Máster</v>
          </cell>
        </row>
        <row r="9677">
          <cell r="B9677">
            <v>62101</v>
          </cell>
          <cell r="C9677" t="str">
            <v>[Módulo 3] Patología ovina y caprina</v>
          </cell>
          <cell r="D9677" t="str">
            <v>Máster Universitario en Iniciación a la investigación en Ciencias Veterinarias</v>
          </cell>
          <cell r="E9677">
            <v>5</v>
          </cell>
          <cell r="F9677">
            <v>343</v>
          </cell>
          <cell r="G9677" t="str">
            <v>Máster</v>
          </cell>
        </row>
        <row r="9678">
          <cell r="B9678">
            <v>62102</v>
          </cell>
          <cell r="C9678" t="str">
            <v>[Módulo 0] Academic writing. Structure of scientific academic papers: abstracts and journal articles</v>
          </cell>
          <cell r="D9678" t="str">
            <v>Máster Universitario en Iniciación a la investigación en Ciencias Veterinarias</v>
          </cell>
          <cell r="E9678">
            <v>2</v>
          </cell>
          <cell r="F9678">
            <v>343</v>
          </cell>
          <cell r="G9678" t="str">
            <v>Máster</v>
          </cell>
        </row>
        <row r="9679">
          <cell r="B9679">
            <v>62103</v>
          </cell>
          <cell r="C9679" t="str">
            <v>[Módulo 0] Bioestadístia y epiemiología cuantitativa en ciencias veterinarias</v>
          </cell>
          <cell r="D9679" t="str">
            <v>Máster Universitario en Iniciación a la investigación en Ciencias Veterinarias</v>
          </cell>
          <cell r="E9679">
            <v>4</v>
          </cell>
          <cell r="F9679">
            <v>343</v>
          </cell>
          <cell r="G9679" t="str">
            <v>Máster</v>
          </cell>
        </row>
        <row r="9680">
          <cell r="B9680">
            <v>62104</v>
          </cell>
          <cell r="C9680" t="str">
            <v>[Módulo 0] Búsqueda en bases de datos biliograf e informa para la realización de trabajos científico</v>
          </cell>
          <cell r="D9680" t="str">
            <v>Máster Universitario en Iniciación a la investigación en Ciencias Veterinarias</v>
          </cell>
          <cell r="E9680">
            <v>3</v>
          </cell>
          <cell r="F9680">
            <v>343</v>
          </cell>
          <cell r="G9680" t="str">
            <v>Máster</v>
          </cell>
        </row>
        <row r="9681">
          <cell r="B9681">
            <v>62105</v>
          </cell>
          <cell r="C9681" t="str">
            <v>[Módulo 0] Diseño y realización de presentaciones multimedia para la investigación</v>
          </cell>
          <cell r="D9681" t="str">
            <v>Máster Universitario en Iniciación a la investigación en Ciencias Veterinarias</v>
          </cell>
          <cell r="E9681">
            <v>4</v>
          </cell>
          <cell r="F9681">
            <v>343</v>
          </cell>
          <cell r="G9681" t="str">
            <v>Máster</v>
          </cell>
        </row>
        <row r="9682">
          <cell r="B9682">
            <v>62106</v>
          </cell>
          <cell r="C9682" t="str">
            <v>[Módulo 0] Modelización matemática: técnicas numéricas y optimización</v>
          </cell>
          <cell r="D9682" t="str">
            <v>Máster en Iniciación a la investigación en Ciencias Veterinarias</v>
          </cell>
          <cell r="E9682">
            <v>4</v>
          </cell>
          <cell r="F9682">
            <v>258</v>
          </cell>
        </row>
        <row r="9683">
          <cell r="B9683">
            <v>62107</v>
          </cell>
          <cell r="C9683" t="str">
            <v>[Módulo 1] Adquisición y tratamiento de la imagen morfológica</v>
          </cell>
          <cell r="D9683" t="str">
            <v>Máster Universitario en Iniciación a la investigación en Ciencias Veterinarias</v>
          </cell>
          <cell r="E9683">
            <v>5</v>
          </cell>
          <cell r="F9683">
            <v>343</v>
          </cell>
          <cell r="G9683" t="str">
            <v>Máster</v>
          </cell>
        </row>
        <row r="9684">
          <cell r="B9684">
            <v>62108</v>
          </cell>
          <cell r="C9684" t="str">
            <v>[Módulo 1] Animales transgénicos</v>
          </cell>
          <cell r="D9684" t="str">
            <v>Máster Universitario en Iniciación a la investigación en Ciencias Veterinarias</v>
          </cell>
          <cell r="E9684">
            <v>3</v>
          </cell>
          <cell r="F9684">
            <v>343</v>
          </cell>
          <cell r="G9684" t="str">
            <v>Máster</v>
          </cell>
        </row>
        <row r="9685">
          <cell r="B9685">
            <v>62109</v>
          </cell>
          <cell r="C9685" t="str">
            <v>[Módulo 1] Bases biotecnológicas de la manipulación de genes</v>
          </cell>
          <cell r="D9685" t="str">
            <v>Máster Universitario en Iniciación a la investigación en Ciencias Veterinarias</v>
          </cell>
          <cell r="E9685">
            <v>6</v>
          </cell>
          <cell r="F9685">
            <v>343</v>
          </cell>
          <cell r="G9685" t="str">
            <v>Máster</v>
          </cell>
        </row>
        <row r="9686">
          <cell r="B9686">
            <v>62110</v>
          </cell>
          <cell r="C9686" t="str">
            <v>[Módulo 1] Curso práctico sobre la cadera: aspectos anatómic, biomecán, radiológic, clínic y evoluti</v>
          </cell>
          <cell r="D9686" t="str">
            <v>Máster Universitario en Iniciación a la investigación en Ciencias Veterinarias</v>
          </cell>
          <cell r="E9686">
            <v>6</v>
          </cell>
          <cell r="F9686">
            <v>343</v>
          </cell>
          <cell r="G9686" t="str">
            <v>Máster</v>
          </cell>
        </row>
        <row r="9687">
          <cell r="B9687">
            <v>62111</v>
          </cell>
          <cell r="C9687" t="str">
            <v>[Módulo 1] Bases moleculares y celulares del desarrollo</v>
          </cell>
          <cell r="D9687" t="str">
            <v>Máster Universitario en Iniciación a la investigación en Ciencias Veterinarias</v>
          </cell>
          <cell r="E9687">
            <v>3</v>
          </cell>
          <cell r="F9687">
            <v>343</v>
          </cell>
          <cell r="G9687" t="str">
            <v>Máster</v>
          </cell>
        </row>
        <row r="9688">
          <cell r="B9688">
            <v>62112</v>
          </cell>
          <cell r="C9688" t="str">
            <v>[Módulo 1] Fisiología gastrointestinal aplicada a la patología y la nutrición</v>
          </cell>
          <cell r="D9688" t="str">
            <v>Máster Universitario en Iniciación a la investigación en Ciencias Veterinarias</v>
          </cell>
          <cell r="E9688">
            <v>3</v>
          </cell>
          <cell r="F9688">
            <v>343</v>
          </cell>
          <cell r="G9688" t="str">
            <v>Máster</v>
          </cell>
        </row>
        <row r="9689">
          <cell r="B9689">
            <v>62113</v>
          </cell>
          <cell r="C9689" t="str">
            <v>[Módulo 1] Fundamentos de la técnica PCR: aplicación en producción sanidad y seguridad alimentaria</v>
          </cell>
          <cell r="D9689" t="str">
            <v>Máster Universitario en Iniciación a la investigación en Ciencias Veterinarias</v>
          </cell>
          <cell r="E9689">
            <v>6</v>
          </cell>
          <cell r="F9689">
            <v>343</v>
          </cell>
          <cell r="G9689" t="str">
            <v>Máster</v>
          </cell>
        </row>
        <row r="9690">
          <cell r="B9690">
            <v>62114</v>
          </cell>
          <cell r="C9690" t="str">
            <v>[Módulo 1] Historia de la veterinaria</v>
          </cell>
          <cell r="D9690" t="str">
            <v>Máster Universitario en Iniciación a la investigación en Ciencias Veterinarias</v>
          </cell>
          <cell r="E9690">
            <v>3</v>
          </cell>
          <cell r="F9690">
            <v>343</v>
          </cell>
          <cell r="G9690" t="str">
            <v>Máster</v>
          </cell>
        </row>
        <row r="9691">
          <cell r="B9691">
            <v>62115</v>
          </cell>
          <cell r="C9691" t="str">
            <v>[Módulo 1] Iniciación a la investigación en biología y bioquímica</v>
          </cell>
          <cell r="D9691" t="str">
            <v>Máster Universitario en Iniciación a la investigación en Ciencias Veterinarias</v>
          </cell>
          <cell r="E9691">
            <v>4.5</v>
          </cell>
          <cell r="F9691">
            <v>343</v>
          </cell>
          <cell r="G9691" t="str">
            <v>Máster</v>
          </cell>
        </row>
        <row r="9692">
          <cell r="B9692">
            <v>62116</v>
          </cell>
          <cell r="C9692" t="str">
            <v>[Módulo 1] Introducción a la terapia génica y medicina regenerativa</v>
          </cell>
          <cell r="D9692" t="str">
            <v>Máster Universitario en Iniciación a la investigación en Ciencias Veterinarias</v>
          </cell>
          <cell r="E9692">
            <v>4</v>
          </cell>
          <cell r="F9692">
            <v>343</v>
          </cell>
          <cell r="G9692" t="str">
            <v>Máster</v>
          </cell>
        </row>
        <row r="9693">
          <cell r="B9693">
            <v>62117</v>
          </cell>
          <cell r="C9693" t="str">
            <v>[Módulo 1] Modelización avanzada en morfología</v>
          </cell>
          <cell r="D9693" t="str">
            <v>Máster Universitario en Iniciación a la investigación en Ciencias Veterinarias</v>
          </cell>
          <cell r="E9693">
            <v>4</v>
          </cell>
          <cell r="F9693">
            <v>343</v>
          </cell>
          <cell r="G9693" t="str">
            <v>Máster</v>
          </cell>
        </row>
        <row r="9694">
          <cell r="B9694">
            <v>62118</v>
          </cell>
          <cell r="C9694" t="str">
            <v>[Módulo 1] Modelización básica en morfología</v>
          </cell>
          <cell r="D9694" t="str">
            <v>Máster Universitario en Iniciación a la investigación en Ciencias Veterinarias</v>
          </cell>
          <cell r="E9694">
            <v>5</v>
          </cell>
          <cell r="F9694">
            <v>343</v>
          </cell>
          <cell r="G9694" t="str">
            <v>Máster</v>
          </cell>
        </row>
        <row r="9695">
          <cell r="B9695">
            <v>62119</v>
          </cell>
          <cell r="C9695" t="str">
            <v>[Módulo 1] Modelos experimentales de aplicación en ciencias biomédicas básicas</v>
          </cell>
          <cell r="D9695" t="str">
            <v>Máster Universitario en Iniciación a la investigación en Ciencias Veterinarias</v>
          </cell>
          <cell r="E9695">
            <v>3</v>
          </cell>
          <cell r="F9695">
            <v>343</v>
          </cell>
          <cell r="G9695" t="str">
            <v>Máster</v>
          </cell>
        </row>
        <row r="9696">
          <cell r="B9696">
            <v>62120</v>
          </cell>
          <cell r="C9696" t="str">
            <v>[Módulo 1] Neurociencia</v>
          </cell>
          <cell r="D9696" t="str">
            <v>Máster Universitario en Iniciación a la investigación en Ciencias Veterinarias</v>
          </cell>
          <cell r="E9696">
            <v>3</v>
          </cell>
          <cell r="F9696">
            <v>343</v>
          </cell>
          <cell r="G9696" t="str">
            <v>Máster</v>
          </cell>
        </row>
        <row r="9697">
          <cell r="B9697">
            <v>62121</v>
          </cell>
          <cell r="C9697" t="str">
            <v>[Módulo 2] Alimentación de rumiantes en sistemas extensivos</v>
          </cell>
          <cell r="D9697" t="str">
            <v>Máster Universitario en Iniciación a la investigación en Ciencias Veterinarias</v>
          </cell>
          <cell r="E9697">
            <v>3</v>
          </cell>
          <cell r="F9697">
            <v>343</v>
          </cell>
          <cell r="G9697" t="str">
            <v>Máster</v>
          </cell>
        </row>
        <row r="9698">
          <cell r="B9698">
            <v>62122</v>
          </cell>
          <cell r="C9698" t="str">
            <v>[Módulo 2] Análisis sensorial de carne fresca: aspectos teo y pract y facto que influyen en sus propiedades sensoriales</v>
          </cell>
          <cell r="D9698" t="str">
            <v>Máster Universitario en Iniciación a la investigación en Ciencias Veterinarias</v>
          </cell>
          <cell r="E9698">
            <v>4</v>
          </cell>
          <cell r="F9698">
            <v>343</v>
          </cell>
          <cell r="G9698" t="str">
            <v>Máster</v>
          </cell>
        </row>
        <row r="9699">
          <cell r="B9699">
            <v>62123</v>
          </cell>
          <cell r="C9699" t="str">
            <v>[Módulo 2] Aspectos ecologicos, socioculturales, éticos y políti de la explot ganadera de los pastos</v>
          </cell>
          <cell r="D9699" t="str">
            <v>Máster Universitario en Iniciación a la investigación en Ciencias Veterinarias</v>
          </cell>
          <cell r="E9699">
            <v>4</v>
          </cell>
          <cell r="F9699">
            <v>343</v>
          </cell>
          <cell r="G9699" t="str">
            <v>Máster</v>
          </cell>
        </row>
        <row r="9700">
          <cell r="B9700">
            <v>62124</v>
          </cell>
          <cell r="C9700" t="str">
            <v>[Módulo 2] Bienestar animal y comportamiento animal</v>
          </cell>
          <cell r="D9700" t="str">
            <v>Máster Universitario en Iniciación a la investigación en Ciencias Veterinarias</v>
          </cell>
          <cell r="E9700">
            <v>3</v>
          </cell>
          <cell r="F9700">
            <v>343</v>
          </cell>
          <cell r="G9700" t="str">
            <v>Máster</v>
          </cell>
        </row>
        <row r="9701">
          <cell r="B9701">
            <v>62125</v>
          </cell>
          <cell r="C9701" t="str">
            <v>[Módulo 2] Gestión de la reproducción en sistemas de producción ovina</v>
          </cell>
          <cell r="D9701" t="str">
            <v>Máster Universitario en Iniciación a la investigación en Ciencias Veterinarias</v>
          </cell>
          <cell r="E9701">
            <v>4</v>
          </cell>
          <cell r="F9701">
            <v>343</v>
          </cell>
          <cell r="G9701" t="str">
            <v>Máster</v>
          </cell>
        </row>
        <row r="9702">
          <cell r="B9702">
            <v>62126</v>
          </cell>
          <cell r="C9702" t="str">
            <v>[Módulo 2] Gestión reproductiva de la explotación bovina</v>
          </cell>
          <cell r="D9702" t="str">
            <v>Máster Universitario en Iniciación a la investigación en Ciencias Veterinarias</v>
          </cell>
          <cell r="E9702">
            <v>3</v>
          </cell>
          <cell r="F9702">
            <v>343</v>
          </cell>
          <cell r="G9702" t="str">
            <v>Máster</v>
          </cell>
        </row>
        <row r="9703">
          <cell r="B9703">
            <v>62127</v>
          </cell>
          <cell r="C9703" t="str">
            <v>[Módulo 2] La calidad como estrategia competitiva del sector agroalimentario</v>
          </cell>
          <cell r="D9703" t="str">
            <v>Máster Universitario en Iniciación a la investigación en Ciencias Veterinarias</v>
          </cell>
          <cell r="E9703">
            <v>4</v>
          </cell>
          <cell r="F9703">
            <v>343</v>
          </cell>
          <cell r="G9703" t="str">
            <v>Máster</v>
          </cell>
        </row>
        <row r="9704">
          <cell r="B9704">
            <v>62128</v>
          </cell>
          <cell r="C9704" t="str">
            <v>[Módulo 2] La profesión veterinaria y el desarrollo sostenible</v>
          </cell>
          <cell r="D9704" t="str">
            <v>Máster Universitario en Iniciación a la investigación en Ciencias Veterinarias</v>
          </cell>
          <cell r="E9704">
            <v>4</v>
          </cell>
          <cell r="F9704">
            <v>343</v>
          </cell>
          <cell r="G9704" t="str">
            <v>Máster</v>
          </cell>
        </row>
        <row r="9705">
          <cell r="B9705">
            <v>62129</v>
          </cell>
          <cell r="C9705" t="str">
            <v>[Módulo 2] Marketing agroalimentario y comportamiento del consumidor</v>
          </cell>
          <cell r="D9705" t="str">
            <v>Máster Universitario en Iniciación a la investigación en Ciencias Veterinarias</v>
          </cell>
          <cell r="E9705">
            <v>3</v>
          </cell>
          <cell r="F9705">
            <v>343</v>
          </cell>
          <cell r="G9705" t="str">
            <v>Máster</v>
          </cell>
        </row>
        <row r="9706">
          <cell r="B9706">
            <v>62130</v>
          </cell>
          <cell r="C9706" t="str">
            <v>[Módulo 2] Mejora genética en ganadería</v>
          </cell>
          <cell r="D9706" t="str">
            <v>Máster Universitario en Iniciación a la investigación en Ciencias Veterinarias</v>
          </cell>
          <cell r="E9706">
            <v>3</v>
          </cell>
          <cell r="F9706">
            <v>343</v>
          </cell>
          <cell r="G9706" t="str">
            <v>Máster</v>
          </cell>
        </row>
        <row r="9707">
          <cell r="B9707">
            <v>62131</v>
          </cell>
          <cell r="C9707" t="str">
            <v>[Módulo 2] Nutrición animal comparada</v>
          </cell>
          <cell r="D9707" t="str">
            <v>Máster Universitario en Iniciación a la investigación en Ciencias Veterinarias</v>
          </cell>
          <cell r="E9707">
            <v>3</v>
          </cell>
          <cell r="F9707">
            <v>343</v>
          </cell>
          <cell r="G9707" t="str">
            <v>Máster</v>
          </cell>
        </row>
        <row r="9708">
          <cell r="B9708">
            <v>62132</v>
          </cell>
          <cell r="C9708" t="str">
            <v>[Módulo 2] Parámetros básicos de calidad de la carne</v>
          </cell>
          <cell r="D9708" t="str">
            <v>Máster Universitario en Iniciación a la investigación en Ciencias Veterinarias</v>
          </cell>
          <cell r="E9708">
            <v>5</v>
          </cell>
          <cell r="F9708">
            <v>343</v>
          </cell>
          <cell r="G9708" t="str">
            <v>Máster</v>
          </cell>
        </row>
        <row r="9709">
          <cell r="B9709">
            <v>62133</v>
          </cell>
          <cell r="C9709" t="str">
            <v>[Módulo 2] Principios económicos básicos de la producción ganadera</v>
          </cell>
          <cell r="D9709" t="str">
            <v>Máster Universitario en Iniciación a la investigación en Ciencias Veterinarias</v>
          </cell>
          <cell r="E9709">
            <v>4</v>
          </cell>
          <cell r="F9709">
            <v>343</v>
          </cell>
          <cell r="G9709" t="str">
            <v>Máster</v>
          </cell>
        </row>
        <row r="9710">
          <cell r="B9710">
            <v>62134</v>
          </cell>
          <cell r="C9710" t="str">
            <v>[Módulo 2] Selección de dosis seminales enriquecidas en características específicas</v>
          </cell>
          <cell r="D9710" t="str">
            <v>Máster Universitario en Iniciación a la investigación en Ciencias Veterinarias</v>
          </cell>
          <cell r="E9710">
            <v>4</v>
          </cell>
          <cell r="F9710">
            <v>343</v>
          </cell>
          <cell r="G9710" t="str">
            <v>Máster</v>
          </cell>
        </row>
        <row r="9711">
          <cell r="B9711">
            <v>62135</v>
          </cell>
          <cell r="C9711" t="str">
            <v>[Módulo 3] Ecología y estado actual de las enfermedades metaxénicas</v>
          </cell>
          <cell r="D9711" t="str">
            <v>Máster Universitario en Iniciación a la investigación en Ciencias Veterinarias</v>
          </cell>
          <cell r="E9711">
            <v>3</v>
          </cell>
          <cell r="F9711">
            <v>343</v>
          </cell>
          <cell r="G9711" t="str">
            <v>Máster</v>
          </cell>
        </row>
        <row r="9712">
          <cell r="B9712">
            <v>62136</v>
          </cell>
          <cell r="C9712" t="str">
            <v>[Módulo 3] Encefalopatías espongiformes transmisibles</v>
          </cell>
          <cell r="D9712" t="str">
            <v>Máster Universitario en Iniciación a la investigación en Ciencias Veterinarias</v>
          </cell>
          <cell r="E9712">
            <v>3</v>
          </cell>
          <cell r="F9712">
            <v>343</v>
          </cell>
          <cell r="G9712" t="str">
            <v>Máster</v>
          </cell>
        </row>
        <row r="9713">
          <cell r="B9713">
            <v>62137</v>
          </cell>
          <cell r="C9713" t="str">
            <v>[Módulo 3] Garrapatas y enfermedades transmitidas</v>
          </cell>
          <cell r="D9713" t="str">
            <v>Máster Universitario en Iniciación a la investigación en Ciencias Veterinarias</v>
          </cell>
          <cell r="E9713">
            <v>3</v>
          </cell>
          <cell r="F9713">
            <v>343</v>
          </cell>
          <cell r="G9713" t="str">
            <v>Máster</v>
          </cell>
        </row>
        <row r="9714">
          <cell r="B9714">
            <v>62138</v>
          </cell>
          <cell r="C9714" t="str">
            <v>[Módulo 3] Homeopatía y terapéutica homeopática en veterinaria</v>
          </cell>
          <cell r="D9714" t="str">
            <v>Máster Universitario en Iniciación a la investigación en Ciencias Veterinarias</v>
          </cell>
          <cell r="E9714">
            <v>3</v>
          </cell>
          <cell r="F9714">
            <v>343</v>
          </cell>
          <cell r="G9714" t="str">
            <v>Máster</v>
          </cell>
        </row>
        <row r="9715">
          <cell r="B9715">
            <v>62139</v>
          </cell>
          <cell r="C9715" t="str">
            <v>[Módulo 3] Ictiopatología</v>
          </cell>
          <cell r="D9715" t="str">
            <v>Máster Universitario en Iniciación a la investigación en Ciencias Veterinarias</v>
          </cell>
          <cell r="E9715">
            <v>4</v>
          </cell>
          <cell r="F9715">
            <v>343</v>
          </cell>
          <cell r="G9715" t="str">
            <v>Máster</v>
          </cell>
        </row>
        <row r="9716">
          <cell r="B9716">
            <v>62140</v>
          </cell>
          <cell r="C9716" t="str">
            <v>[Módulo 3] Investig epidemiológica de la enfermedad  y estrategias de lucha frente a las emerg sanit</v>
          </cell>
          <cell r="D9716" t="str">
            <v>Máster Universitario en Iniciación a la investigación en Ciencias Veterinarias</v>
          </cell>
          <cell r="E9716">
            <v>3</v>
          </cell>
          <cell r="F9716">
            <v>343</v>
          </cell>
          <cell r="G9716" t="str">
            <v>Máster</v>
          </cell>
        </row>
        <row r="9717">
          <cell r="B9717">
            <v>62141</v>
          </cell>
          <cell r="C9717" t="str">
            <v>[Módulo 3] Lentivirosis de los pequeños rumiantes</v>
          </cell>
          <cell r="D9717" t="str">
            <v>Máster Universitario en Iniciación a la investigación en Ciencias Veterinarias</v>
          </cell>
          <cell r="E9717">
            <v>2</v>
          </cell>
          <cell r="F9717">
            <v>343</v>
          </cell>
          <cell r="G9717" t="str">
            <v>Máster</v>
          </cell>
        </row>
        <row r="9718">
          <cell r="B9718">
            <v>62142</v>
          </cell>
          <cell r="C9718" t="str">
            <v>[Módulo 3] Patología en fauna silvestre</v>
          </cell>
          <cell r="D9718" t="str">
            <v>Máster en Iniciación a la investigación en Ciencias Veterinarias</v>
          </cell>
          <cell r="E9718">
            <v>3</v>
          </cell>
          <cell r="F9718">
            <v>258</v>
          </cell>
        </row>
        <row r="9719">
          <cell r="B9719">
            <v>62143</v>
          </cell>
          <cell r="C9719" t="str">
            <v>[Módulo 3] Patologia y medicina preventiva de las enfermedades infecciosas del ganado porcino</v>
          </cell>
          <cell r="D9719" t="str">
            <v>Máster Universitario en Iniciación a la investigación en Ciencias Veterinarias</v>
          </cell>
          <cell r="E9719">
            <v>3</v>
          </cell>
          <cell r="F9719">
            <v>343</v>
          </cell>
          <cell r="G9719" t="str">
            <v>Máster</v>
          </cell>
        </row>
        <row r="9720">
          <cell r="B9720">
            <v>62144</v>
          </cell>
          <cell r="C9720" t="str">
            <v>[Módulo 3] Sanidad ambiental en instalaciones ganaderas</v>
          </cell>
          <cell r="D9720" t="str">
            <v>Máster en Iniciación a la investigación en Ciencias Veterinarias</v>
          </cell>
          <cell r="E9720">
            <v>5</v>
          </cell>
          <cell r="F9720">
            <v>258</v>
          </cell>
        </row>
        <row r="9721">
          <cell r="B9721">
            <v>62145</v>
          </cell>
          <cell r="C9721" t="str">
            <v>[Módulo 3] Técnicas diagnósticas avanzadas en sanidad animal</v>
          </cell>
          <cell r="D9721" t="str">
            <v>Máster Universitario en Iniciación a la investigación en Ciencias Veterinarias</v>
          </cell>
          <cell r="E9721">
            <v>4</v>
          </cell>
          <cell r="F9721">
            <v>343</v>
          </cell>
          <cell r="G9721" t="str">
            <v>Máster</v>
          </cell>
        </row>
        <row r="9722">
          <cell r="B9722">
            <v>62146</v>
          </cell>
          <cell r="C9722" t="str">
            <v>[Módulo 3] Zoonosis parasitarias</v>
          </cell>
          <cell r="D9722" t="str">
            <v>Máster Universitario en Iniciación a la investigación en Ciencias Veterinarias</v>
          </cell>
          <cell r="E9722">
            <v>4</v>
          </cell>
          <cell r="F9722">
            <v>343</v>
          </cell>
          <cell r="G9722" t="str">
            <v>Máster</v>
          </cell>
        </row>
        <row r="9723">
          <cell r="B9723">
            <v>62147</v>
          </cell>
          <cell r="C9723" t="str">
            <v>[Módulo 4] Aspectos relacionados con la reproducción bovina</v>
          </cell>
          <cell r="D9723" t="str">
            <v>Máster Universitario en Iniciación a la investigación en Ciencias Veterinarias</v>
          </cell>
          <cell r="E9723">
            <v>3</v>
          </cell>
          <cell r="F9723">
            <v>343</v>
          </cell>
          <cell r="G9723" t="str">
            <v>Máster</v>
          </cell>
        </row>
        <row r="9724">
          <cell r="B9724">
            <v>62148</v>
          </cell>
          <cell r="C9724" t="str">
            <v>[Módulo 4] Aspectos relacionados con la reproducción ovina</v>
          </cell>
          <cell r="D9724" t="str">
            <v>Máster Universitario en Iniciación a la investigación en Ciencias Veterinarias</v>
          </cell>
          <cell r="E9724">
            <v>3</v>
          </cell>
          <cell r="F9724">
            <v>343</v>
          </cell>
          <cell r="G9724" t="str">
            <v>Máster</v>
          </cell>
        </row>
        <row r="9725">
          <cell r="B9725">
            <v>62149</v>
          </cell>
          <cell r="C9725" t="str">
            <v>[Módulo 4] Biotecnología de la reproducción en pequeños rumiantes</v>
          </cell>
          <cell r="D9725" t="str">
            <v>Máster Universitario en Iniciación a la investigación en Ciencias Veterinarias</v>
          </cell>
          <cell r="E9725">
            <v>5</v>
          </cell>
          <cell r="F9725">
            <v>343</v>
          </cell>
          <cell r="G9725" t="str">
            <v>Máster</v>
          </cell>
        </row>
        <row r="9726">
          <cell r="B9726">
            <v>62150</v>
          </cell>
          <cell r="C9726" t="str">
            <v>[Módulo 4] Biotecnología de la reproducción equina</v>
          </cell>
          <cell r="D9726" t="str">
            <v>Máster Universitario en Iniciación a la investigación en Ciencias Veterinarias</v>
          </cell>
          <cell r="E9726">
            <v>4</v>
          </cell>
          <cell r="F9726">
            <v>343</v>
          </cell>
          <cell r="G9726" t="str">
            <v>Máster</v>
          </cell>
        </row>
        <row r="9727">
          <cell r="B9727">
            <v>62151</v>
          </cell>
          <cell r="C9727" t="str">
            <v>[Módulo 4] Biotecnología en la reproduccioón ictiológica</v>
          </cell>
          <cell r="D9727" t="str">
            <v>Máster Universitario en Iniciación a la investigación en Ciencias Veterinarias</v>
          </cell>
          <cell r="E9727">
            <v>4</v>
          </cell>
          <cell r="F9727">
            <v>343</v>
          </cell>
          <cell r="G9727" t="str">
            <v>Máster</v>
          </cell>
        </row>
        <row r="9728">
          <cell r="B9728">
            <v>62152</v>
          </cell>
          <cell r="C9728" t="str">
            <v>[Módulo 4] Diagnóstico en reproducción porcina</v>
          </cell>
          <cell r="D9728" t="str">
            <v>Máster Universitario en Iniciación a la investigación en Ciencias Veterinarias</v>
          </cell>
          <cell r="E9728">
            <v>4</v>
          </cell>
          <cell r="F9728">
            <v>343</v>
          </cell>
          <cell r="G9728" t="str">
            <v>Máster</v>
          </cell>
        </row>
        <row r="9729">
          <cell r="B9729">
            <v>62153</v>
          </cell>
          <cell r="C9729" t="str">
            <v>[Módulo 4] Odontología veterinaria</v>
          </cell>
          <cell r="D9729" t="str">
            <v>Máster Universitario en Iniciación a la investigación en Ciencias Veterinarias</v>
          </cell>
          <cell r="E9729">
            <v>3</v>
          </cell>
          <cell r="F9729">
            <v>343</v>
          </cell>
          <cell r="G9729" t="str">
            <v>Máster</v>
          </cell>
        </row>
        <row r="9730">
          <cell r="B9730">
            <v>62154</v>
          </cell>
          <cell r="C9730" t="str">
            <v>[Módulo 4] Producción acuicola de especies termófilas, binomio industria-energia</v>
          </cell>
          <cell r="D9730" t="str">
            <v>Máster Universitario en Iniciación a la investigación en Ciencias Veterinarias</v>
          </cell>
          <cell r="E9730">
            <v>2</v>
          </cell>
          <cell r="F9730">
            <v>343</v>
          </cell>
          <cell r="G9730" t="str">
            <v>Máster</v>
          </cell>
        </row>
        <row r="9731">
          <cell r="B9731">
            <v>62155</v>
          </cell>
          <cell r="C9731" t="str">
            <v>[Módulo 4] Tecnología de la reproducción porcina</v>
          </cell>
          <cell r="D9731" t="str">
            <v>Máster Universitario en Iniciación a la investigación en Ciencias Veterinarias</v>
          </cell>
          <cell r="E9731">
            <v>4</v>
          </cell>
          <cell r="F9731">
            <v>343</v>
          </cell>
          <cell r="G9731" t="str">
            <v>Máster</v>
          </cell>
        </row>
        <row r="9732">
          <cell r="B9732">
            <v>62156</v>
          </cell>
          <cell r="C9732" t="str">
            <v>[Módulo 5] Análisis sensorial e instrumental de los parámetros de calidad organoléptica de los alime</v>
          </cell>
          <cell r="D9732" t="str">
            <v>Máster en Iniciación a la investigación en Ciencias Veterinarias</v>
          </cell>
          <cell r="E9732">
            <v>3</v>
          </cell>
          <cell r="F9732">
            <v>258</v>
          </cell>
        </row>
        <row r="9733">
          <cell r="B9733">
            <v>62157</v>
          </cell>
          <cell r="C9733" t="str">
            <v>[Módulo 5] Avances en la tecnología y el análisis de la carne y de los productos cárnicos</v>
          </cell>
          <cell r="D9733" t="str">
            <v>Máster Universitario en Iniciación a la investigación en Ciencias Veterinarias</v>
          </cell>
          <cell r="E9733">
            <v>3</v>
          </cell>
          <cell r="F9733">
            <v>343</v>
          </cell>
          <cell r="G9733" t="str">
            <v>Máster</v>
          </cell>
        </row>
        <row r="9734">
          <cell r="B9734">
            <v>62158</v>
          </cell>
          <cell r="C9734" t="str">
            <v>[Módulo 5] Avances en la tecnología y el análisis de la leche y los productos lácteos</v>
          </cell>
          <cell r="D9734" t="str">
            <v>Máster Universitario en Iniciación a la investigación en Ciencias Veterinarias</v>
          </cell>
          <cell r="E9734">
            <v>3</v>
          </cell>
          <cell r="F9734">
            <v>343</v>
          </cell>
          <cell r="G9734" t="str">
            <v>Máster</v>
          </cell>
        </row>
        <row r="9735">
          <cell r="B9735">
            <v>62159</v>
          </cell>
          <cell r="C9735" t="str">
            <v>[Módulo 5] Control de calidad de alimentos de origen vegetal</v>
          </cell>
          <cell r="D9735" t="str">
            <v>Máster Universitario en Iniciación a la investigación en Ciencias Veterinarias</v>
          </cell>
          <cell r="E9735">
            <v>6</v>
          </cell>
          <cell r="F9735">
            <v>343</v>
          </cell>
          <cell r="G9735" t="str">
            <v>Máster</v>
          </cell>
        </row>
        <row r="9736">
          <cell r="B9736">
            <v>62160</v>
          </cell>
          <cell r="C9736" t="str">
            <v>[Módulo 5] Controles de producción y calidad en la industria conservera</v>
          </cell>
          <cell r="D9736" t="str">
            <v>Máster Universitario en Iniciación a la investigación en Ciencias Veterinarias</v>
          </cell>
          <cell r="E9736">
            <v>6</v>
          </cell>
          <cell r="F9736">
            <v>343</v>
          </cell>
          <cell r="G9736" t="str">
            <v>Máster</v>
          </cell>
        </row>
        <row r="9737">
          <cell r="B9737">
            <v>62161</v>
          </cell>
          <cell r="C9737" t="str">
            <v>[Módulo 5] Herramientas de búsqueda de información científica y legal en las Ciencias Veterinarias</v>
          </cell>
          <cell r="D9737" t="str">
            <v>Máster Universitario en Iniciación a la investigación en Ciencias Veterinarias</v>
          </cell>
          <cell r="E9737">
            <v>3</v>
          </cell>
          <cell r="F9737">
            <v>343</v>
          </cell>
          <cell r="G9737" t="str">
            <v>Máster</v>
          </cell>
        </row>
        <row r="9738">
          <cell r="B9738">
            <v>62162</v>
          </cell>
          <cell r="C9738" t="str">
            <v>[Módulo 5] Investigación de microorganismos en alimentos, agua y ambiente</v>
          </cell>
          <cell r="D9738" t="str">
            <v>Máster Universitario en Iniciación a la investigación en Ciencias Veterinarias</v>
          </cell>
          <cell r="E9738">
            <v>3</v>
          </cell>
          <cell r="F9738">
            <v>343</v>
          </cell>
          <cell r="G9738" t="str">
            <v>Máster</v>
          </cell>
        </row>
        <row r="9739">
          <cell r="B9739">
            <v>62163</v>
          </cell>
          <cell r="C9739" t="str">
            <v>[Módulo 5] Investigación de mohos y micotoxinas en alimentos</v>
          </cell>
          <cell r="D9739" t="str">
            <v>Máster Universitario en Iniciación a la investigación en Ciencias Veterinarias</v>
          </cell>
          <cell r="E9739">
            <v>3</v>
          </cell>
          <cell r="F9739">
            <v>343</v>
          </cell>
          <cell r="G9739" t="str">
            <v>Máster</v>
          </cell>
        </row>
        <row r="9740">
          <cell r="B9740">
            <v>62164</v>
          </cell>
          <cell r="C9740" t="str">
            <v>[Módulo 5] Metodología para el estudio de la inactivación y supervivencia microbiana</v>
          </cell>
          <cell r="D9740" t="str">
            <v>Máster Universitario en Iniciación a la investigación en Ciencias Veterinarias</v>
          </cell>
          <cell r="E9740">
            <v>3</v>
          </cell>
          <cell r="F9740">
            <v>343</v>
          </cell>
          <cell r="G9740" t="str">
            <v>Máster</v>
          </cell>
        </row>
        <row r="9741">
          <cell r="B9741">
            <v>62165</v>
          </cell>
          <cell r="C9741" t="str">
            <v>[Módulo 5] Metodología para la evaluación de los riesgos alimentarios</v>
          </cell>
          <cell r="D9741" t="str">
            <v>Máster Universitario en Iniciación a la investigación en Ciencias Veterinarias</v>
          </cell>
          <cell r="E9741">
            <v>3</v>
          </cell>
          <cell r="F9741">
            <v>343</v>
          </cell>
          <cell r="G9741" t="str">
            <v>Máster</v>
          </cell>
        </row>
        <row r="9742">
          <cell r="B9742">
            <v>62166</v>
          </cell>
          <cell r="C9742" t="str">
            <v>[Módulo 5] Técnicas inmunoquímicas aplicadas al control de calidad de los alimentos</v>
          </cell>
          <cell r="D9742" t="str">
            <v>Máster Universitario en Iniciación a la investigación en Ciencias Veterinarias</v>
          </cell>
          <cell r="E9742">
            <v>3</v>
          </cell>
          <cell r="F9742">
            <v>343</v>
          </cell>
          <cell r="G9742" t="str">
            <v>Máster</v>
          </cell>
        </row>
        <row r="9743">
          <cell r="B9743">
            <v>62167</v>
          </cell>
          <cell r="C9743" t="str">
            <v>[Módulo 5] Validación de técnicas analíticas aplicadas al control de calidad y seguridad alimentaria</v>
          </cell>
          <cell r="D9743" t="str">
            <v>Máster Universitario en Iniciación a la investigación en Ciencias Veterinarias</v>
          </cell>
          <cell r="E9743">
            <v>3</v>
          </cell>
          <cell r="F9743">
            <v>343</v>
          </cell>
          <cell r="G9743" t="str">
            <v>Máster</v>
          </cell>
        </row>
        <row r="9744">
          <cell r="B9744">
            <v>62168</v>
          </cell>
          <cell r="C9744" t="str">
            <v>[Módulo 5] Análisis sensorial de los alimentos</v>
          </cell>
          <cell r="D9744" t="str">
            <v>Máster Universitario en Iniciación a la investigación en Ciencias Veterinarias</v>
          </cell>
          <cell r="E9744">
            <v>3</v>
          </cell>
          <cell r="F9744">
            <v>343</v>
          </cell>
          <cell r="G9744" t="str">
            <v>Máster</v>
          </cell>
        </row>
        <row r="9745">
          <cell r="B9745">
            <v>62169</v>
          </cell>
          <cell r="C9745" t="str">
            <v>[Módulo 0] Bioestadística</v>
          </cell>
          <cell r="D9745" t="str">
            <v>Máster Universitario en Iniciación a la investigación en Ciencias Veterinarias</v>
          </cell>
          <cell r="E9745">
            <v>2</v>
          </cell>
          <cell r="F9745">
            <v>343</v>
          </cell>
          <cell r="G9745" t="str">
            <v>Máster</v>
          </cell>
        </row>
        <row r="9746">
          <cell r="B9746">
            <v>62170</v>
          </cell>
          <cell r="C9746" t="str">
            <v>[Módulo 0] Academic writing. Structure of scientific academic papers: abstracts and journal articles</v>
          </cell>
          <cell r="D9746" t="str">
            <v>Máster Universitario en Iniciación a la investigación en Ciencias Veterinarias</v>
          </cell>
          <cell r="E9746">
            <v>4</v>
          </cell>
          <cell r="F9746">
            <v>343</v>
          </cell>
          <cell r="G9746" t="str">
            <v>Máster</v>
          </cell>
        </row>
        <row r="9747">
          <cell r="B9747">
            <v>62171</v>
          </cell>
          <cell r="C9747" t="str">
            <v>[Módulo 1] Modelos experimentales en fisiología y farmacología; aplicación en gastroenterología</v>
          </cell>
          <cell r="D9747" t="str">
            <v>Máster Universitario en Iniciación a la investigación en Ciencias Veterinarias</v>
          </cell>
          <cell r="E9747">
            <v>6</v>
          </cell>
          <cell r="F9747">
            <v>343</v>
          </cell>
          <cell r="G9747" t="str">
            <v>Máster</v>
          </cell>
        </row>
        <row r="9748">
          <cell r="B9748">
            <v>62172</v>
          </cell>
          <cell r="C9748" t="str">
            <v>[Módulo 4] Diagnóstico, biotecnología y manejo reproductivo en el ganado porcino</v>
          </cell>
          <cell r="D9748" t="str">
            <v>Máster Universitario en Iniciación a la investigación en Ciencias Veterinarias</v>
          </cell>
          <cell r="E9748">
            <v>8</v>
          </cell>
          <cell r="F9748">
            <v>343</v>
          </cell>
          <cell r="G9748" t="str">
            <v>Máster</v>
          </cell>
        </row>
        <row r="9749">
          <cell r="B9749">
            <v>62200</v>
          </cell>
          <cell r="C9749" t="str">
            <v>Alimentación animal y calidad y seguridad de los alimentos</v>
          </cell>
          <cell r="D9749" t="str">
            <v>Máster Universitario en Nutrición animal</v>
          </cell>
          <cell r="E9749">
            <v>15</v>
          </cell>
          <cell r="F9749">
            <v>347</v>
          </cell>
          <cell r="G9749" t="str">
            <v>Máster</v>
          </cell>
        </row>
        <row r="9750">
          <cell r="B9750">
            <v>62201</v>
          </cell>
          <cell r="C9750" t="str">
            <v>Alimentos para el ganado y tecnología de fabricación de piensos: composición, calidad y seguridad</v>
          </cell>
          <cell r="D9750" t="str">
            <v>Máster Universitario en Nutrición animal</v>
          </cell>
          <cell r="E9750">
            <v>10</v>
          </cell>
          <cell r="F9750">
            <v>347</v>
          </cell>
          <cell r="G9750" t="str">
            <v>Máster</v>
          </cell>
        </row>
        <row r="9751">
          <cell r="B9751">
            <v>62202</v>
          </cell>
          <cell r="C9751" t="str">
            <v>Bases de la nutrición animal</v>
          </cell>
          <cell r="D9751" t="str">
            <v>Máster Universitario en Nutrición animal</v>
          </cell>
          <cell r="E9751">
            <v>10</v>
          </cell>
          <cell r="F9751">
            <v>347</v>
          </cell>
          <cell r="G9751" t="str">
            <v>Máster</v>
          </cell>
        </row>
        <row r="9752">
          <cell r="B9752">
            <v>62203</v>
          </cell>
          <cell r="C9752" t="str">
            <v>Estancia formativa profesional relacionada con la nutrición animal</v>
          </cell>
          <cell r="D9752" t="str">
            <v>Máster Universitario en Nutrición animal</v>
          </cell>
          <cell r="E9752">
            <v>7</v>
          </cell>
          <cell r="F9752">
            <v>347</v>
          </cell>
          <cell r="G9752" t="str">
            <v>Máster</v>
          </cell>
        </row>
        <row r="9753">
          <cell r="B9753">
            <v>62204</v>
          </cell>
          <cell r="C9753" t="str">
            <v>Métodos matemáticos y estadísticos en nutrición animal</v>
          </cell>
          <cell r="D9753" t="str">
            <v>Máster Universitario en Nutrición animal</v>
          </cell>
          <cell r="E9753">
            <v>5</v>
          </cell>
          <cell r="F9753">
            <v>347</v>
          </cell>
          <cell r="G9753" t="str">
            <v>Máster</v>
          </cell>
        </row>
        <row r="9754">
          <cell r="B9754">
            <v>62205</v>
          </cell>
          <cell r="C9754" t="str">
            <v>Proyecto individual</v>
          </cell>
          <cell r="D9754" t="str">
            <v>Máster Universitario en Nutrición animal</v>
          </cell>
          <cell r="E9754">
            <v>7</v>
          </cell>
          <cell r="F9754">
            <v>347</v>
          </cell>
          <cell r="G9754" t="str">
            <v>Máster</v>
          </cell>
        </row>
        <row r="9755">
          <cell r="B9755">
            <v>62206</v>
          </cell>
          <cell r="C9755" t="str">
            <v>Repercusiones de la nutrición sobre el medioambiente y la salud y bienestar de los animales</v>
          </cell>
          <cell r="D9755" t="str">
            <v>Máster Universitario en Nutrición animal</v>
          </cell>
          <cell r="E9755">
            <v>6</v>
          </cell>
          <cell r="F9755">
            <v>347</v>
          </cell>
          <cell r="G9755" t="str">
            <v>Máster</v>
          </cell>
        </row>
        <row r="9756">
          <cell r="B9756">
            <v>62207</v>
          </cell>
          <cell r="C9756" t="str">
            <v>Tesis de máster</v>
          </cell>
          <cell r="D9756" t="str">
            <v>Máster en Nutrición animal</v>
          </cell>
          <cell r="E9756">
            <v>60</v>
          </cell>
          <cell r="F9756">
            <v>259</v>
          </cell>
        </row>
        <row r="9757">
          <cell r="B9757">
            <v>62208</v>
          </cell>
          <cell r="C9757" t="str">
            <v>Trabajo fin de Máster</v>
          </cell>
          <cell r="D9757" t="str">
            <v>Máster Universitario en Nutrición animal</v>
          </cell>
          <cell r="E9757">
            <v>30</v>
          </cell>
          <cell r="F9757">
            <v>347</v>
          </cell>
          <cell r="G9757" t="str">
            <v>Máster</v>
          </cell>
        </row>
        <row r="9758">
          <cell r="B9758">
            <v>62209</v>
          </cell>
          <cell r="C9758" t="str">
            <v>Introducción a la investigación</v>
          </cell>
          <cell r="D9758" t="str">
            <v>Máster Universitario en Nutrición animal</v>
          </cell>
          <cell r="E9758">
            <v>30</v>
          </cell>
          <cell r="F9758">
            <v>347</v>
          </cell>
          <cell r="G9758" t="str">
            <v>Máster</v>
          </cell>
        </row>
        <row r="9759">
          <cell r="B9759">
            <v>62300</v>
          </cell>
          <cell r="C9759" t="str">
            <v>[Módulo 1] Introducción</v>
          </cell>
          <cell r="D9759" t="str">
            <v>Máster Universitario en Sanidad y producción porcina</v>
          </cell>
          <cell r="E9759">
            <v>1.5</v>
          </cell>
          <cell r="F9759">
            <v>260</v>
          </cell>
          <cell r="G9759" t="str">
            <v>Máster</v>
          </cell>
        </row>
        <row r="9760">
          <cell r="B9760">
            <v>62301</v>
          </cell>
          <cell r="C9760" t="str">
            <v>[Módulo 1] Alojamientos, instalaciones y equipos</v>
          </cell>
          <cell r="D9760" t="str">
            <v>Máster Universitario en Sanidad y producción porcina</v>
          </cell>
          <cell r="E9760">
            <v>4</v>
          </cell>
          <cell r="F9760">
            <v>260</v>
          </cell>
          <cell r="G9760" t="str">
            <v>Máster</v>
          </cell>
        </row>
        <row r="9761">
          <cell r="B9761">
            <v>62302</v>
          </cell>
          <cell r="C9761" t="str">
            <v>[Módulo 1] Bienestar en porcino</v>
          </cell>
          <cell r="D9761" t="str">
            <v>Máster Universitario en Sanidad y producción porcina</v>
          </cell>
          <cell r="E9761">
            <v>1.5</v>
          </cell>
          <cell r="F9761">
            <v>260</v>
          </cell>
          <cell r="G9761" t="str">
            <v>Máster</v>
          </cell>
        </row>
        <row r="9762">
          <cell r="B9762">
            <v>62303</v>
          </cell>
          <cell r="C9762" t="str">
            <v>[Módulo 1] Mejora genética y biotecnología</v>
          </cell>
          <cell r="D9762" t="str">
            <v>Máster Universitario en Sanidad y producción porcina</v>
          </cell>
          <cell r="E9762">
            <v>3</v>
          </cell>
          <cell r="F9762">
            <v>260</v>
          </cell>
          <cell r="G9762" t="str">
            <v>Máster</v>
          </cell>
        </row>
        <row r="9763">
          <cell r="B9763">
            <v>62304</v>
          </cell>
          <cell r="C9763" t="str">
            <v>[Módulo 2] Estrategias de la alimentación del porcino</v>
          </cell>
          <cell r="D9763" t="str">
            <v>Máster Universitario en Sanidad y producción porcina</v>
          </cell>
          <cell r="E9763">
            <v>5</v>
          </cell>
          <cell r="F9763">
            <v>260</v>
          </cell>
          <cell r="G9763" t="str">
            <v>Máster</v>
          </cell>
        </row>
        <row r="9764">
          <cell r="B9764">
            <v>62305</v>
          </cell>
          <cell r="C9764" t="str">
            <v>[Módulo 2] Tecnología de la reproducción porcina y manejo de los animales</v>
          </cell>
          <cell r="D9764" t="str">
            <v>Máster Universitario en Sanidad y producción porcina</v>
          </cell>
          <cell r="E9764">
            <v>5</v>
          </cell>
          <cell r="F9764">
            <v>260</v>
          </cell>
          <cell r="G9764" t="str">
            <v>Máster</v>
          </cell>
        </row>
        <row r="9765">
          <cell r="B9765">
            <v>62306</v>
          </cell>
          <cell r="C9765" t="str">
            <v>[Módulo 3] Gestión técnica</v>
          </cell>
          <cell r="D9765" t="str">
            <v>Máster Universitario en Sanidad y producción porcina</v>
          </cell>
          <cell r="E9765">
            <v>4</v>
          </cell>
          <cell r="F9765">
            <v>260</v>
          </cell>
          <cell r="G9765" t="str">
            <v>Máster</v>
          </cell>
        </row>
        <row r="9766">
          <cell r="B9766">
            <v>62307</v>
          </cell>
          <cell r="C9766" t="str">
            <v>[Módulo 3] Gestión económica</v>
          </cell>
          <cell r="D9766" t="str">
            <v>Máster Universitario en Sanidad y producción porcina</v>
          </cell>
          <cell r="E9766">
            <v>2</v>
          </cell>
          <cell r="F9766">
            <v>260</v>
          </cell>
          <cell r="G9766" t="str">
            <v>Máster</v>
          </cell>
        </row>
        <row r="9767">
          <cell r="B9767">
            <v>62308</v>
          </cell>
          <cell r="C9767" t="str">
            <v>[Módulo 3] Gestión medioambiental</v>
          </cell>
          <cell r="D9767" t="str">
            <v>Máster Universitario en Sanidad y producción porcina</v>
          </cell>
          <cell r="E9767">
            <v>1</v>
          </cell>
          <cell r="F9767">
            <v>260</v>
          </cell>
          <cell r="G9767" t="str">
            <v>Máster</v>
          </cell>
        </row>
        <row r="9768">
          <cell r="B9768">
            <v>62309</v>
          </cell>
          <cell r="C9768" t="str">
            <v>[Módulo 3] Gestión de los recursos humanos</v>
          </cell>
          <cell r="D9768" t="str">
            <v>Máster Universitario en Sanidad y producción porcina</v>
          </cell>
          <cell r="E9768">
            <v>1</v>
          </cell>
          <cell r="F9768">
            <v>260</v>
          </cell>
          <cell r="G9768" t="str">
            <v>Máster</v>
          </cell>
        </row>
        <row r="9769">
          <cell r="B9769">
            <v>62310</v>
          </cell>
          <cell r="C9769" t="str">
            <v>[Módulo 3] Seguridad alimentaria y producto final</v>
          </cell>
          <cell r="D9769" t="str">
            <v>Máster Universitario en Sanidad y producción porcina</v>
          </cell>
          <cell r="E9769">
            <v>2</v>
          </cell>
          <cell r="F9769">
            <v>260</v>
          </cell>
          <cell r="G9769" t="str">
            <v>Máster</v>
          </cell>
        </row>
        <row r="9770">
          <cell r="B9770">
            <v>62311</v>
          </cell>
          <cell r="C9770" t="str">
            <v>[Módulo 4] Fundamentos de la salud</v>
          </cell>
          <cell r="D9770" t="str">
            <v>Máster Universitario en Sanidad y producción porcina</v>
          </cell>
          <cell r="E9770">
            <v>4</v>
          </cell>
          <cell r="F9770">
            <v>260</v>
          </cell>
          <cell r="G9770" t="str">
            <v>Máster</v>
          </cell>
        </row>
        <row r="9771">
          <cell r="B9771">
            <v>62312</v>
          </cell>
          <cell r="C9771" t="str">
            <v>[Módulo 4] Enfermedades del cerdo</v>
          </cell>
          <cell r="D9771" t="str">
            <v>Máster Universitario en Sanidad y producción porcina</v>
          </cell>
          <cell r="E9771">
            <v>5</v>
          </cell>
          <cell r="F9771">
            <v>260</v>
          </cell>
          <cell r="G9771" t="str">
            <v>Máster</v>
          </cell>
        </row>
        <row r="9772">
          <cell r="B9772">
            <v>62313</v>
          </cell>
          <cell r="C9772" t="str">
            <v>[Módulo 4] Diagnóstico</v>
          </cell>
          <cell r="D9772" t="str">
            <v>Máster Universitario en Sanidad y producción porcina</v>
          </cell>
          <cell r="E9772">
            <v>4</v>
          </cell>
          <cell r="F9772">
            <v>260</v>
          </cell>
          <cell r="G9772" t="str">
            <v>Máster</v>
          </cell>
        </row>
        <row r="9773">
          <cell r="B9773">
            <v>62314</v>
          </cell>
          <cell r="C9773" t="str">
            <v>[Módulo 4] Ibérico, enfermedades y práctica en granja</v>
          </cell>
          <cell r="D9773" t="str">
            <v>Máster Universitario en Sanidad y producción porcina</v>
          </cell>
          <cell r="E9773">
            <v>2</v>
          </cell>
          <cell r="F9773">
            <v>260</v>
          </cell>
          <cell r="G9773" t="str">
            <v>Máster</v>
          </cell>
        </row>
        <row r="9774">
          <cell r="B9774">
            <v>62315</v>
          </cell>
          <cell r="C9774" t="str">
            <v>[Módulo 5] Trabajo fin de Máster</v>
          </cell>
          <cell r="D9774" t="str">
            <v>Máster Universitario en Sanidad y producción porcina</v>
          </cell>
          <cell r="E9774">
            <v>15</v>
          </cell>
          <cell r="F9774">
            <v>260</v>
          </cell>
          <cell r="G9774" t="str">
            <v>Máster</v>
          </cell>
        </row>
        <row r="9775">
          <cell r="B9775">
            <v>62350</v>
          </cell>
          <cell r="C9775" t="str">
            <v>Economía de la salud y planificación sanitaria</v>
          </cell>
          <cell r="D9775" t="str">
            <v>Máster en Iniciación a la investigación en Medicina</v>
          </cell>
          <cell r="E9775">
            <v>3</v>
          </cell>
          <cell r="F9775">
            <v>256</v>
          </cell>
        </row>
        <row r="9776">
          <cell r="B9776">
            <v>62351</v>
          </cell>
          <cell r="C9776" t="str">
            <v>Proyecto fin de máster</v>
          </cell>
          <cell r="D9776" t="str">
            <v>Máster en Iniciación a la investigación en Medicina</v>
          </cell>
          <cell r="E9776">
            <v>15</v>
          </cell>
          <cell r="F9776">
            <v>256</v>
          </cell>
        </row>
        <row r="9777">
          <cell r="B9777">
            <v>62353</v>
          </cell>
          <cell r="C9777" t="str">
            <v>Documentación científico-médica</v>
          </cell>
          <cell r="D9777" t="str">
            <v>Máster en Iniciación a la investigación en Medicina</v>
          </cell>
          <cell r="E9777">
            <v>4</v>
          </cell>
          <cell r="F9777">
            <v>256</v>
          </cell>
        </row>
        <row r="9778">
          <cell r="B9778">
            <v>62354</v>
          </cell>
          <cell r="C9778" t="str">
            <v>Documentación clínica</v>
          </cell>
          <cell r="D9778" t="str">
            <v>Máster en Iniciación a la investigación en Medicina</v>
          </cell>
          <cell r="E9778">
            <v>3</v>
          </cell>
          <cell r="F9778">
            <v>256</v>
          </cell>
        </row>
        <row r="9779">
          <cell r="B9779">
            <v>62356</v>
          </cell>
          <cell r="C9779" t="str">
            <v>Estadística en salud pública</v>
          </cell>
          <cell r="D9779" t="str">
            <v>Máster en Iniciación a la investigación en Medicina</v>
          </cell>
          <cell r="E9779">
            <v>5</v>
          </cell>
          <cell r="F9779">
            <v>256</v>
          </cell>
        </row>
        <row r="9780">
          <cell r="B9780">
            <v>62357</v>
          </cell>
          <cell r="C9780" t="str">
            <v>Género, salud y ciencia</v>
          </cell>
          <cell r="D9780" t="str">
            <v>Máster en Iniciación a la investigación en Medicina</v>
          </cell>
          <cell r="E9780">
            <v>2</v>
          </cell>
          <cell r="F9780">
            <v>256</v>
          </cell>
        </row>
        <row r="9781">
          <cell r="B9781">
            <v>62358</v>
          </cell>
          <cell r="C9781" t="str">
            <v>Historia y teoría del conocimiento científico</v>
          </cell>
          <cell r="D9781" t="str">
            <v>Máster en Iniciación a la investigación en Medicina</v>
          </cell>
          <cell r="E9781">
            <v>2</v>
          </cell>
          <cell r="F9781">
            <v>256</v>
          </cell>
        </row>
        <row r="9782">
          <cell r="B9782">
            <v>62360</v>
          </cell>
          <cell r="C9782" t="str">
            <v>Metodología de la investigación en cirugía minimamente invasiva guiada por imagen</v>
          </cell>
          <cell r="D9782" t="str">
            <v>Máster en Iniciación a la investigación en Medicina</v>
          </cell>
          <cell r="E9782">
            <v>6</v>
          </cell>
          <cell r="F9782">
            <v>256</v>
          </cell>
        </row>
        <row r="9783">
          <cell r="B9783">
            <v>62361</v>
          </cell>
          <cell r="C9783" t="str">
            <v>Metodología epidemiológica en ciencias de la salud</v>
          </cell>
          <cell r="D9783" t="str">
            <v>Máster en Iniciación a la investigación en Medicina</v>
          </cell>
          <cell r="E9783">
            <v>3</v>
          </cell>
          <cell r="F9783">
            <v>256</v>
          </cell>
        </row>
        <row r="9784">
          <cell r="B9784">
            <v>62362</v>
          </cell>
          <cell r="C9784" t="str">
            <v>Métodos e instrumentos de recogida y tratamiento de la información en ciencias de la salud</v>
          </cell>
          <cell r="D9784" t="str">
            <v>Máster en Iniciación a la investigación en Medicina</v>
          </cell>
          <cell r="E9784">
            <v>6</v>
          </cell>
          <cell r="F9784">
            <v>256</v>
          </cell>
        </row>
        <row r="9785">
          <cell r="B9785">
            <v>62366</v>
          </cell>
          <cell r="C9785" t="str">
            <v>Técnicas de predicción. Estudios de supervivencia</v>
          </cell>
          <cell r="D9785" t="str">
            <v>Máster en Iniciación a la investigación en Medicina</v>
          </cell>
          <cell r="E9785">
            <v>3</v>
          </cell>
          <cell r="F9785">
            <v>256</v>
          </cell>
        </row>
        <row r="9786">
          <cell r="B9786">
            <v>62367</v>
          </cell>
          <cell r="C9786" t="str">
            <v>Transporte iónico. Bases moleculares y funcionales de la hipertensión</v>
          </cell>
          <cell r="D9786" t="str">
            <v>Máster en Iniciación a la investigación en Medicina</v>
          </cell>
          <cell r="E9786">
            <v>2</v>
          </cell>
          <cell r="F9786">
            <v>256</v>
          </cell>
        </row>
        <row r="9787">
          <cell r="B9787">
            <v>62368</v>
          </cell>
          <cell r="C9787" t="str">
            <v>Enfermedades parasitarias tropicales</v>
          </cell>
          <cell r="D9787" t="str">
            <v>Máster en Iniciación a la investigación en Medicina</v>
          </cell>
          <cell r="E9787">
            <v>5</v>
          </cell>
          <cell r="F9787">
            <v>256</v>
          </cell>
        </row>
        <row r="9788">
          <cell r="B9788">
            <v>62369</v>
          </cell>
          <cell r="C9788" t="str">
            <v>Microbiología molecular</v>
          </cell>
          <cell r="D9788" t="str">
            <v>Máster en Iniciación a la investigación en Medicina</v>
          </cell>
          <cell r="E9788">
            <v>3</v>
          </cell>
          <cell r="F9788">
            <v>256</v>
          </cell>
        </row>
        <row r="9789">
          <cell r="B9789">
            <v>62370</v>
          </cell>
          <cell r="C9789" t="str">
            <v>Higiene hospitalaria y prevención de riesgos en el hospital</v>
          </cell>
          <cell r="D9789" t="str">
            <v>Máster en Iniciación a la investigación en Medicina</v>
          </cell>
          <cell r="E9789">
            <v>4</v>
          </cell>
          <cell r="F9789">
            <v>256</v>
          </cell>
        </row>
        <row r="9790">
          <cell r="B9790">
            <v>62371</v>
          </cell>
          <cell r="C9790" t="str">
            <v>Bases moleculares de la patogenicidad</v>
          </cell>
          <cell r="D9790" t="str">
            <v>Máster en Iniciación a la investigación en Medicina</v>
          </cell>
          <cell r="E9790">
            <v>3</v>
          </cell>
          <cell r="F9790">
            <v>256</v>
          </cell>
        </row>
        <row r="9791">
          <cell r="B9791">
            <v>62376</v>
          </cell>
          <cell r="C9791" t="str">
            <v>Actualizaciones en Psiquiatría infantojuvenil</v>
          </cell>
          <cell r="D9791" t="str">
            <v>Máster en Iniciación a la investigación en Medicina</v>
          </cell>
          <cell r="E9791">
            <v>6</v>
          </cell>
          <cell r="F9791">
            <v>256</v>
          </cell>
        </row>
        <row r="9792">
          <cell r="B9792">
            <v>62377</v>
          </cell>
          <cell r="C9792" t="str">
            <v>Análisis de variables cualitativas. Chi cuadrado y otras técnicas</v>
          </cell>
          <cell r="D9792" t="str">
            <v>Máster en Iniciación a la investigación en Medicina</v>
          </cell>
          <cell r="E9792">
            <v>3</v>
          </cell>
          <cell r="F9792">
            <v>256</v>
          </cell>
        </row>
        <row r="9793">
          <cell r="B9793">
            <v>62380</v>
          </cell>
          <cell r="C9793" t="str">
            <v>Anatomía quirúrgica y disección de la mano</v>
          </cell>
          <cell r="D9793" t="str">
            <v>Máster en Iniciación a la investigación en Medicina</v>
          </cell>
          <cell r="E9793">
            <v>3</v>
          </cell>
          <cell r="F9793">
            <v>256</v>
          </cell>
        </row>
        <row r="9794">
          <cell r="B9794">
            <v>62381</v>
          </cell>
          <cell r="C9794" t="str">
            <v>Anatomía topográfica de cabeza y cuello</v>
          </cell>
          <cell r="D9794" t="str">
            <v>Máster en Iniciación a la investigación en Medicina</v>
          </cell>
          <cell r="E9794">
            <v>3</v>
          </cell>
          <cell r="F9794">
            <v>256</v>
          </cell>
        </row>
        <row r="9795">
          <cell r="B9795">
            <v>62382</v>
          </cell>
          <cell r="C9795" t="str">
            <v>Alergia clínica y asma</v>
          </cell>
          <cell r="D9795" t="str">
            <v>Máster en Iniciación a la investigación en Medicina</v>
          </cell>
          <cell r="E9795">
            <v>3</v>
          </cell>
          <cell r="F9795">
            <v>256</v>
          </cell>
        </row>
        <row r="9796">
          <cell r="B9796">
            <v>62383</v>
          </cell>
          <cell r="C9796" t="str">
            <v>Aspectos actuales de la embolia pulmonar</v>
          </cell>
          <cell r="D9796" t="str">
            <v>Máster en Iniciación a la investigación en Medicina</v>
          </cell>
          <cell r="E9796">
            <v>3</v>
          </cell>
          <cell r="F9796">
            <v>256</v>
          </cell>
        </row>
        <row r="9797">
          <cell r="B9797">
            <v>62385</v>
          </cell>
          <cell r="C9797" t="str">
            <v>Avances en trombofilias</v>
          </cell>
          <cell r="D9797" t="str">
            <v>Máster en Iniciación a la investigación en Medicina</v>
          </cell>
          <cell r="E9797">
            <v>3</v>
          </cell>
          <cell r="F9797">
            <v>256</v>
          </cell>
        </row>
        <row r="9798">
          <cell r="B9798">
            <v>62386</v>
          </cell>
          <cell r="C9798" t="str">
            <v>Avances en Endocrinología Pediátrica</v>
          </cell>
          <cell r="D9798" t="str">
            <v>Máster en Iniciación a la investigación en Medicina</v>
          </cell>
          <cell r="E9798">
            <v>4</v>
          </cell>
          <cell r="F9798">
            <v>256</v>
          </cell>
        </row>
        <row r="9799">
          <cell r="B9799">
            <v>62387</v>
          </cell>
          <cell r="C9799" t="str">
            <v>Avances en Genética médica</v>
          </cell>
          <cell r="D9799" t="str">
            <v>Máster en Iniciación a la investigación en Medicina</v>
          </cell>
          <cell r="E9799">
            <v>4</v>
          </cell>
          <cell r="F9799">
            <v>256</v>
          </cell>
        </row>
        <row r="9800">
          <cell r="B9800">
            <v>62388</v>
          </cell>
          <cell r="C9800" t="str">
            <v>Avances en nutrición. Patología perinatal y neonatal</v>
          </cell>
          <cell r="D9800" t="str">
            <v>Máster en Iniciación a la investigación en Medicina</v>
          </cell>
          <cell r="E9800">
            <v>4</v>
          </cell>
          <cell r="F9800">
            <v>256</v>
          </cell>
        </row>
        <row r="9801">
          <cell r="B9801">
            <v>62389</v>
          </cell>
          <cell r="C9801" t="str">
            <v>Avances en oncología y cuidados de soporte</v>
          </cell>
          <cell r="D9801" t="str">
            <v>Máster en Iniciación a la investigación en Medicina</v>
          </cell>
          <cell r="E9801">
            <v>3</v>
          </cell>
          <cell r="F9801">
            <v>256</v>
          </cell>
        </row>
        <row r="9802">
          <cell r="B9802">
            <v>62390</v>
          </cell>
          <cell r="C9802" t="str">
            <v>Bases anatómicas del ejercicio</v>
          </cell>
          <cell r="D9802" t="str">
            <v>Máster en Iniciación a la investigación en Medicina</v>
          </cell>
          <cell r="E9802">
            <v>3</v>
          </cell>
          <cell r="F9802">
            <v>256</v>
          </cell>
        </row>
        <row r="9803">
          <cell r="B9803">
            <v>62391</v>
          </cell>
          <cell r="C9803" t="str">
            <v>Bases anatomofisiológicas de la acupuntura: introducción al dolor y acupuntura</v>
          </cell>
          <cell r="D9803" t="str">
            <v>Máster en Iniciación a la investigación en Medicina</v>
          </cell>
          <cell r="E9803">
            <v>3</v>
          </cell>
          <cell r="F9803">
            <v>256</v>
          </cell>
        </row>
        <row r="9804">
          <cell r="B9804">
            <v>62392</v>
          </cell>
          <cell r="C9804" t="str">
            <v>Bases anatomofisiológicas relacionadas de la voz, audición y canto</v>
          </cell>
          <cell r="D9804" t="str">
            <v>Máster en Iniciación a la investigación en Medicina</v>
          </cell>
          <cell r="E9804">
            <v>3</v>
          </cell>
          <cell r="F9804">
            <v>256</v>
          </cell>
        </row>
        <row r="9805">
          <cell r="B9805">
            <v>62393</v>
          </cell>
          <cell r="C9805" t="str">
            <v>Bioantropología forense</v>
          </cell>
          <cell r="D9805" t="str">
            <v>Máster en Iniciación a la investigación en Medicina</v>
          </cell>
          <cell r="E9805">
            <v>3</v>
          </cell>
          <cell r="F9805">
            <v>256</v>
          </cell>
        </row>
        <row r="9806">
          <cell r="B9806">
            <v>62394</v>
          </cell>
          <cell r="C9806" t="str">
            <v>Biomagnetismo y magnetobiología en medicina</v>
          </cell>
          <cell r="D9806" t="str">
            <v>Máster en Iniciación a la investigación en Medicina</v>
          </cell>
          <cell r="E9806">
            <v>3</v>
          </cell>
          <cell r="F9806">
            <v>256</v>
          </cell>
        </row>
        <row r="9807">
          <cell r="B9807">
            <v>62395</v>
          </cell>
          <cell r="C9807" t="str">
            <v>Bioquímica clínica de la homeostasis mineral</v>
          </cell>
          <cell r="D9807" t="str">
            <v>Máster en Iniciación a la investigación en Medicina</v>
          </cell>
          <cell r="E9807">
            <v>3</v>
          </cell>
          <cell r="F9807">
            <v>256</v>
          </cell>
        </row>
        <row r="9808">
          <cell r="B9808">
            <v>62398</v>
          </cell>
          <cell r="C9808" t="str">
            <v>Cardiopatías congénitas</v>
          </cell>
          <cell r="D9808" t="str">
            <v>Máster en Iniciación a la investigación en Medicina</v>
          </cell>
          <cell r="E9808">
            <v>4</v>
          </cell>
          <cell r="F9808">
            <v>256</v>
          </cell>
        </row>
        <row r="9809">
          <cell r="B9809">
            <v>62404</v>
          </cell>
          <cell r="C9809" t="str">
            <v>Correlación anatomo/radiológica del contenido visceral de las cavidades corporales. Enseñanza semipr</v>
          </cell>
          <cell r="D9809" t="str">
            <v>Máster en Iniciación a la investigación en Medicina</v>
          </cell>
          <cell r="E9809">
            <v>6</v>
          </cell>
          <cell r="F9809">
            <v>256</v>
          </cell>
        </row>
        <row r="9810">
          <cell r="B9810">
            <v>62405</v>
          </cell>
          <cell r="C9810" t="str">
            <v>Cuantificación de ADN en citología</v>
          </cell>
          <cell r="D9810" t="str">
            <v>Máster en Iniciación a la investigación en Medicina</v>
          </cell>
          <cell r="E9810">
            <v>3</v>
          </cell>
          <cell r="F9810">
            <v>256</v>
          </cell>
        </row>
        <row r="9811">
          <cell r="B9811">
            <v>62406</v>
          </cell>
          <cell r="C9811" t="str">
            <v>Derecho médico</v>
          </cell>
          <cell r="D9811" t="str">
            <v>Máster en Iniciación a la investigación en Medicina</v>
          </cell>
          <cell r="E9811">
            <v>4</v>
          </cell>
          <cell r="F9811">
            <v>256</v>
          </cell>
        </row>
        <row r="9812">
          <cell r="B9812">
            <v>62407</v>
          </cell>
          <cell r="C9812" t="str">
            <v>Desarrollo embrionario craneofacial</v>
          </cell>
          <cell r="D9812" t="str">
            <v>Máster en Iniciación a la investigación en Medicina</v>
          </cell>
          <cell r="E9812">
            <v>4</v>
          </cell>
          <cell r="F9812">
            <v>256</v>
          </cell>
        </row>
        <row r="9813">
          <cell r="B9813">
            <v>62408</v>
          </cell>
          <cell r="C9813" t="str">
            <v>Destrezas motoras análisis morfofuncional</v>
          </cell>
          <cell r="D9813" t="str">
            <v>Máster en Iniciación a la investigación en Medicina</v>
          </cell>
          <cell r="E9813">
            <v>4</v>
          </cell>
          <cell r="F9813">
            <v>256</v>
          </cell>
        </row>
        <row r="9814">
          <cell r="B9814">
            <v>62409</v>
          </cell>
          <cell r="C9814" t="str">
            <v>Diagnóstico, tratamiento y seguimiento del cáncer de tiroides</v>
          </cell>
          <cell r="D9814" t="str">
            <v>Máster en Iniciación a la investigación en Medicina</v>
          </cell>
          <cell r="E9814">
            <v>4</v>
          </cell>
          <cell r="F9814">
            <v>256</v>
          </cell>
        </row>
        <row r="9815">
          <cell r="B9815">
            <v>62410</v>
          </cell>
          <cell r="C9815" t="str">
            <v>El razonamiento clínico. Utilidades para mejorar la práctica clínica</v>
          </cell>
          <cell r="D9815" t="str">
            <v>Máster en Iniciación a la investigación en Medicina</v>
          </cell>
          <cell r="E9815">
            <v>4</v>
          </cell>
          <cell r="F9815">
            <v>256</v>
          </cell>
        </row>
        <row r="9816">
          <cell r="B9816">
            <v>62412</v>
          </cell>
          <cell r="C9816" t="str">
            <v>Transtornos funcionales digestivos: factores psicosociales y calidad de vida</v>
          </cell>
          <cell r="D9816" t="str">
            <v>Máster en Iniciación a la investigación en Medicina</v>
          </cell>
          <cell r="E9816">
            <v>6</v>
          </cell>
          <cell r="F9816">
            <v>256</v>
          </cell>
        </row>
        <row r="9817">
          <cell r="B9817">
            <v>62413</v>
          </cell>
          <cell r="C9817" t="str">
            <v>Enfermedades gastrointestinales y hepáticas relacionadas con la inflamación</v>
          </cell>
          <cell r="D9817" t="str">
            <v>Máster en Iniciación a la investigación en Medicina</v>
          </cell>
          <cell r="E9817">
            <v>3</v>
          </cell>
          <cell r="F9817">
            <v>256</v>
          </cell>
        </row>
        <row r="9818">
          <cell r="B9818">
            <v>62414</v>
          </cell>
          <cell r="C9818" t="str">
            <v>Enfermedades infecciosas. Estudio molecular de la respuesta del organismo</v>
          </cell>
          <cell r="D9818" t="str">
            <v>Máster en Iniciación a la investigación en Medicina</v>
          </cell>
          <cell r="E9818">
            <v>3</v>
          </cell>
          <cell r="F9818">
            <v>256</v>
          </cell>
        </row>
        <row r="9819">
          <cell r="B9819">
            <v>62415</v>
          </cell>
          <cell r="C9819" t="str">
            <v>Enfermedades metabólicos óseas</v>
          </cell>
          <cell r="D9819" t="str">
            <v>Máster en Iniciación a la investigación en Medicina</v>
          </cell>
          <cell r="E9819">
            <v>3</v>
          </cell>
          <cell r="F9819">
            <v>256</v>
          </cell>
        </row>
        <row r="9820">
          <cell r="B9820">
            <v>62416</v>
          </cell>
          <cell r="C9820" t="str">
            <v>Actualización de tratamientos en reumatología. Casos clínicos e imágenes</v>
          </cell>
          <cell r="D9820" t="str">
            <v>Máster en Iniciación a la investigación en Medicina</v>
          </cell>
          <cell r="E9820">
            <v>3</v>
          </cell>
          <cell r="F9820">
            <v>256</v>
          </cell>
        </row>
        <row r="9821">
          <cell r="B9821">
            <v>62417</v>
          </cell>
          <cell r="C9821" t="str">
            <v>Entrevista clínica y comunicación asistencial</v>
          </cell>
          <cell r="D9821" t="str">
            <v>Máster en Iniciación a la investigación en Medicina</v>
          </cell>
          <cell r="E9821">
            <v>4</v>
          </cell>
          <cell r="F9821">
            <v>256</v>
          </cell>
        </row>
        <row r="9822">
          <cell r="B9822">
            <v>62420</v>
          </cell>
          <cell r="C9822" t="str">
            <v>Estudios de predicción en ciencias de la salud</v>
          </cell>
          <cell r="D9822" t="str">
            <v>Máster en Iniciación a la investigación en Medicina</v>
          </cell>
          <cell r="E9822">
            <v>3</v>
          </cell>
          <cell r="F9822">
            <v>256</v>
          </cell>
        </row>
        <row r="9823">
          <cell r="B9823">
            <v>62421</v>
          </cell>
          <cell r="C9823" t="str">
            <v>Eugénesis y teratogénesis en el desarrollo</v>
          </cell>
          <cell r="D9823" t="str">
            <v>Máster en Iniciación a la investigación en Medicina</v>
          </cell>
          <cell r="E9823">
            <v>6</v>
          </cell>
          <cell r="F9823">
            <v>256</v>
          </cell>
        </row>
        <row r="9824">
          <cell r="B9824">
            <v>62422</v>
          </cell>
          <cell r="C9824" t="str">
            <v>Evaluación de servicios y tecnologías sanitarias</v>
          </cell>
          <cell r="D9824" t="str">
            <v>Máster en Iniciación a la investigación en Medicina</v>
          </cell>
          <cell r="E9824">
            <v>2</v>
          </cell>
          <cell r="F9824">
            <v>256</v>
          </cell>
        </row>
        <row r="9825">
          <cell r="B9825">
            <v>62423</v>
          </cell>
          <cell r="C9825" t="str">
            <v>Exploración del estado nutricional</v>
          </cell>
          <cell r="D9825" t="str">
            <v>Máster en Iniciación a la investigación en Medicina</v>
          </cell>
          <cell r="E9825">
            <v>4</v>
          </cell>
          <cell r="F9825">
            <v>256</v>
          </cell>
        </row>
        <row r="9826">
          <cell r="B9826">
            <v>62425</v>
          </cell>
          <cell r="C9826" t="str">
            <v>Farmacogenética-Genotoxicidad</v>
          </cell>
          <cell r="D9826" t="str">
            <v>Máster en Iniciación a la investigación en Medicina</v>
          </cell>
          <cell r="E9826">
            <v>2</v>
          </cell>
          <cell r="F9826">
            <v>256</v>
          </cell>
        </row>
        <row r="9827">
          <cell r="B9827">
            <v>62426</v>
          </cell>
          <cell r="C9827" t="str">
            <v>Gestión de la incapacidad laboral</v>
          </cell>
          <cell r="D9827" t="str">
            <v>Máster en Iniciación a la investigación en Medicina</v>
          </cell>
          <cell r="E9827">
            <v>6</v>
          </cell>
          <cell r="F9827">
            <v>256</v>
          </cell>
        </row>
        <row r="9828">
          <cell r="B9828">
            <v>62427</v>
          </cell>
          <cell r="C9828" t="str">
            <v>Historia de la organización sanitaria en España</v>
          </cell>
          <cell r="D9828" t="str">
            <v>Máster en Iniciación a la investigación en Medicina</v>
          </cell>
          <cell r="E9828">
            <v>2</v>
          </cell>
          <cell r="F9828">
            <v>256</v>
          </cell>
        </row>
        <row r="9829">
          <cell r="B9829">
            <v>62428</v>
          </cell>
          <cell r="C9829" t="str">
            <v>Iniciación a la microscopía electrónica de transmisión</v>
          </cell>
          <cell r="D9829" t="str">
            <v>Máster en Iniciación a la investigación en Medicina</v>
          </cell>
          <cell r="E9829">
            <v>4</v>
          </cell>
          <cell r="F9829">
            <v>256</v>
          </cell>
        </row>
        <row r="9830">
          <cell r="B9830">
            <v>62430</v>
          </cell>
          <cell r="C9830" t="str">
            <v>Inmunología clínica</v>
          </cell>
          <cell r="D9830" t="str">
            <v>Máster en Iniciación a la investigación en Medicina</v>
          </cell>
          <cell r="E9830">
            <v>3</v>
          </cell>
          <cell r="F9830">
            <v>256</v>
          </cell>
        </row>
        <row r="9831">
          <cell r="B9831">
            <v>62432</v>
          </cell>
          <cell r="C9831" t="str">
            <v>Intervención en estilos de vida en medicina de familia</v>
          </cell>
          <cell r="D9831" t="str">
            <v>Máster en Iniciación a la investigación en Medicina</v>
          </cell>
          <cell r="E9831">
            <v>4</v>
          </cell>
          <cell r="F9831">
            <v>256</v>
          </cell>
        </row>
        <row r="9832">
          <cell r="B9832">
            <v>62433</v>
          </cell>
          <cell r="C9832" t="str">
            <v>Investigación clínica en Neurología</v>
          </cell>
          <cell r="D9832" t="str">
            <v>Máster en Iniciación a la investigación en Medicina</v>
          </cell>
          <cell r="E9832">
            <v>6</v>
          </cell>
          <cell r="F9832">
            <v>256</v>
          </cell>
        </row>
        <row r="9833">
          <cell r="B9833">
            <v>62434</v>
          </cell>
          <cell r="C9833" t="str">
            <v>Hipertensión arterial y riesgo vascular</v>
          </cell>
          <cell r="D9833" t="str">
            <v>Máster en Iniciación a la investigación en Medicina</v>
          </cell>
          <cell r="E9833">
            <v>4</v>
          </cell>
          <cell r="F9833">
            <v>256</v>
          </cell>
        </row>
        <row r="9834">
          <cell r="B9834">
            <v>62435</v>
          </cell>
          <cell r="C9834" t="str">
            <v>Investigación con radiaciones ionizantes. Aspectos médico-legales y de protección radiológica</v>
          </cell>
          <cell r="D9834" t="str">
            <v>Máster en Iniciación a la investigación en Medicina</v>
          </cell>
          <cell r="E9834">
            <v>4</v>
          </cell>
          <cell r="F9834">
            <v>256</v>
          </cell>
        </row>
        <row r="9835">
          <cell r="B9835">
            <v>62437</v>
          </cell>
          <cell r="C9835" t="str">
            <v>Investigación en Psiquiatría geriátrica</v>
          </cell>
          <cell r="D9835" t="str">
            <v>Máster en Iniciación a la investigación en Medicina</v>
          </cell>
          <cell r="E9835">
            <v>6</v>
          </cell>
          <cell r="F9835">
            <v>256</v>
          </cell>
        </row>
        <row r="9836">
          <cell r="B9836">
            <v>62439</v>
          </cell>
          <cell r="C9836" t="str">
            <v>Manejo de los trastornos somatomorfos. Fibromialgia</v>
          </cell>
          <cell r="D9836" t="str">
            <v>Máster en Iniciación a la investigación en Medicina</v>
          </cell>
          <cell r="E9836">
            <v>3</v>
          </cell>
          <cell r="F9836">
            <v>256</v>
          </cell>
        </row>
        <row r="9837">
          <cell r="B9837">
            <v>62442</v>
          </cell>
          <cell r="C9837" t="str">
            <v>Medicina naturista</v>
          </cell>
          <cell r="D9837" t="str">
            <v>Máster en Iniciación a la investigación en Medicina</v>
          </cell>
          <cell r="E9837">
            <v>10</v>
          </cell>
          <cell r="F9837">
            <v>256</v>
          </cell>
        </row>
        <row r="9838">
          <cell r="B9838">
            <v>62443</v>
          </cell>
          <cell r="C9838" t="str">
            <v>Medicina transfusional</v>
          </cell>
          <cell r="D9838" t="str">
            <v>Máster en Iniciación a la investigación en Medicina</v>
          </cell>
          <cell r="E9838">
            <v>3</v>
          </cell>
          <cell r="F9838">
            <v>256</v>
          </cell>
        </row>
        <row r="9839">
          <cell r="B9839">
            <v>62444</v>
          </cell>
          <cell r="C9839" t="str">
            <v>Metodología de investigación en ciencias biomédicas</v>
          </cell>
          <cell r="D9839" t="str">
            <v>Máster en Iniciación a la investigación en Medicina</v>
          </cell>
          <cell r="E9839">
            <v>5</v>
          </cell>
          <cell r="F9839">
            <v>256</v>
          </cell>
        </row>
        <row r="9840">
          <cell r="B9840">
            <v>62446</v>
          </cell>
          <cell r="C9840" t="str">
            <v>Modelos de la mejora de la práctica clínica en medicina de familia</v>
          </cell>
          <cell r="D9840" t="str">
            <v>Máster en Iniciación a la investigación en Medicina</v>
          </cell>
          <cell r="E9840">
            <v>4</v>
          </cell>
          <cell r="F9840">
            <v>256</v>
          </cell>
        </row>
        <row r="9841">
          <cell r="B9841">
            <v>62448</v>
          </cell>
          <cell r="C9841" t="str">
            <v>Neuroinmunología clínica y aspectos asociados</v>
          </cell>
          <cell r="D9841" t="str">
            <v>Máster en Iniciación a la investigación en Medicina</v>
          </cell>
          <cell r="E9841">
            <v>6</v>
          </cell>
          <cell r="F9841">
            <v>256</v>
          </cell>
        </row>
        <row r="9842">
          <cell r="B9842">
            <v>62450</v>
          </cell>
          <cell r="C9842" t="str">
            <v>Neurotoxicidad</v>
          </cell>
          <cell r="D9842" t="str">
            <v>Máster en Iniciación a la investigación en Medicina</v>
          </cell>
          <cell r="E9842">
            <v>3</v>
          </cell>
          <cell r="F9842">
            <v>256</v>
          </cell>
        </row>
        <row r="9843">
          <cell r="B9843">
            <v>62451</v>
          </cell>
          <cell r="C9843" t="str">
            <v>Nutracéuticos: efectos fisiológicos; potencial preventivo y terapeutico</v>
          </cell>
          <cell r="D9843" t="str">
            <v>Máster en Iniciación a la investigación en Medicina</v>
          </cell>
          <cell r="E9843">
            <v>3</v>
          </cell>
          <cell r="F9843">
            <v>256</v>
          </cell>
        </row>
        <row r="9844">
          <cell r="B9844">
            <v>62452</v>
          </cell>
          <cell r="C9844" t="str">
            <v>Nutrición infantil</v>
          </cell>
          <cell r="D9844" t="str">
            <v>Máster en Iniciación a la investigación en Medicina</v>
          </cell>
          <cell r="E9844">
            <v>4</v>
          </cell>
          <cell r="F9844">
            <v>256</v>
          </cell>
        </row>
        <row r="9845">
          <cell r="B9845">
            <v>62453</v>
          </cell>
          <cell r="C9845" t="str">
            <v>Nutrición, lípidos y ateroesclerosis</v>
          </cell>
          <cell r="D9845" t="str">
            <v>Máster en Iniciación a la investigación en Medicina</v>
          </cell>
          <cell r="E9845">
            <v>3</v>
          </cell>
          <cell r="F9845">
            <v>256</v>
          </cell>
        </row>
        <row r="9846">
          <cell r="B9846">
            <v>62454</v>
          </cell>
          <cell r="C9846" t="str">
            <v>Oncología molecular</v>
          </cell>
          <cell r="D9846" t="str">
            <v>Máster en Iniciación a la investigación en Medicina</v>
          </cell>
          <cell r="E9846">
            <v>4</v>
          </cell>
          <cell r="F9846">
            <v>256</v>
          </cell>
        </row>
        <row r="9847">
          <cell r="B9847">
            <v>62455</v>
          </cell>
          <cell r="C9847" t="str">
            <v>Oncología y medicina nuclear: avances en diagnóstico y terapéutica</v>
          </cell>
          <cell r="D9847" t="str">
            <v>Máster en Iniciación a la investigación en Medicina</v>
          </cell>
          <cell r="E9847">
            <v>4</v>
          </cell>
          <cell r="F9847">
            <v>256</v>
          </cell>
        </row>
        <row r="9848">
          <cell r="B9848">
            <v>62456</v>
          </cell>
          <cell r="C9848" t="str">
            <v>Prevención de riesgos laborales y vigilancia de la salud</v>
          </cell>
          <cell r="D9848" t="str">
            <v>Máster en Iniciación a la investigación en Medicina</v>
          </cell>
          <cell r="E9848">
            <v>3</v>
          </cell>
          <cell r="F9848">
            <v>256</v>
          </cell>
        </row>
        <row r="9849">
          <cell r="B9849">
            <v>62457</v>
          </cell>
          <cell r="C9849" t="str">
            <v>Principios y fundamentos de cirugía oncológica</v>
          </cell>
          <cell r="D9849" t="str">
            <v>Máster en Iniciación a la investigación en Medicina</v>
          </cell>
          <cell r="E9849">
            <v>3</v>
          </cell>
          <cell r="F9849">
            <v>256</v>
          </cell>
        </row>
        <row r="9850">
          <cell r="B9850">
            <v>62458</v>
          </cell>
          <cell r="C9850" t="str">
            <v>Protección sanitaria contra radiaciones ionizantes de uso médico</v>
          </cell>
          <cell r="D9850" t="str">
            <v>Máster en Iniciación a la investigación en Medicina</v>
          </cell>
          <cell r="E9850">
            <v>4</v>
          </cell>
          <cell r="F9850">
            <v>256</v>
          </cell>
        </row>
        <row r="9851">
          <cell r="B9851">
            <v>62460</v>
          </cell>
          <cell r="C9851" t="str">
            <v>Psicopatología de la inmigración laboral</v>
          </cell>
          <cell r="D9851" t="str">
            <v>Máster en Iniciación a la investigación en Medicina</v>
          </cell>
          <cell r="E9851">
            <v>3</v>
          </cell>
          <cell r="F9851">
            <v>256</v>
          </cell>
        </row>
        <row r="9852">
          <cell r="B9852">
            <v>62461</v>
          </cell>
          <cell r="C9852" t="str">
            <v>Psiquiatría de enlace</v>
          </cell>
          <cell r="D9852" t="str">
            <v>Máster en Iniciación a la investigación en Medicina</v>
          </cell>
          <cell r="E9852">
            <v>6</v>
          </cell>
          <cell r="F9852">
            <v>256</v>
          </cell>
        </row>
        <row r="9853">
          <cell r="B9853">
            <v>62462</v>
          </cell>
          <cell r="C9853" t="str">
            <v>Radiología: algoritmos oncológicos del siglo XXI</v>
          </cell>
          <cell r="D9853" t="str">
            <v>Máster en Iniciación a la investigación en Medicina</v>
          </cell>
          <cell r="E9853">
            <v>6</v>
          </cell>
          <cell r="F9853">
            <v>256</v>
          </cell>
        </row>
        <row r="9854">
          <cell r="B9854">
            <v>62463</v>
          </cell>
          <cell r="C9854" t="str">
            <v>Sistema nervioso autónomo</v>
          </cell>
          <cell r="D9854" t="str">
            <v>Máster en Iniciación a la investigación en Medicina</v>
          </cell>
          <cell r="E9854">
            <v>6</v>
          </cell>
          <cell r="F9854">
            <v>256</v>
          </cell>
        </row>
        <row r="9855">
          <cell r="B9855">
            <v>62465</v>
          </cell>
          <cell r="C9855" t="str">
            <v>Técnicas de investigación en toxicología. Investigación en toxicología humana</v>
          </cell>
          <cell r="D9855" t="str">
            <v>Máster en Iniciación a la investigación en Medicina</v>
          </cell>
          <cell r="E9855">
            <v>3</v>
          </cell>
          <cell r="F9855">
            <v>256</v>
          </cell>
        </row>
        <row r="9856">
          <cell r="B9856">
            <v>62467</v>
          </cell>
          <cell r="C9856" t="str">
            <v>Cirugía mínimamente invasiva guiada por imagen en Oncología</v>
          </cell>
          <cell r="D9856" t="str">
            <v>Máster en Iniciación a la investigación en Medicina</v>
          </cell>
          <cell r="E9856">
            <v>6</v>
          </cell>
          <cell r="F9856">
            <v>256</v>
          </cell>
        </row>
        <row r="9857">
          <cell r="B9857">
            <v>62468</v>
          </cell>
          <cell r="C9857" t="str">
            <v>Cirugía minimamente invasiva guiada por imagen en Patología Colorrectal</v>
          </cell>
          <cell r="D9857" t="str">
            <v>Máster en Iniciación a la investigación en Medicina</v>
          </cell>
          <cell r="E9857">
            <v>6</v>
          </cell>
          <cell r="F9857">
            <v>256</v>
          </cell>
        </row>
        <row r="9858">
          <cell r="B9858">
            <v>62469</v>
          </cell>
          <cell r="C9858" t="str">
            <v>Tecnología experimental in vivo: cultivos celulares y modelos animales</v>
          </cell>
          <cell r="D9858" t="str">
            <v>Máster en Iniciación a la investigación en Medicina</v>
          </cell>
          <cell r="E9858">
            <v>6</v>
          </cell>
          <cell r="F9858">
            <v>256</v>
          </cell>
        </row>
        <row r="9859">
          <cell r="B9859">
            <v>62470</v>
          </cell>
          <cell r="C9859" t="str">
            <v>Toxicología clínica. Bases para el diagnóstico y tratamiento de las intoxicaciones</v>
          </cell>
          <cell r="D9859" t="str">
            <v>Máster en Iniciación a la investigación en Medicina</v>
          </cell>
          <cell r="E9859">
            <v>3</v>
          </cell>
          <cell r="F9859">
            <v>256</v>
          </cell>
        </row>
        <row r="9860">
          <cell r="B9860">
            <v>62473</v>
          </cell>
          <cell r="C9860" t="str">
            <v>Urgencias y emergencias cardiovasculares</v>
          </cell>
          <cell r="D9860" t="str">
            <v>Máster en Iniciación a la investigación en Medicina</v>
          </cell>
          <cell r="E9860">
            <v>3</v>
          </cell>
          <cell r="F9860">
            <v>256</v>
          </cell>
        </row>
        <row r="9861">
          <cell r="B9861">
            <v>62474</v>
          </cell>
          <cell r="C9861" t="str">
            <v>Valoración funcional y medicina física y rehabilitación en la actividad física y deportiva</v>
          </cell>
          <cell r="D9861" t="str">
            <v>Máster en Iniciación a la investigación en Medicina</v>
          </cell>
          <cell r="E9861">
            <v>6</v>
          </cell>
          <cell r="F9861">
            <v>256</v>
          </cell>
        </row>
        <row r="9862">
          <cell r="B9862">
            <v>62475</v>
          </cell>
          <cell r="C9862" t="str">
            <v>Valoración médico legal del daño a la persona</v>
          </cell>
          <cell r="D9862" t="str">
            <v>Máster en Iniciación a la investigación en Medicina</v>
          </cell>
          <cell r="E9862">
            <v>5</v>
          </cell>
          <cell r="F9862">
            <v>256</v>
          </cell>
        </row>
        <row r="9863">
          <cell r="B9863">
            <v>62476</v>
          </cell>
          <cell r="C9863" t="str">
            <v>Tabaquismo: enfermedad a diagnosticar y tratar</v>
          </cell>
          <cell r="D9863" t="str">
            <v>Máster en Iniciación a la investigación en Medicina</v>
          </cell>
          <cell r="E9863">
            <v>3</v>
          </cell>
          <cell r="F9863">
            <v>256</v>
          </cell>
        </row>
        <row r="9864">
          <cell r="B9864">
            <v>62500</v>
          </cell>
          <cell r="C9864" t="str">
            <v>INV-Opción A: Tesis de máster</v>
          </cell>
          <cell r="D9864" t="str">
            <v>Máster Universitario en Tecnología de la información y comunicaciones en redes móviles</v>
          </cell>
          <cell r="E9864">
            <v>16</v>
          </cell>
          <cell r="F9864">
            <v>373</v>
          </cell>
          <cell r="G9864" t="str">
            <v>Máster</v>
          </cell>
        </row>
        <row r="9865">
          <cell r="B9865">
            <v>62501</v>
          </cell>
          <cell r="C9865" t="str">
            <v>INV1-Opción B: Tesis de máster I</v>
          </cell>
          <cell r="D9865" t="str">
            <v>Máster Universitario en Tecnología de la información y comunicaciones en redes móviles</v>
          </cell>
          <cell r="E9865">
            <v>8</v>
          </cell>
          <cell r="F9865">
            <v>373</v>
          </cell>
          <cell r="G9865" t="str">
            <v>Máster</v>
          </cell>
        </row>
        <row r="9866">
          <cell r="B9866">
            <v>62502</v>
          </cell>
          <cell r="C9866" t="str">
            <v>INV2-Opción B: Tesis de máster II</v>
          </cell>
          <cell r="D9866" t="str">
            <v>Máster Universitario en Tecnología de la información y comunicaciones en redes móviles</v>
          </cell>
          <cell r="E9866">
            <v>8</v>
          </cell>
          <cell r="F9866">
            <v>373</v>
          </cell>
          <cell r="G9866" t="str">
            <v>Máster</v>
          </cell>
        </row>
        <row r="9867">
          <cell r="B9867">
            <v>62503</v>
          </cell>
          <cell r="C9867" t="str">
            <v>M1-Metodología y formación en la investigación</v>
          </cell>
          <cell r="D9867" t="str">
            <v>Máster Universitario en Tecnología de la información y comunicaciones en redes móviles</v>
          </cell>
          <cell r="E9867">
            <v>4.5</v>
          </cell>
          <cell r="F9867">
            <v>373</v>
          </cell>
          <cell r="G9867" t="str">
            <v>Máster</v>
          </cell>
        </row>
        <row r="9868">
          <cell r="B9868">
            <v>62504</v>
          </cell>
          <cell r="C9868" t="str">
            <v>EM1-Band Gaps electromagnéticos y nuevos disposi pasivos en micro. y milime. basados en sime y reson</v>
          </cell>
          <cell r="D9868" t="str">
            <v>Máster Universitario en Tecnología de la información y comunicaciones en redes móviles</v>
          </cell>
          <cell r="E9868">
            <v>6</v>
          </cell>
          <cell r="F9868">
            <v>373</v>
          </cell>
          <cell r="G9868" t="str">
            <v>Máster</v>
          </cell>
        </row>
        <row r="9869">
          <cell r="B9869">
            <v>62505</v>
          </cell>
          <cell r="C9869" t="str">
            <v>EM2-Cálculo de coberturas radioeléctricas</v>
          </cell>
          <cell r="D9869" t="str">
            <v>Máster Universitario en Tecnología de la información y comunicaciones en redes móviles</v>
          </cell>
          <cell r="E9869">
            <v>6</v>
          </cell>
          <cell r="F9869">
            <v>373</v>
          </cell>
          <cell r="G9869" t="str">
            <v>Máster</v>
          </cell>
        </row>
        <row r="9870">
          <cell r="B9870">
            <v>62506</v>
          </cell>
          <cell r="C9870" t="str">
            <v>EM3-Síntesis y medida de antenas</v>
          </cell>
          <cell r="D9870" t="str">
            <v>Máster Universitario en Tecnología de la información y comunicaciones en redes móviles</v>
          </cell>
          <cell r="E9870">
            <v>4.5</v>
          </cell>
          <cell r="F9870">
            <v>373</v>
          </cell>
          <cell r="G9870" t="str">
            <v>Máster</v>
          </cell>
        </row>
        <row r="9871">
          <cell r="B9871">
            <v>62507</v>
          </cell>
          <cell r="C9871" t="str">
            <v>EM4-Fundamentos de ingeniería de ondas electromagnéticas</v>
          </cell>
          <cell r="D9871" t="str">
            <v>Máster Universitario en Tecnología de la información y comunicaciones en redes móviles</v>
          </cell>
          <cell r="E9871">
            <v>6</v>
          </cell>
          <cell r="F9871">
            <v>373</v>
          </cell>
          <cell r="G9871" t="str">
            <v>Máster</v>
          </cell>
        </row>
        <row r="9872">
          <cell r="B9872">
            <v>62508</v>
          </cell>
          <cell r="C9872" t="str">
            <v>M2-Técnicas de trabajo en grupo para la investigación</v>
          </cell>
          <cell r="D9872" t="str">
            <v>Máster Universitario en Tecnología de la información y comunicaciones en redes móviles</v>
          </cell>
          <cell r="E9872">
            <v>6</v>
          </cell>
          <cell r="F9872">
            <v>373</v>
          </cell>
          <cell r="G9872" t="str">
            <v>Máster</v>
          </cell>
        </row>
        <row r="9873">
          <cell r="B9873">
            <v>62509</v>
          </cell>
          <cell r="C9873" t="str">
            <v>R1-Antenas compactas para sistemas de comunicaciones móviles y redes inalámbricas</v>
          </cell>
          <cell r="D9873" t="str">
            <v>Máster Universitario en Tecnología de la información y comunicaciones en redes móviles</v>
          </cell>
          <cell r="E9873">
            <v>4.5</v>
          </cell>
          <cell r="F9873">
            <v>373</v>
          </cell>
          <cell r="G9873" t="str">
            <v>Máster</v>
          </cell>
        </row>
        <row r="9874">
          <cell r="B9874">
            <v>62510</v>
          </cell>
          <cell r="C9874" t="str">
            <v>R2-Tècnicas de linealización y elevación de la eficiencia en amplificadores y transmisores</v>
          </cell>
          <cell r="D9874" t="str">
            <v>Máster Universitario en Tecnología de la información y comunicaciones en redes móviles</v>
          </cell>
          <cell r="E9874">
            <v>6</v>
          </cell>
          <cell r="F9874">
            <v>373</v>
          </cell>
          <cell r="G9874" t="str">
            <v>Máster</v>
          </cell>
        </row>
        <row r="9875">
          <cell r="B9875">
            <v>62511</v>
          </cell>
          <cell r="C9875" t="str">
            <v>R3-Modelado de dispositivos activos y pasivos para RF y microondas</v>
          </cell>
          <cell r="D9875" t="str">
            <v>Máster Universitario en Tecnología de la información y comunicaciones en redes móviles</v>
          </cell>
          <cell r="E9875">
            <v>6</v>
          </cell>
          <cell r="F9875">
            <v>373</v>
          </cell>
          <cell r="G9875" t="str">
            <v>Máster</v>
          </cell>
        </row>
        <row r="9876">
          <cell r="B9876">
            <v>62512</v>
          </cell>
          <cell r="C9876" t="str">
            <v>R4-Análisis  no lineal y ruido de fase de circuitos RF y microondas</v>
          </cell>
          <cell r="D9876" t="str">
            <v>Máster Universitario en Tecnología de la información y comunicaciones en redes móviles</v>
          </cell>
          <cell r="E9876">
            <v>4.5</v>
          </cell>
          <cell r="F9876">
            <v>373</v>
          </cell>
          <cell r="G9876" t="str">
            <v>Máster</v>
          </cell>
        </row>
        <row r="9877">
          <cell r="B9877">
            <v>62513</v>
          </cell>
          <cell r="C9877" t="str">
            <v>R5-Circuitos integrados de radiofrecuencia y microondas para comunicacines</v>
          </cell>
          <cell r="D9877" t="str">
            <v>Máster Universitario en Tecnología de la información y comunicaciones en redes móviles</v>
          </cell>
          <cell r="E9877">
            <v>6</v>
          </cell>
          <cell r="F9877">
            <v>373</v>
          </cell>
          <cell r="G9877" t="str">
            <v>Máster</v>
          </cell>
        </row>
        <row r="9878">
          <cell r="B9878">
            <v>62514</v>
          </cell>
          <cell r="C9878" t="str">
            <v>R6-Descrip de los fenómenos de distorsión no lineal en los dispos y circui RF/Microondas sist inalam</v>
          </cell>
          <cell r="D9878" t="str">
            <v>Máster Universitario en Tecnología de la información y comunicaciones en redes móviles</v>
          </cell>
          <cell r="E9878">
            <v>6</v>
          </cell>
          <cell r="F9878">
            <v>373</v>
          </cell>
          <cell r="G9878" t="str">
            <v>Máster</v>
          </cell>
        </row>
        <row r="9879">
          <cell r="B9879">
            <v>62515</v>
          </cell>
          <cell r="C9879" t="str">
            <v>R7-Antenas inteligentes. Diseño y tecnologías de direccionamiento y conformación de haz</v>
          </cell>
          <cell r="D9879" t="str">
            <v>Máster Universitario en Tecnología de la información y comunicaciones en redes móviles</v>
          </cell>
          <cell r="E9879">
            <v>4.5</v>
          </cell>
          <cell r="F9879">
            <v>373</v>
          </cell>
          <cell r="G9879" t="str">
            <v>Máster</v>
          </cell>
        </row>
        <row r="9880">
          <cell r="B9880">
            <v>62516</v>
          </cell>
          <cell r="C9880" t="str">
            <v>S1-Tratamiento avanzado de señal en comunicaciones</v>
          </cell>
          <cell r="D9880" t="str">
            <v>Máster Universitario en Tecnología de la información y comunicaciones en redes móviles</v>
          </cell>
          <cell r="E9880">
            <v>4.5</v>
          </cell>
          <cell r="F9880">
            <v>373</v>
          </cell>
          <cell r="G9880" t="str">
            <v>Máster</v>
          </cell>
        </row>
        <row r="9881">
          <cell r="B9881">
            <v>62517</v>
          </cell>
          <cell r="C9881" t="str">
            <v>S2-Sistemas móviles e inalámbricos de alta capacidad</v>
          </cell>
          <cell r="D9881" t="str">
            <v>Máster Universitario en Tecnología de la información y comunicaciones en redes móviles</v>
          </cell>
          <cell r="E9881">
            <v>4.5</v>
          </cell>
          <cell r="F9881">
            <v>373</v>
          </cell>
          <cell r="G9881" t="str">
            <v>Máster</v>
          </cell>
        </row>
        <row r="9882">
          <cell r="B9882">
            <v>62518</v>
          </cell>
          <cell r="C9882" t="str">
            <v>S3-Tecnologías del habla I</v>
          </cell>
          <cell r="D9882" t="str">
            <v>Máster Universitario en Tecnología de la información y comunicaciones en redes móviles</v>
          </cell>
          <cell r="E9882">
            <v>4.5</v>
          </cell>
          <cell r="F9882">
            <v>373</v>
          </cell>
          <cell r="G9882" t="str">
            <v>Máster</v>
          </cell>
        </row>
        <row r="9883">
          <cell r="B9883">
            <v>62519</v>
          </cell>
          <cell r="C9883" t="str">
            <v>S4-Teoría de la comunicación en redes móviles</v>
          </cell>
          <cell r="D9883" t="str">
            <v>Máster Universitario en Tecnología de la información y comunicaciones en redes móviles</v>
          </cell>
          <cell r="E9883">
            <v>6</v>
          </cell>
          <cell r="F9883">
            <v>373</v>
          </cell>
          <cell r="G9883" t="str">
            <v>Máster</v>
          </cell>
        </row>
        <row r="9884">
          <cell r="B9884">
            <v>62520</v>
          </cell>
          <cell r="C9884" t="str">
            <v>S5-Tecnologías del habla II</v>
          </cell>
          <cell r="D9884" t="str">
            <v>Máster Universitario en Tecnología de la información y comunicaciones en redes móviles</v>
          </cell>
          <cell r="E9884">
            <v>4.5</v>
          </cell>
          <cell r="F9884">
            <v>373</v>
          </cell>
          <cell r="G9884" t="str">
            <v>Máster</v>
          </cell>
        </row>
        <row r="9885">
          <cell r="B9885">
            <v>62521</v>
          </cell>
          <cell r="C9885" t="str">
            <v>S6-Teoría avanzada de señales y sistemas</v>
          </cell>
          <cell r="D9885" t="str">
            <v>Máster Universitario en Tecnología de la información y comunicaciones en redes móviles</v>
          </cell>
          <cell r="E9885">
            <v>4.5</v>
          </cell>
          <cell r="F9885">
            <v>373</v>
          </cell>
          <cell r="G9885" t="str">
            <v>Máster</v>
          </cell>
        </row>
        <row r="9886">
          <cell r="B9886">
            <v>62522</v>
          </cell>
          <cell r="C9886" t="str">
            <v>ST1-Arquitecturas de redes WLAN, simulación y diseño de sistemas</v>
          </cell>
          <cell r="D9886" t="str">
            <v>Máster Universitario en Tecnología de la información y comunicaciones en redes móviles</v>
          </cell>
          <cell r="E9886">
            <v>7</v>
          </cell>
          <cell r="F9886">
            <v>373</v>
          </cell>
          <cell r="G9886" t="str">
            <v>Máster</v>
          </cell>
        </row>
        <row r="9887">
          <cell r="B9887">
            <v>62523</v>
          </cell>
          <cell r="C9887" t="str">
            <v>ST2-Modelos de canal radio: medida y simulación</v>
          </cell>
          <cell r="D9887" t="str">
            <v>Máster Universitario en Tecnología de la información y comunicaciones en redes móviles</v>
          </cell>
          <cell r="E9887">
            <v>4.5</v>
          </cell>
          <cell r="F9887">
            <v>373</v>
          </cell>
          <cell r="G9887" t="str">
            <v>Máster</v>
          </cell>
        </row>
        <row r="9888">
          <cell r="B9888">
            <v>62524</v>
          </cell>
          <cell r="C9888" t="str">
            <v>ST3-Comunicaciones digitales en redes móviles e inalámbricas</v>
          </cell>
          <cell r="D9888" t="str">
            <v>Máster Universitario en Tecnología de la información y comunicaciones en redes móviles</v>
          </cell>
          <cell r="E9888">
            <v>4.5</v>
          </cell>
          <cell r="F9888">
            <v>373</v>
          </cell>
          <cell r="G9888" t="str">
            <v>Máster</v>
          </cell>
        </row>
        <row r="9889">
          <cell r="B9889">
            <v>62525</v>
          </cell>
          <cell r="C9889" t="str">
            <v>ST4-Radiodifusión de servicios de radio y televisión digital</v>
          </cell>
          <cell r="D9889" t="str">
            <v>Máster Universitario en Tecnología de la información y comunicaciones en redes móviles</v>
          </cell>
          <cell r="E9889">
            <v>4.5</v>
          </cell>
          <cell r="F9889">
            <v>373</v>
          </cell>
          <cell r="G9889" t="str">
            <v>Máster</v>
          </cell>
        </row>
        <row r="9890">
          <cell r="B9890">
            <v>62526</v>
          </cell>
          <cell r="C9890" t="str">
            <v>ST5-Redes ópticas para comunicaciones</v>
          </cell>
          <cell r="D9890" t="str">
            <v>Máster Universitario en Tecnología de la información y comunicaciones en redes móviles</v>
          </cell>
          <cell r="E9890">
            <v>4.5</v>
          </cell>
          <cell r="F9890">
            <v>373</v>
          </cell>
          <cell r="G9890" t="str">
            <v>Máster</v>
          </cell>
        </row>
        <row r="9891">
          <cell r="B9891">
            <v>62527</v>
          </cell>
          <cell r="C9891" t="str">
            <v>ST6-Redes ópticas de acceso</v>
          </cell>
          <cell r="D9891" t="str">
            <v>Máster Universitario en Tecnología de la información y comunicaciones en redes móviles</v>
          </cell>
          <cell r="E9891">
            <v>6</v>
          </cell>
          <cell r="F9891">
            <v>373</v>
          </cell>
          <cell r="G9891" t="str">
            <v>Máster</v>
          </cell>
        </row>
        <row r="9892">
          <cell r="B9892">
            <v>62528</v>
          </cell>
          <cell r="C9892" t="str">
            <v>ST7-Radio sobre fibra</v>
          </cell>
          <cell r="D9892" t="str">
            <v>Máster Universitario en Tecnología de la información y comunicaciones en redes móviles</v>
          </cell>
          <cell r="E9892">
            <v>4.5</v>
          </cell>
          <cell r="F9892">
            <v>373</v>
          </cell>
          <cell r="G9892" t="str">
            <v>Máster</v>
          </cell>
        </row>
        <row r="9893">
          <cell r="B9893">
            <v>62529</v>
          </cell>
          <cell r="C9893" t="str">
            <v>T1-Técnicas de control de errores</v>
          </cell>
          <cell r="D9893" t="str">
            <v>Máster Universitario en Tecnología de la información y comunicaciones en redes móviles</v>
          </cell>
          <cell r="E9893">
            <v>4.5</v>
          </cell>
          <cell r="F9893">
            <v>373</v>
          </cell>
          <cell r="G9893" t="str">
            <v>Máster</v>
          </cell>
        </row>
        <row r="9894">
          <cell r="B9894">
            <v>62530</v>
          </cell>
          <cell r="C9894" t="str">
            <v>T2-Gestión de recursos de radio y calidad de servicio en redes móviles</v>
          </cell>
          <cell r="D9894" t="str">
            <v>Máster Universitario en Tecnología de la información y comunicaciones en redes móviles</v>
          </cell>
          <cell r="E9894">
            <v>6</v>
          </cell>
          <cell r="F9894">
            <v>373</v>
          </cell>
          <cell r="G9894" t="str">
            <v>Máster</v>
          </cell>
        </row>
        <row r="9895">
          <cell r="B9895">
            <v>62531</v>
          </cell>
          <cell r="C9895" t="str">
            <v>T3-Seguridad en redes inalámbricas</v>
          </cell>
          <cell r="D9895" t="str">
            <v>Máster Universitario en Tecnología de la información y comunicaciones en redes móviles</v>
          </cell>
          <cell r="E9895">
            <v>4.5</v>
          </cell>
          <cell r="F9895">
            <v>373</v>
          </cell>
          <cell r="G9895" t="str">
            <v>Máster</v>
          </cell>
        </row>
        <row r="9896">
          <cell r="B9896">
            <v>62532</v>
          </cell>
          <cell r="C9896" t="str">
            <v>T4-Internet móvil</v>
          </cell>
          <cell r="D9896" t="str">
            <v>Máster Universitario en Tecnología de la información y comunicaciones en redes móviles</v>
          </cell>
          <cell r="E9896">
            <v>6</v>
          </cell>
          <cell r="F9896">
            <v>373</v>
          </cell>
          <cell r="G9896" t="str">
            <v>Máster</v>
          </cell>
        </row>
        <row r="9897">
          <cell r="B9897">
            <v>62533</v>
          </cell>
          <cell r="C9897" t="str">
            <v>T5-Planificación y dimensionado de redes móviles</v>
          </cell>
          <cell r="D9897" t="str">
            <v>Máster Universitario en Tecnología de la información y comunicaciones en redes móviles</v>
          </cell>
          <cell r="E9897">
            <v>4.5</v>
          </cell>
          <cell r="F9897">
            <v>373</v>
          </cell>
          <cell r="G9897" t="str">
            <v>Máster</v>
          </cell>
        </row>
        <row r="9898">
          <cell r="B9898">
            <v>62534</v>
          </cell>
          <cell r="C9898" t="str">
            <v>T6-QoS en redes wireless</v>
          </cell>
          <cell r="D9898" t="str">
            <v>Máster Universitario en Tecnología de la información y comunicaciones en redes móviles</v>
          </cell>
          <cell r="E9898">
            <v>4.5</v>
          </cell>
          <cell r="F9898">
            <v>373</v>
          </cell>
          <cell r="G9898" t="str">
            <v>Máster</v>
          </cell>
        </row>
        <row r="9899">
          <cell r="B9899">
            <v>62535</v>
          </cell>
          <cell r="C9899" t="str">
            <v>Antenas y propagación</v>
          </cell>
          <cell r="D9899" t="str">
            <v>Máster Universitario en Ingeniería biomédica</v>
          </cell>
          <cell r="E9899">
            <v>5</v>
          </cell>
          <cell r="F9899">
            <v>372</v>
          </cell>
          <cell r="G9899" t="str">
            <v>Máster</v>
          </cell>
        </row>
        <row r="9900">
          <cell r="B9900">
            <v>62536</v>
          </cell>
          <cell r="C9900" t="str">
            <v>Comunicaciones digitales avanzadas</v>
          </cell>
          <cell r="D9900" t="str">
            <v>Máster Universitario en Ingeniería biomédica</v>
          </cell>
          <cell r="E9900">
            <v>5</v>
          </cell>
          <cell r="F9900">
            <v>372</v>
          </cell>
          <cell r="G9900" t="str">
            <v>Máster</v>
          </cell>
        </row>
        <row r="9901">
          <cell r="B9901">
            <v>62537</v>
          </cell>
          <cell r="C9901" t="str">
            <v>Electrónica de comunicaciones</v>
          </cell>
          <cell r="D9901" t="str">
            <v>Máster Universitario en Ingeniería biomédica</v>
          </cell>
          <cell r="E9901">
            <v>5</v>
          </cell>
          <cell r="F9901">
            <v>372</v>
          </cell>
          <cell r="G9901" t="str">
            <v>Máster</v>
          </cell>
        </row>
        <row r="9902">
          <cell r="B9902">
            <v>62538</v>
          </cell>
          <cell r="C9902" t="str">
            <v>Tratamiento digital de señal</v>
          </cell>
          <cell r="D9902" t="str">
            <v>Máster Universitario en Ingeniería biomédica</v>
          </cell>
          <cell r="E9902">
            <v>5</v>
          </cell>
          <cell r="F9902">
            <v>372</v>
          </cell>
          <cell r="G9902" t="str">
            <v>Máster</v>
          </cell>
        </row>
        <row r="9903">
          <cell r="B9903">
            <v>62539</v>
          </cell>
          <cell r="C9903" t="str">
            <v>Laboratorio de tratamiento digital de señal</v>
          </cell>
          <cell r="D9903" t="str">
            <v>Máster Universitario en Ingeniería biomédica</v>
          </cell>
          <cell r="E9903">
            <v>2.5</v>
          </cell>
          <cell r="F9903">
            <v>372</v>
          </cell>
          <cell r="G9903" t="str">
            <v>Máster</v>
          </cell>
        </row>
        <row r="9904">
          <cell r="B9904">
            <v>62540</v>
          </cell>
          <cell r="C9904" t="str">
            <v>Arquitectura de computadores</v>
          </cell>
          <cell r="D9904" t="str">
            <v>Máster Universitario en Ingeniería biomédica</v>
          </cell>
          <cell r="E9904">
            <v>4</v>
          </cell>
          <cell r="F9904">
            <v>372</v>
          </cell>
          <cell r="G9904" t="str">
            <v>Máster</v>
          </cell>
        </row>
        <row r="9905">
          <cell r="B9905">
            <v>62541</v>
          </cell>
          <cell r="C9905" t="str">
            <v>Comunicaciones ópticas</v>
          </cell>
          <cell r="D9905" t="str">
            <v>Máster Universitario en Ingeniería biomédica</v>
          </cell>
          <cell r="E9905">
            <v>5</v>
          </cell>
          <cell r="F9905">
            <v>372</v>
          </cell>
          <cell r="G9905" t="str">
            <v>Máster</v>
          </cell>
        </row>
        <row r="9906">
          <cell r="B9906">
            <v>62542</v>
          </cell>
          <cell r="C9906" t="str">
            <v>Microondas</v>
          </cell>
          <cell r="D9906" t="str">
            <v>Máster Universitario en Ingeniería biomédica</v>
          </cell>
          <cell r="E9906">
            <v>5</v>
          </cell>
          <cell r="F9906">
            <v>372</v>
          </cell>
          <cell r="G9906" t="str">
            <v>Máster</v>
          </cell>
        </row>
        <row r="9907">
          <cell r="B9907">
            <v>62543</v>
          </cell>
          <cell r="C9907" t="str">
            <v>Redes, sistemas y servicios de comunicaciones</v>
          </cell>
          <cell r="D9907" t="str">
            <v>Máster Universitario en Ingeniería biomédica</v>
          </cell>
          <cell r="E9907">
            <v>5</v>
          </cell>
          <cell r="F9907">
            <v>372</v>
          </cell>
          <cell r="G9907" t="str">
            <v>Máster</v>
          </cell>
        </row>
        <row r="9908">
          <cell r="B9908">
            <v>62544</v>
          </cell>
          <cell r="C9908" t="str">
            <v>Laboratorio de alta frecuencia</v>
          </cell>
          <cell r="D9908" t="str">
            <v>Máster Universitario en Ingeniería biomédica</v>
          </cell>
          <cell r="E9908">
            <v>2.5</v>
          </cell>
          <cell r="F9908">
            <v>372</v>
          </cell>
          <cell r="G9908" t="str">
            <v>Máster</v>
          </cell>
        </row>
        <row r="9909">
          <cell r="B9909">
            <v>62545</v>
          </cell>
          <cell r="C9909" t="str">
            <v>Laboratorio de comunicaciones ópticas</v>
          </cell>
          <cell r="D9909" t="str">
            <v>Máster Universitario en Ingeniería biomédica</v>
          </cell>
          <cell r="E9909">
            <v>2.5</v>
          </cell>
          <cell r="F9909">
            <v>372</v>
          </cell>
          <cell r="G9909" t="str">
            <v>Máster</v>
          </cell>
        </row>
        <row r="9910">
          <cell r="B9910">
            <v>62546</v>
          </cell>
          <cell r="C9910" t="str">
            <v>Laboratorio de telemática</v>
          </cell>
          <cell r="D9910" t="str">
            <v>Máster Universitario en Ingeniería biomédica</v>
          </cell>
          <cell r="E9910">
            <v>2.5</v>
          </cell>
          <cell r="F9910">
            <v>372</v>
          </cell>
          <cell r="G9910" t="str">
            <v>Máster</v>
          </cell>
        </row>
        <row r="9911">
          <cell r="B9911">
            <v>62547</v>
          </cell>
          <cell r="C9911" t="str">
            <v>Radiocomunicaciones</v>
          </cell>
          <cell r="D9911" t="str">
            <v>Máster Universitario en Ingeniería biomédica</v>
          </cell>
          <cell r="E9911">
            <v>5</v>
          </cell>
          <cell r="F9911">
            <v>372</v>
          </cell>
          <cell r="G9911" t="str">
            <v>Máster</v>
          </cell>
        </row>
        <row r="9912">
          <cell r="B9912">
            <v>62548</v>
          </cell>
          <cell r="C9912" t="str">
            <v>Sistemas operativos</v>
          </cell>
          <cell r="D9912" t="str">
            <v>Máster Universitario en Ingeniería biomédica</v>
          </cell>
          <cell r="E9912">
            <v>4</v>
          </cell>
          <cell r="F9912">
            <v>372</v>
          </cell>
          <cell r="G9912" t="str">
            <v>Máster</v>
          </cell>
        </row>
        <row r="9913">
          <cell r="B9913">
            <v>62549</v>
          </cell>
          <cell r="C9913" t="str">
            <v>Sistemas electrónicos</v>
          </cell>
          <cell r="D9913" t="str">
            <v>Máster Universitario en Ingeniería biomédica</v>
          </cell>
          <cell r="E9913">
            <v>5</v>
          </cell>
          <cell r="F9913">
            <v>372</v>
          </cell>
          <cell r="G9913" t="str">
            <v>Máster</v>
          </cell>
        </row>
        <row r="9914">
          <cell r="B9914">
            <v>62550</v>
          </cell>
          <cell r="C9914" t="str">
            <v>Laboratoio de sistemas electrónicos</v>
          </cell>
          <cell r="D9914" t="str">
            <v>Máster Universitario en Ingeniería biomédica</v>
          </cell>
          <cell r="E9914">
            <v>2.5</v>
          </cell>
          <cell r="F9914">
            <v>372</v>
          </cell>
          <cell r="G9914" t="str">
            <v>Máster</v>
          </cell>
        </row>
        <row r="9915">
          <cell r="B9915">
            <v>62551</v>
          </cell>
          <cell r="C9915" t="str">
            <v>Instrumentación electrónica</v>
          </cell>
          <cell r="D9915" t="str">
            <v>Máster Universitario en Ingeniería biomédica</v>
          </cell>
          <cell r="E9915">
            <v>5</v>
          </cell>
          <cell r="F9915">
            <v>372</v>
          </cell>
          <cell r="G9915" t="str">
            <v>Máster</v>
          </cell>
        </row>
        <row r="9916">
          <cell r="B9916">
            <v>62562</v>
          </cell>
          <cell r="C9916" t="str">
            <v>R4-Simulación de circuitos activos de microondas para comunicaciones</v>
          </cell>
          <cell r="D9916" t="str">
            <v>Máster Universitario en Tecnología de la información y comunicaciones en redes móviles</v>
          </cell>
          <cell r="E9916">
            <v>4.5</v>
          </cell>
          <cell r="F9916">
            <v>373</v>
          </cell>
          <cell r="G9916" t="str">
            <v>Máster</v>
          </cell>
        </row>
        <row r="9917">
          <cell r="B9917">
            <v>62563</v>
          </cell>
          <cell r="C9917" t="str">
            <v>INV- Opción A: Trabajo fin de Máster</v>
          </cell>
          <cell r="D9917" t="str">
            <v>Máster Universitario en Tecnología de la información y comunicaciones en redes móviles</v>
          </cell>
          <cell r="E9917">
            <v>16</v>
          </cell>
          <cell r="F9917">
            <v>373</v>
          </cell>
          <cell r="G9917" t="str">
            <v>Máster</v>
          </cell>
        </row>
        <row r="9918">
          <cell r="B9918">
            <v>62564</v>
          </cell>
          <cell r="C9918" t="str">
            <v>INV1- Opción B: Trabajo fin de Máster I</v>
          </cell>
          <cell r="D9918" t="str">
            <v>Máster Universitario en Tecnología de la información y comunicaciones en redes móviles</v>
          </cell>
          <cell r="E9918">
            <v>8</v>
          </cell>
          <cell r="F9918">
            <v>373</v>
          </cell>
          <cell r="G9918" t="str">
            <v>Máster</v>
          </cell>
        </row>
        <row r="9919">
          <cell r="B9919">
            <v>62565</v>
          </cell>
          <cell r="C9919" t="str">
            <v>INV2- Opción B: Trabajo fin de Máster II</v>
          </cell>
          <cell r="D9919" t="str">
            <v>Máster Universitario en Tecnología de la información y comunicaciones en redes móviles</v>
          </cell>
          <cell r="E9919">
            <v>8</v>
          </cell>
          <cell r="F9919">
            <v>373</v>
          </cell>
          <cell r="G9919" t="str">
            <v>Máster</v>
          </cell>
        </row>
        <row r="9920">
          <cell r="B9920">
            <v>62600</v>
          </cell>
          <cell r="C9920" t="str">
            <v>Bases de datos y sistemas de información</v>
          </cell>
          <cell r="D9920" t="str">
            <v>Máster Universitario en Ingeniería de sistemas e informática</v>
          </cell>
          <cell r="E9920">
            <v>4</v>
          </cell>
          <cell r="F9920">
            <v>345</v>
          </cell>
          <cell r="G9920" t="str">
            <v>Máster</v>
          </cell>
        </row>
        <row r="9921">
          <cell r="B9921">
            <v>62601</v>
          </cell>
          <cell r="C9921" t="str">
            <v>Complejidad computacional y lenguajes formales</v>
          </cell>
          <cell r="D9921" t="str">
            <v>Máster Universitario en Ingeniería de sistemas e informática</v>
          </cell>
          <cell r="E9921">
            <v>4</v>
          </cell>
          <cell r="F9921">
            <v>345</v>
          </cell>
          <cell r="G9921" t="str">
            <v>Máster</v>
          </cell>
        </row>
        <row r="9922">
          <cell r="B9922">
            <v>62602</v>
          </cell>
          <cell r="C9922" t="str">
            <v>Informática gráfica</v>
          </cell>
          <cell r="D9922" t="str">
            <v>Máster Universitario en Ingeniería de sistemas e informática</v>
          </cell>
          <cell r="E9922">
            <v>4</v>
          </cell>
          <cell r="F9922">
            <v>345</v>
          </cell>
          <cell r="G9922" t="str">
            <v>Máster</v>
          </cell>
        </row>
        <row r="9923">
          <cell r="B9923">
            <v>62603</v>
          </cell>
          <cell r="C9923" t="str">
            <v>Ingeniería de control</v>
          </cell>
          <cell r="D9923" t="str">
            <v>Máster Universitario en Ingeniería de sistemas e informática</v>
          </cell>
          <cell r="E9923">
            <v>4</v>
          </cell>
          <cell r="F9923">
            <v>345</v>
          </cell>
          <cell r="G9923" t="str">
            <v>Máster</v>
          </cell>
        </row>
        <row r="9924">
          <cell r="B9924">
            <v>62604</v>
          </cell>
          <cell r="C9924" t="str">
            <v>Modelado de sistemas concurrentes</v>
          </cell>
          <cell r="D9924" t="str">
            <v>Máster Universitario en Ingeniería de sistemas e informática</v>
          </cell>
          <cell r="E9924">
            <v>4</v>
          </cell>
          <cell r="F9924">
            <v>345</v>
          </cell>
          <cell r="G9924" t="str">
            <v>Máster</v>
          </cell>
        </row>
        <row r="9925">
          <cell r="B9925">
            <v>62605</v>
          </cell>
          <cell r="C9925" t="str">
            <v>Procesadores para dominios específicos</v>
          </cell>
          <cell r="D9925" t="str">
            <v>Máster Universitario en Ingeniería de sistemas e informática</v>
          </cell>
          <cell r="E9925">
            <v>4</v>
          </cell>
          <cell r="F9925">
            <v>345</v>
          </cell>
          <cell r="G9925" t="str">
            <v>Máster</v>
          </cell>
        </row>
        <row r="9926">
          <cell r="B9926">
            <v>62606</v>
          </cell>
          <cell r="C9926" t="str">
            <v>Sistemas de percepción y robótica</v>
          </cell>
          <cell r="D9926" t="str">
            <v>Máster Universitario en Ingeniería de sistemas e informática</v>
          </cell>
          <cell r="E9926">
            <v>4</v>
          </cell>
          <cell r="F9926">
            <v>345</v>
          </cell>
          <cell r="G9926" t="str">
            <v>Máster</v>
          </cell>
        </row>
        <row r="9927">
          <cell r="B9927">
            <v>62607</v>
          </cell>
          <cell r="C9927" t="str">
            <v>Sistemas distribuidos y redes de computadores</v>
          </cell>
          <cell r="D9927" t="str">
            <v>Máster Universitario en Ingeniería de sistemas e informática</v>
          </cell>
          <cell r="E9927">
            <v>4</v>
          </cell>
          <cell r="F9927">
            <v>345</v>
          </cell>
          <cell r="G9927" t="str">
            <v>Máster</v>
          </cell>
        </row>
        <row r="9928">
          <cell r="B9928">
            <v>62608</v>
          </cell>
          <cell r="C9928" t="str">
            <v>Tesis de máster</v>
          </cell>
          <cell r="D9928" t="str">
            <v>Máster en Ingeniería de sistemas e informática</v>
          </cell>
          <cell r="E9928">
            <v>30</v>
          </cell>
          <cell r="F9928">
            <v>262</v>
          </cell>
        </row>
        <row r="9929">
          <cell r="B9929">
            <v>62609</v>
          </cell>
          <cell r="C9929" t="str">
            <v>Análisis estructural de redes de Petri</v>
          </cell>
          <cell r="D9929" t="str">
            <v>Máster Universitario en Ingeniería de sistemas e informática</v>
          </cell>
          <cell r="E9929">
            <v>4</v>
          </cell>
          <cell r="F9929">
            <v>345</v>
          </cell>
          <cell r="G9929" t="str">
            <v>Máster</v>
          </cell>
        </row>
        <row r="9930">
          <cell r="B9930">
            <v>62610</v>
          </cell>
          <cell r="C9930" t="str">
            <v>Computación distribuidada y sistemas multiagentes</v>
          </cell>
          <cell r="D9930" t="str">
            <v>Máster Universitario en Ingeniería de sistemas e informática</v>
          </cell>
          <cell r="E9930">
            <v>4</v>
          </cell>
          <cell r="F9930">
            <v>345</v>
          </cell>
          <cell r="G9930" t="str">
            <v>Máster</v>
          </cell>
        </row>
        <row r="9931">
          <cell r="B9931">
            <v>62611</v>
          </cell>
          <cell r="C9931" t="str">
            <v>Conceptos y estándares de arquitecturas orientadas a servicios web</v>
          </cell>
          <cell r="D9931" t="str">
            <v>Máster Universitario en Ingeniería de sistemas e informática</v>
          </cell>
          <cell r="E9931">
            <v>6</v>
          </cell>
          <cell r="F9931">
            <v>345</v>
          </cell>
          <cell r="G9931" t="str">
            <v>Máster</v>
          </cell>
        </row>
        <row r="9932">
          <cell r="B9932">
            <v>62612</v>
          </cell>
          <cell r="C9932" t="str">
            <v>Diseño de aplicaciones seguras</v>
          </cell>
          <cell r="D9932" t="str">
            <v>Máster Universitario en Ingeniería de sistemas e informática</v>
          </cell>
          <cell r="E9932">
            <v>4</v>
          </cell>
          <cell r="F9932">
            <v>345</v>
          </cell>
          <cell r="G9932" t="str">
            <v>Máster</v>
          </cell>
        </row>
        <row r="9933">
          <cell r="B9933">
            <v>62613</v>
          </cell>
          <cell r="C9933" t="str">
            <v>Diseño tecnológico de bases de datos. Sistemas reactivos</v>
          </cell>
          <cell r="D9933" t="str">
            <v>Máster Universitario en Ingeniería de sistemas e informática</v>
          </cell>
          <cell r="E9933">
            <v>4</v>
          </cell>
          <cell r="F9933">
            <v>345</v>
          </cell>
          <cell r="G9933" t="str">
            <v>Máster</v>
          </cell>
        </row>
        <row r="9934">
          <cell r="B9934">
            <v>62614</v>
          </cell>
          <cell r="C9934" t="str">
            <v>Diseño y evaluación de interfaces</v>
          </cell>
          <cell r="D9934" t="str">
            <v>Máster Universitario en Ingeniería de sistemas e informática</v>
          </cell>
          <cell r="E9934">
            <v>4</v>
          </cell>
          <cell r="F9934">
            <v>345</v>
          </cell>
          <cell r="G9934" t="str">
            <v>Máster</v>
          </cell>
        </row>
        <row r="9935">
          <cell r="B9935">
            <v>62615</v>
          </cell>
          <cell r="C9935" t="str">
            <v>Interoperabilidad de sistemas de información en internet: aplicac a las infraest de datos espaciales</v>
          </cell>
          <cell r="D9935" t="str">
            <v>Máster Universitario en Ingeniería de sistemas e informática</v>
          </cell>
          <cell r="E9935">
            <v>6</v>
          </cell>
          <cell r="F9935">
            <v>345</v>
          </cell>
          <cell r="G9935" t="str">
            <v>Máster</v>
          </cell>
        </row>
        <row r="9936">
          <cell r="B9936">
            <v>62616</v>
          </cell>
          <cell r="C9936" t="str">
            <v>Mecanismos de aumento de rendimiento</v>
          </cell>
          <cell r="D9936" t="str">
            <v>Máster Universitario en Ingeniería de sistemas e informática</v>
          </cell>
          <cell r="E9936">
            <v>4</v>
          </cell>
          <cell r="F9936">
            <v>345</v>
          </cell>
          <cell r="G9936" t="str">
            <v>Máster</v>
          </cell>
        </row>
        <row r="9937">
          <cell r="B9937">
            <v>62617</v>
          </cell>
          <cell r="C9937" t="str">
            <v>Navegación de vehículos</v>
          </cell>
          <cell r="D9937" t="str">
            <v>Máster Universitario en Ingeniería de sistemas e informática</v>
          </cell>
          <cell r="E9937">
            <v>5</v>
          </cell>
          <cell r="F9937">
            <v>345</v>
          </cell>
          <cell r="G9937" t="str">
            <v>Máster</v>
          </cell>
        </row>
        <row r="9938">
          <cell r="B9938">
            <v>62618</v>
          </cell>
          <cell r="C9938" t="str">
            <v>Programación  orientada a prestaciones</v>
          </cell>
          <cell r="D9938" t="str">
            <v>Máster Universitario en Ingeniería de sistemas e informática</v>
          </cell>
          <cell r="E9938">
            <v>4</v>
          </cell>
          <cell r="F9938">
            <v>345</v>
          </cell>
          <cell r="G9938" t="str">
            <v>Máster</v>
          </cell>
        </row>
        <row r="9939">
          <cell r="B9939">
            <v>62619</v>
          </cell>
          <cell r="C9939" t="str">
            <v>Redes de Petri estocásticas: técnicas de análisis</v>
          </cell>
          <cell r="D9939" t="str">
            <v>Máster Universitario en Ingeniería de sistemas e informática</v>
          </cell>
          <cell r="E9939">
            <v>4</v>
          </cell>
          <cell r="F9939">
            <v>345</v>
          </cell>
          <cell r="G9939" t="str">
            <v>Máster</v>
          </cell>
        </row>
        <row r="9940">
          <cell r="B9940">
            <v>62620</v>
          </cell>
          <cell r="C9940" t="str">
            <v>Redes de Petri para tiempo real</v>
          </cell>
          <cell r="D9940" t="str">
            <v>Máster Universitario en Ingeniería de sistemas e informática</v>
          </cell>
          <cell r="E9940">
            <v>4</v>
          </cell>
          <cell r="F9940">
            <v>345</v>
          </cell>
          <cell r="G9940" t="str">
            <v>Máster</v>
          </cell>
        </row>
        <row r="9941">
          <cell r="B9941">
            <v>62621</v>
          </cell>
          <cell r="C9941" t="str">
            <v>Seminario de línea de investigación</v>
          </cell>
          <cell r="D9941" t="str">
            <v>Máster Universitario en Ingeniería de sistemas e informática</v>
          </cell>
          <cell r="E9941">
            <v>2</v>
          </cell>
          <cell r="F9941">
            <v>345</v>
          </cell>
          <cell r="G9941" t="str">
            <v>Máster</v>
          </cell>
        </row>
        <row r="9942">
          <cell r="B9942">
            <v>62622</v>
          </cell>
          <cell r="C9942" t="str">
            <v>Sistemas de información distribuidos</v>
          </cell>
          <cell r="D9942" t="str">
            <v>Máster Universitario en Ingeniería de sistemas e informática</v>
          </cell>
          <cell r="E9942">
            <v>4</v>
          </cell>
          <cell r="F9942">
            <v>345</v>
          </cell>
          <cell r="G9942" t="str">
            <v>Máster</v>
          </cell>
        </row>
        <row r="9943">
          <cell r="B9943">
            <v>62623</v>
          </cell>
          <cell r="C9943" t="str">
            <v>SLAM: localización de robots y construcción simultánea de mapas</v>
          </cell>
          <cell r="D9943" t="str">
            <v>Máster Universitario en Ingeniería de sistemas e informática</v>
          </cell>
          <cell r="E9943">
            <v>4</v>
          </cell>
          <cell r="F9943">
            <v>345</v>
          </cell>
          <cell r="G9943" t="str">
            <v>Máster</v>
          </cell>
        </row>
        <row r="9944">
          <cell r="B9944">
            <v>62624</v>
          </cell>
          <cell r="C9944" t="str">
            <v>Técnicas avanzadas de informática gráfica: generación de imágenes y animación</v>
          </cell>
          <cell r="D9944" t="str">
            <v>Máster Universitario en Ingeniería de sistemas e informática</v>
          </cell>
          <cell r="E9944">
            <v>4</v>
          </cell>
          <cell r="F9944">
            <v>345</v>
          </cell>
          <cell r="G9944" t="str">
            <v>Máster</v>
          </cell>
        </row>
        <row r="9945">
          <cell r="B9945">
            <v>62625</v>
          </cell>
          <cell r="C9945" t="str">
            <v>Topología digital</v>
          </cell>
          <cell r="D9945" t="str">
            <v>Máster Universitario en Ingeniería de sistemas e informática</v>
          </cell>
          <cell r="E9945">
            <v>4</v>
          </cell>
          <cell r="F9945">
            <v>345</v>
          </cell>
          <cell r="G9945" t="str">
            <v>Máster</v>
          </cell>
        </row>
        <row r="9946">
          <cell r="B9946">
            <v>62626</v>
          </cell>
          <cell r="C9946" t="str">
            <v>Verificación asistida por computador (CAV) de sistemas concurrentes. Una aproximación industrial</v>
          </cell>
          <cell r="D9946" t="str">
            <v>Máster Universitario en Ingeniería de sistemas e informática</v>
          </cell>
          <cell r="E9946">
            <v>4</v>
          </cell>
          <cell r="F9946">
            <v>345</v>
          </cell>
          <cell r="G9946" t="str">
            <v>Máster</v>
          </cell>
        </row>
        <row r="9947">
          <cell r="B9947">
            <v>62627</v>
          </cell>
          <cell r="C9947" t="str">
            <v>Visión tridimensional</v>
          </cell>
          <cell r="D9947" t="str">
            <v>Máster Universitario en Ingeniería de sistemas e informática</v>
          </cell>
          <cell r="E9947">
            <v>4</v>
          </cell>
          <cell r="F9947">
            <v>345</v>
          </cell>
          <cell r="G9947" t="str">
            <v>Máster</v>
          </cell>
        </row>
        <row r="9948">
          <cell r="B9948">
            <v>62628</v>
          </cell>
          <cell r="C9948" t="str">
            <v>Sistemas de información distribuidos</v>
          </cell>
          <cell r="D9948" t="str">
            <v>Máster Universitario en Ingeniería de sistemas e informática</v>
          </cell>
          <cell r="E9948">
            <v>6</v>
          </cell>
          <cell r="F9948">
            <v>345</v>
          </cell>
          <cell r="G9948" t="str">
            <v>Máster</v>
          </cell>
        </row>
        <row r="9949">
          <cell r="B9949">
            <v>62629</v>
          </cell>
          <cell r="C9949" t="str">
            <v>Brain computer interfaces</v>
          </cell>
          <cell r="D9949" t="str">
            <v>Máster Universitario en Ingeniería de sistemas e informática</v>
          </cell>
          <cell r="E9949">
            <v>4</v>
          </cell>
          <cell r="F9949">
            <v>345</v>
          </cell>
          <cell r="G9949" t="str">
            <v>Máster</v>
          </cell>
        </row>
        <row r="9950">
          <cell r="B9950">
            <v>62630</v>
          </cell>
          <cell r="C9950" t="str">
            <v>Algoritmia y complejidad para bioinformática</v>
          </cell>
          <cell r="D9950" t="str">
            <v>Máster Universitario en Ingeniería de sistemas e informática</v>
          </cell>
          <cell r="E9950">
            <v>4</v>
          </cell>
          <cell r="F9950">
            <v>345</v>
          </cell>
          <cell r="G9950" t="str">
            <v>Máster</v>
          </cell>
        </row>
        <row r="9951">
          <cell r="B9951">
            <v>62631</v>
          </cell>
          <cell r="C9951" t="str">
            <v>Sistemas de tiempo real. Conceptos y técnicas avanzadas</v>
          </cell>
          <cell r="D9951" t="str">
            <v>Máster Universitario en Ingeniería de sistemas e informática</v>
          </cell>
          <cell r="E9951">
            <v>4</v>
          </cell>
          <cell r="F9951">
            <v>345</v>
          </cell>
          <cell r="G9951" t="str">
            <v>Máster</v>
          </cell>
        </row>
        <row r="9952">
          <cell r="B9952">
            <v>62632</v>
          </cell>
          <cell r="C9952" t="str">
            <v>Trabajo fin de Máster</v>
          </cell>
          <cell r="D9952" t="str">
            <v>Máster Universitario en Ingeniería de sistemas e informática</v>
          </cell>
          <cell r="E9952">
            <v>30</v>
          </cell>
          <cell r="F9952">
            <v>345</v>
          </cell>
          <cell r="G9952" t="str">
            <v>Máster</v>
          </cell>
        </row>
        <row r="9953">
          <cell r="B9953">
            <v>62633</v>
          </cell>
          <cell r="C9953" t="str">
            <v>Técnicas avanzadas de informática gráfica: generación de imágenes y animación</v>
          </cell>
          <cell r="D9953" t="str">
            <v>Máster Universitario en Ingeniería de sistemas e informática</v>
          </cell>
          <cell r="E9953">
            <v>5</v>
          </cell>
          <cell r="F9953">
            <v>345</v>
          </cell>
          <cell r="G9953" t="str">
            <v>Máster</v>
          </cell>
        </row>
        <row r="9954">
          <cell r="B9954">
            <v>62634</v>
          </cell>
          <cell r="C9954" t="str">
            <v>El gobierno de las tecnologías de la información</v>
          </cell>
          <cell r="D9954" t="str">
            <v>Máster Universitario en Ingeniería de sistemas e informática</v>
          </cell>
          <cell r="E9954">
            <v>4</v>
          </cell>
          <cell r="F9954">
            <v>345</v>
          </cell>
          <cell r="G9954" t="str">
            <v>Máster</v>
          </cell>
        </row>
        <row r="9955">
          <cell r="B9955">
            <v>62635</v>
          </cell>
          <cell r="C9955" t="str">
            <v>Web semántica: estándares y tecnologías</v>
          </cell>
          <cell r="D9955" t="str">
            <v>Máster Universitario en Ingeniería de sistemas e informática</v>
          </cell>
          <cell r="E9955">
            <v>6</v>
          </cell>
          <cell r="F9955">
            <v>345</v>
          </cell>
          <cell r="G9955" t="str">
            <v>Máster</v>
          </cell>
        </row>
        <row r="9956">
          <cell r="B9956">
            <v>62636</v>
          </cell>
          <cell r="C9956" t="str">
            <v>Diseño de sistemas empotrados</v>
          </cell>
          <cell r="D9956" t="str">
            <v>Máster Universitario en Ingeniería de sistemas e informática</v>
          </cell>
          <cell r="E9956">
            <v>4</v>
          </cell>
          <cell r="F9956">
            <v>345</v>
          </cell>
          <cell r="G9956" t="str">
            <v>Máster</v>
          </cell>
        </row>
        <row r="9957">
          <cell r="B9957">
            <v>62637</v>
          </cell>
          <cell r="C9957" t="str">
            <v>Modelos formales en bioinformática</v>
          </cell>
          <cell r="D9957" t="str">
            <v>Máster Universitario en Ingeniería de sistemas e informática</v>
          </cell>
          <cell r="E9957">
            <v>4</v>
          </cell>
          <cell r="F9957">
            <v>345</v>
          </cell>
          <cell r="G9957" t="str">
            <v>Máster</v>
          </cell>
        </row>
        <row r="9958">
          <cell r="B9958">
            <v>62638</v>
          </cell>
          <cell r="C9958" t="str">
            <v>Análisis y optimización de sistemas dinámicos. Aplicación a problemas de fabricación y tráfico</v>
          </cell>
          <cell r="D9958" t="str">
            <v>Máster Universitario en Ingeniería de sistemas e informática</v>
          </cell>
          <cell r="E9958">
            <v>4</v>
          </cell>
          <cell r="F9958">
            <v>345</v>
          </cell>
          <cell r="G9958" t="str">
            <v>Máster</v>
          </cell>
        </row>
        <row r="9959">
          <cell r="B9959">
            <v>62639</v>
          </cell>
          <cell r="C9959" t="str">
            <v>Verificación asistida por computador de sistemas concurrentes</v>
          </cell>
          <cell r="D9959" t="str">
            <v>Máster Universitario en Ingeniería de sistemas e informática</v>
          </cell>
          <cell r="E9959">
            <v>4</v>
          </cell>
          <cell r="F9959">
            <v>345</v>
          </cell>
          <cell r="G9959" t="str">
            <v>Máster</v>
          </cell>
        </row>
        <row r="9960">
          <cell r="B9960">
            <v>62700</v>
          </cell>
          <cell r="C9960" t="str">
            <v>FB-Fundamentos de Anatomía y biología celular</v>
          </cell>
          <cell r="D9960" t="str">
            <v>Máster Universitario en Ingeniería biomédica</v>
          </cell>
          <cell r="E9960">
            <v>5</v>
          </cell>
          <cell r="F9960">
            <v>372</v>
          </cell>
          <cell r="G9960" t="str">
            <v>Máster</v>
          </cell>
        </row>
        <row r="9961">
          <cell r="B9961">
            <v>62701</v>
          </cell>
          <cell r="C9961" t="str">
            <v>FB-Fundamentos de biofísica y fisiología de tejidos y órganos</v>
          </cell>
          <cell r="D9961" t="str">
            <v>Máster Universitario en Ingeniería biomédica</v>
          </cell>
          <cell r="E9961">
            <v>5</v>
          </cell>
          <cell r="F9961">
            <v>372</v>
          </cell>
          <cell r="G9961" t="str">
            <v>Máster</v>
          </cell>
        </row>
        <row r="9962">
          <cell r="B9962">
            <v>62702</v>
          </cell>
          <cell r="C9962" t="str">
            <v>FB-Fundamentos de patología, cirugía y métodos terapéuticos</v>
          </cell>
          <cell r="D9962" t="str">
            <v>Máster Universitario en Ingeniería biomédica</v>
          </cell>
          <cell r="E9962">
            <v>5</v>
          </cell>
          <cell r="F9962">
            <v>372</v>
          </cell>
          <cell r="G9962" t="str">
            <v>Máster</v>
          </cell>
        </row>
        <row r="9963">
          <cell r="B9963">
            <v>62703</v>
          </cell>
          <cell r="C9963" t="str">
            <v>FT-Fundamentos de Física, electricidad y electrónica</v>
          </cell>
          <cell r="D9963" t="str">
            <v>Máster Universitario en Ingeniería biomédica</v>
          </cell>
          <cell r="E9963">
            <v>5</v>
          </cell>
          <cell r="F9963">
            <v>372</v>
          </cell>
          <cell r="G9963" t="str">
            <v>Máster</v>
          </cell>
        </row>
        <row r="9964">
          <cell r="B9964">
            <v>62704</v>
          </cell>
          <cell r="C9964" t="str">
            <v>FT-Fundamentos de Informática y comunicaciones</v>
          </cell>
          <cell r="D9964" t="str">
            <v>Máster Universitario en Ingeniería biomédica</v>
          </cell>
          <cell r="E9964">
            <v>2.5</v>
          </cell>
          <cell r="F9964">
            <v>372</v>
          </cell>
          <cell r="G9964" t="str">
            <v>Máster</v>
          </cell>
        </row>
        <row r="9965">
          <cell r="B9965">
            <v>62705</v>
          </cell>
          <cell r="C9965" t="str">
            <v>FT-Fundamentos de Matemáticas</v>
          </cell>
          <cell r="D9965" t="str">
            <v>Máster Universitario en Ingeniería biomédica</v>
          </cell>
          <cell r="E9965">
            <v>2.5</v>
          </cell>
          <cell r="F9965">
            <v>372</v>
          </cell>
          <cell r="G9965" t="str">
            <v>Máster</v>
          </cell>
        </row>
        <row r="9966">
          <cell r="B9966">
            <v>62706</v>
          </cell>
          <cell r="C9966" t="str">
            <v>FT-Fundamentos de materiales</v>
          </cell>
          <cell r="D9966" t="str">
            <v>Máster Universitario en Ingeniería biomédica</v>
          </cell>
          <cell r="E9966">
            <v>2.5</v>
          </cell>
          <cell r="F9966">
            <v>372</v>
          </cell>
          <cell r="G9966" t="str">
            <v>Máster</v>
          </cell>
        </row>
        <row r="9967">
          <cell r="B9967">
            <v>62707</v>
          </cell>
          <cell r="C9967" t="str">
            <v>FT-Fundamentos de mecánica</v>
          </cell>
          <cell r="D9967" t="str">
            <v>Máster Universitario en Ingeniería biomédica</v>
          </cell>
          <cell r="E9967">
            <v>2.5</v>
          </cell>
          <cell r="F9967">
            <v>372</v>
          </cell>
          <cell r="G9967" t="str">
            <v>Máster</v>
          </cell>
        </row>
        <row r="9968">
          <cell r="B9968">
            <v>62708</v>
          </cell>
          <cell r="C9968" t="str">
            <v>Tesis de máster</v>
          </cell>
          <cell r="D9968" t="str">
            <v>Máster en Ingeniería biomédica</v>
          </cell>
          <cell r="E9968">
            <v>15</v>
          </cell>
          <cell r="F9968">
            <v>261</v>
          </cell>
        </row>
        <row r="9969">
          <cell r="B9969">
            <v>62709</v>
          </cell>
          <cell r="C9969" t="str">
            <v>BBIT-Biomateriales</v>
          </cell>
          <cell r="D9969" t="str">
            <v>Máster Universitario en Ingeniería biomédica</v>
          </cell>
          <cell r="E9969">
            <v>3</v>
          </cell>
          <cell r="F9969">
            <v>372</v>
          </cell>
          <cell r="G9969" t="str">
            <v>Máster</v>
          </cell>
        </row>
        <row r="9970">
          <cell r="B9970">
            <v>62710</v>
          </cell>
          <cell r="C9970" t="str">
            <v>BBIT-Biomecánica de las articulaciones</v>
          </cell>
          <cell r="D9970" t="str">
            <v>Máster Universitario en Ingeniería biomédica</v>
          </cell>
          <cell r="E9970">
            <v>3</v>
          </cell>
          <cell r="F9970">
            <v>372</v>
          </cell>
          <cell r="G9970" t="str">
            <v>Máster</v>
          </cell>
        </row>
        <row r="9971">
          <cell r="B9971">
            <v>62711</v>
          </cell>
          <cell r="C9971" t="str">
            <v>BBIT-Caracterización nanométrica en biomedicina y nanosensores</v>
          </cell>
          <cell r="D9971" t="str">
            <v>Máster Universitario en Ingeniería biomédica</v>
          </cell>
          <cell r="E9971">
            <v>3</v>
          </cell>
          <cell r="F9971">
            <v>372</v>
          </cell>
          <cell r="G9971" t="str">
            <v>Máster</v>
          </cell>
        </row>
        <row r="9972">
          <cell r="B9972">
            <v>62712</v>
          </cell>
          <cell r="C9972" t="str">
            <v>BBIT-Diseño de prótesis e implantes</v>
          </cell>
          <cell r="D9972" t="str">
            <v>Máster Universitario en Ingeniería biomédica</v>
          </cell>
          <cell r="E9972">
            <v>3</v>
          </cell>
          <cell r="F9972">
            <v>372</v>
          </cell>
          <cell r="G9972" t="str">
            <v>Máster</v>
          </cell>
        </row>
        <row r="9973">
          <cell r="B9973">
            <v>62713</v>
          </cell>
          <cell r="C9973" t="str">
            <v>BBIT-Ingeniería de tejidos y andamiajes</v>
          </cell>
          <cell r="D9973" t="str">
            <v>Máster Universitario en Ingeniería biomédica</v>
          </cell>
          <cell r="E9973">
            <v>3</v>
          </cell>
          <cell r="F9973">
            <v>372</v>
          </cell>
          <cell r="G9973" t="str">
            <v>Máster</v>
          </cell>
        </row>
        <row r="9974">
          <cell r="B9974">
            <v>62714</v>
          </cell>
          <cell r="C9974" t="str">
            <v>BBIT-Mecánica de medios continuos</v>
          </cell>
          <cell r="D9974" t="str">
            <v>Máster Universitario en Ingeniería biomédica</v>
          </cell>
          <cell r="E9974">
            <v>3</v>
          </cell>
          <cell r="F9974">
            <v>372</v>
          </cell>
          <cell r="G9974" t="str">
            <v>Máster</v>
          </cell>
        </row>
        <row r="9975">
          <cell r="B9975">
            <v>62715</v>
          </cell>
          <cell r="C9975" t="str">
            <v>BBIT-Modelado del comportamiento de tejidos biológicos</v>
          </cell>
          <cell r="D9975" t="str">
            <v>Máster Universitario en Ingeniería biomédica</v>
          </cell>
          <cell r="E9975">
            <v>3</v>
          </cell>
          <cell r="F9975">
            <v>372</v>
          </cell>
          <cell r="G9975" t="str">
            <v>Máster</v>
          </cell>
        </row>
        <row r="9976">
          <cell r="B9976">
            <v>62716</v>
          </cell>
          <cell r="C9976" t="str">
            <v>BBIT-Sistemas de liberación de fármacos</v>
          </cell>
          <cell r="D9976" t="str">
            <v>Máster Universitario en Ingeniería biomédica</v>
          </cell>
          <cell r="E9976">
            <v>3</v>
          </cell>
          <cell r="F9976">
            <v>372</v>
          </cell>
          <cell r="G9976" t="str">
            <v>Máster</v>
          </cell>
        </row>
        <row r="9977">
          <cell r="B9977">
            <v>62717</v>
          </cell>
          <cell r="C9977" t="str">
            <v>BBIT-Tecnologías de superficies</v>
          </cell>
          <cell r="D9977" t="str">
            <v>Máster Universitario en Ingeniería biomédica</v>
          </cell>
          <cell r="E9977">
            <v>3</v>
          </cell>
          <cell r="F9977">
            <v>372</v>
          </cell>
          <cell r="G9977" t="str">
            <v>Máster</v>
          </cell>
        </row>
        <row r="9978">
          <cell r="B9978">
            <v>62718</v>
          </cell>
          <cell r="C9978" t="str">
            <v>BBIT/TICIB-Captura y caracterización del movimiento</v>
          </cell>
          <cell r="D9978" t="str">
            <v>Máster Universitario en Ingeniería biomédica</v>
          </cell>
          <cell r="E9978">
            <v>3</v>
          </cell>
          <cell r="F9978">
            <v>372</v>
          </cell>
          <cell r="G9978" t="str">
            <v>Máster</v>
          </cell>
        </row>
        <row r="9979">
          <cell r="B9979">
            <v>62719</v>
          </cell>
          <cell r="C9979" t="str">
            <v>BBIT/TICIB-Ergonomía y evaluación de prestaciones</v>
          </cell>
          <cell r="D9979" t="str">
            <v>Máster Universitario en Ingeniería biomédica</v>
          </cell>
          <cell r="E9979">
            <v>3</v>
          </cell>
          <cell r="F9979">
            <v>372</v>
          </cell>
          <cell r="G9979" t="str">
            <v>Máster</v>
          </cell>
        </row>
        <row r="9980">
          <cell r="B9980">
            <v>62720</v>
          </cell>
          <cell r="C9980" t="str">
            <v>TH-Bioestadística</v>
          </cell>
          <cell r="D9980" t="str">
            <v>Máster Universitario en Ingeniería biomédica</v>
          </cell>
          <cell r="E9980">
            <v>3</v>
          </cell>
          <cell r="F9980">
            <v>372</v>
          </cell>
          <cell r="G9980" t="str">
            <v>Máster</v>
          </cell>
        </row>
        <row r="9981">
          <cell r="B9981">
            <v>62721</v>
          </cell>
          <cell r="C9981" t="str">
            <v>TH-Comunicaciones, redes y tratamiento de la información</v>
          </cell>
          <cell r="D9981" t="str">
            <v>Máster Universitario en Ingeniería biomédica</v>
          </cell>
          <cell r="E9981">
            <v>3</v>
          </cell>
          <cell r="F9981">
            <v>372</v>
          </cell>
          <cell r="G9981" t="str">
            <v>Máster</v>
          </cell>
        </row>
        <row r="9982">
          <cell r="B9982">
            <v>62722</v>
          </cell>
          <cell r="C9982" t="str">
            <v>TH-Fundamentos de tratamiento de señal</v>
          </cell>
          <cell r="D9982" t="str">
            <v>Máster Universitario en Ingeniería biomédica</v>
          </cell>
          <cell r="E9982">
            <v>3</v>
          </cell>
          <cell r="F9982">
            <v>372</v>
          </cell>
          <cell r="G9982" t="str">
            <v>Máster</v>
          </cell>
        </row>
        <row r="9983">
          <cell r="B9983">
            <v>62723</v>
          </cell>
          <cell r="C9983" t="str">
            <v>TH-Fundamentos del tratamiento de imagen</v>
          </cell>
          <cell r="D9983" t="str">
            <v>Máster Universitario en Ingeniería biomédica</v>
          </cell>
          <cell r="E9983">
            <v>3</v>
          </cell>
          <cell r="F9983">
            <v>372</v>
          </cell>
          <cell r="G9983" t="str">
            <v>Máster</v>
          </cell>
        </row>
        <row r="9984">
          <cell r="B9984">
            <v>62724</v>
          </cell>
          <cell r="C9984" t="str">
            <v>TH-Métodos de simulación numérica</v>
          </cell>
          <cell r="D9984" t="str">
            <v>Máster Universitario en Ingeniería biomédica</v>
          </cell>
          <cell r="E9984">
            <v>3</v>
          </cell>
          <cell r="F9984">
            <v>372</v>
          </cell>
          <cell r="G9984" t="str">
            <v>Máster</v>
          </cell>
        </row>
        <row r="9985">
          <cell r="B9985">
            <v>62725</v>
          </cell>
          <cell r="C9985" t="str">
            <v>TH-Seminario interdisciplinar</v>
          </cell>
          <cell r="D9985" t="str">
            <v>Máster Universitario en Ingeniería biomédica</v>
          </cell>
          <cell r="E9985">
            <v>3</v>
          </cell>
          <cell r="F9985">
            <v>372</v>
          </cell>
          <cell r="G9985" t="str">
            <v>Máster</v>
          </cell>
        </row>
        <row r="9986">
          <cell r="B9986">
            <v>62726</v>
          </cell>
          <cell r="C9986" t="str">
            <v>TH-Técnicas de visualización y representación científica</v>
          </cell>
          <cell r="D9986" t="str">
            <v>Máster Universitario en Ingeniería biomédica</v>
          </cell>
          <cell r="E9986">
            <v>3</v>
          </cell>
          <cell r="F9986">
            <v>372</v>
          </cell>
          <cell r="G9986" t="str">
            <v>Máster</v>
          </cell>
        </row>
        <row r="9987">
          <cell r="B9987">
            <v>62727</v>
          </cell>
          <cell r="C9987" t="str">
            <v>TH-Tecnologías ópticas en Biomedicina</v>
          </cell>
          <cell r="D9987" t="str">
            <v>Máster Universitario en Ingeniería biomédica</v>
          </cell>
          <cell r="E9987">
            <v>3</v>
          </cell>
          <cell r="F9987">
            <v>372</v>
          </cell>
          <cell r="G9987" t="str">
            <v>Máster</v>
          </cell>
        </row>
        <row r="9988">
          <cell r="B9988">
            <v>62728</v>
          </cell>
          <cell r="C9988" t="str">
            <v>TICIB-Instrumentación y electroterapia médica</v>
          </cell>
          <cell r="D9988" t="str">
            <v>Máster Universitario en Ingeniería biomédica</v>
          </cell>
          <cell r="E9988">
            <v>4</v>
          </cell>
          <cell r="F9988">
            <v>372</v>
          </cell>
          <cell r="G9988" t="str">
            <v>Máster</v>
          </cell>
        </row>
        <row r="9989">
          <cell r="B9989">
            <v>62729</v>
          </cell>
          <cell r="C9989" t="str">
            <v>TICIB-Inteligencia ambiental: biometría e interfaces hombre-máquina</v>
          </cell>
          <cell r="D9989" t="str">
            <v>Máster Universitario en Ingeniería biomédica</v>
          </cell>
          <cell r="E9989">
            <v>3</v>
          </cell>
          <cell r="F9989">
            <v>372</v>
          </cell>
          <cell r="G9989" t="str">
            <v>Máster</v>
          </cell>
        </row>
        <row r="9990">
          <cell r="B9990">
            <v>62730</v>
          </cell>
          <cell r="C9990" t="str">
            <v>TICIB-Modelos y sistemas de control fisiológico</v>
          </cell>
          <cell r="D9990" t="str">
            <v>Máster Universitario en Ingeniería biomédica</v>
          </cell>
          <cell r="E9990">
            <v>3</v>
          </cell>
          <cell r="F9990">
            <v>372</v>
          </cell>
          <cell r="G9990" t="str">
            <v>Máster</v>
          </cell>
        </row>
        <row r="9991">
          <cell r="B9991">
            <v>62731</v>
          </cell>
          <cell r="C9991" t="str">
            <v>TICIB-Percepción y visión por computador</v>
          </cell>
          <cell r="D9991" t="str">
            <v>Máster Universitario en Ingeniería biomédica</v>
          </cell>
          <cell r="E9991">
            <v>3</v>
          </cell>
          <cell r="F9991">
            <v>372</v>
          </cell>
          <cell r="G9991" t="str">
            <v>Máster</v>
          </cell>
        </row>
        <row r="9992">
          <cell r="B9992">
            <v>62732</v>
          </cell>
          <cell r="C9992" t="str">
            <v>TICIB-Sistemas de información en medicina</v>
          </cell>
          <cell r="D9992" t="str">
            <v>Máster Universitario en Ingeniería biomédica</v>
          </cell>
          <cell r="E9992">
            <v>3</v>
          </cell>
          <cell r="F9992">
            <v>372</v>
          </cell>
          <cell r="G9992" t="str">
            <v>Máster</v>
          </cell>
        </row>
        <row r="9993">
          <cell r="B9993">
            <v>62733</v>
          </cell>
          <cell r="C9993" t="str">
            <v>TICIB-Sistemas de telemedicina</v>
          </cell>
          <cell r="D9993" t="str">
            <v>Máster Universitario en Ingeniería biomédica</v>
          </cell>
          <cell r="E9993">
            <v>3</v>
          </cell>
          <cell r="F9993">
            <v>372</v>
          </cell>
          <cell r="G9993" t="str">
            <v>Máster</v>
          </cell>
        </row>
        <row r="9994">
          <cell r="B9994">
            <v>62734</v>
          </cell>
          <cell r="C9994" t="str">
            <v>TICIB-Técnicas de reconocimieto de patrones y clasificación</v>
          </cell>
          <cell r="D9994" t="str">
            <v>Máster Universitario en Ingeniería biomédica</v>
          </cell>
          <cell r="E9994">
            <v>3</v>
          </cell>
          <cell r="F9994">
            <v>372</v>
          </cell>
          <cell r="G9994" t="str">
            <v>Máster</v>
          </cell>
        </row>
        <row r="9995">
          <cell r="B9995">
            <v>62735</v>
          </cell>
          <cell r="C9995" t="str">
            <v>BBIT/TICIB-Tecnologías de captación de imágenes médicas</v>
          </cell>
          <cell r="D9995" t="str">
            <v>Máster Universitario en Ingeniería biomédica</v>
          </cell>
          <cell r="E9995">
            <v>3</v>
          </cell>
          <cell r="F9995">
            <v>372</v>
          </cell>
          <cell r="G9995" t="str">
            <v>Máster</v>
          </cell>
        </row>
        <row r="9996">
          <cell r="B9996">
            <v>62736</v>
          </cell>
          <cell r="C9996" t="str">
            <v>TICIB-Tecnologías en Radioterapia</v>
          </cell>
          <cell r="D9996" t="str">
            <v>Máster Universitario en Ingeniería biomédica</v>
          </cell>
          <cell r="E9996">
            <v>3</v>
          </cell>
          <cell r="F9996">
            <v>372</v>
          </cell>
          <cell r="G9996" t="str">
            <v>Máster</v>
          </cell>
        </row>
        <row r="9997">
          <cell r="B9997">
            <v>62737</v>
          </cell>
          <cell r="C9997" t="str">
            <v>TICIB/BBIT-Robótica médica y control del movimiento</v>
          </cell>
          <cell r="D9997" t="str">
            <v>Máster Universitario en Ingeniería biomédica</v>
          </cell>
          <cell r="E9997">
            <v>3</v>
          </cell>
          <cell r="F9997">
            <v>372</v>
          </cell>
          <cell r="G9997" t="str">
            <v>Máster</v>
          </cell>
        </row>
        <row r="9998">
          <cell r="B9998">
            <v>62738</v>
          </cell>
          <cell r="C9998" t="str">
            <v>TICIB/BBIT-Tratamiento de imágenes médicas y sus aplicaciones</v>
          </cell>
          <cell r="D9998" t="str">
            <v>Máster Universitario en Ingeniería biomédica</v>
          </cell>
          <cell r="E9998">
            <v>3</v>
          </cell>
          <cell r="F9998">
            <v>372</v>
          </cell>
          <cell r="G9998" t="str">
            <v>Máster</v>
          </cell>
        </row>
        <row r="9999">
          <cell r="B9999">
            <v>62739</v>
          </cell>
          <cell r="C9999" t="str">
            <v>TICIB/BBIT-Tratamiento y análisis de señales biológicas</v>
          </cell>
          <cell r="D9999" t="str">
            <v>Máster Universitario en Ingeniería biomédica</v>
          </cell>
          <cell r="E9999">
            <v>3</v>
          </cell>
          <cell r="F9999">
            <v>372</v>
          </cell>
          <cell r="G9999" t="str">
            <v>Máster</v>
          </cell>
        </row>
        <row r="10000">
          <cell r="B10000">
            <v>62740</v>
          </cell>
          <cell r="C10000" t="str">
            <v>Matemática discreta y optimización</v>
          </cell>
          <cell r="D10000" t="str">
            <v>Máster Universitario en Ingeniería biomédica</v>
          </cell>
          <cell r="E10000">
            <v>4</v>
          </cell>
          <cell r="F10000">
            <v>372</v>
          </cell>
          <cell r="G10000" t="str">
            <v>Máster</v>
          </cell>
        </row>
        <row r="10001">
          <cell r="B10001">
            <v>62741</v>
          </cell>
          <cell r="C10001" t="str">
            <v>Métodos numéricos de resolución de ecuaciones en derivadas parciales</v>
          </cell>
          <cell r="D10001" t="str">
            <v>Máster Universitario en Ingeniería biomédica</v>
          </cell>
          <cell r="E10001">
            <v>4</v>
          </cell>
          <cell r="F10001">
            <v>372</v>
          </cell>
          <cell r="G10001" t="str">
            <v>Máster</v>
          </cell>
        </row>
        <row r="10002">
          <cell r="B10002">
            <v>62742</v>
          </cell>
          <cell r="C10002" t="str">
            <v>Administración de empresas</v>
          </cell>
          <cell r="D10002" t="str">
            <v>Máster Universitario en Ingeniería biomédica</v>
          </cell>
          <cell r="E10002">
            <v>5</v>
          </cell>
          <cell r="F10002">
            <v>372</v>
          </cell>
          <cell r="G10002" t="str">
            <v>Máster</v>
          </cell>
        </row>
        <row r="10003">
          <cell r="B10003">
            <v>62743</v>
          </cell>
          <cell r="C10003" t="str">
            <v>Máquinas eléctricas</v>
          </cell>
          <cell r="D10003" t="str">
            <v>Máster Universitario en Ingeniería biomédica</v>
          </cell>
          <cell r="E10003">
            <v>4</v>
          </cell>
          <cell r="F10003">
            <v>372</v>
          </cell>
          <cell r="G10003" t="str">
            <v>Máster</v>
          </cell>
        </row>
        <row r="10004">
          <cell r="B10004">
            <v>62744</v>
          </cell>
          <cell r="C10004" t="str">
            <v>Máquinas hidraúlicas</v>
          </cell>
          <cell r="D10004" t="str">
            <v>Máster Universitario en Ingeniería biomédica</v>
          </cell>
          <cell r="E10004">
            <v>2.5</v>
          </cell>
          <cell r="F10004">
            <v>372</v>
          </cell>
          <cell r="G10004" t="str">
            <v>Máster</v>
          </cell>
        </row>
        <row r="10005">
          <cell r="B10005">
            <v>62745</v>
          </cell>
          <cell r="C10005" t="str">
            <v>Transporte y distribución de fluidos</v>
          </cell>
          <cell r="D10005" t="str">
            <v>Máster Universitario en Ingeniería biomédica</v>
          </cell>
          <cell r="E10005">
            <v>2.5</v>
          </cell>
          <cell r="F10005">
            <v>372</v>
          </cell>
          <cell r="G10005" t="str">
            <v>Máster</v>
          </cell>
        </row>
        <row r="10006">
          <cell r="B10006">
            <v>62746</v>
          </cell>
          <cell r="C10006" t="str">
            <v>Teoría de estructuras</v>
          </cell>
          <cell r="D10006" t="str">
            <v>Máster Universitario en Ingeniería biomédica</v>
          </cell>
          <cell r="E10006">
            <v>2.5</v>
          </cell>
          <cell r="F10006">
            <v>372</v>
          </cell>
          <cell r="G10006" t="str">
            <v>Máster</v>
          </cell>
        </row>
        <row r="10007">
          <cell r="B10007">
            <v>62747</v>
          </cell>
          <cell r="C10007" t="str">
            <v>Fundamentos del método de elementos finitos</v>
          </cell>
          <cell r="D10007" t="str">
            <v>Máster Universitario en Ingeniería biomédica</v>
          </cell>
          <cell r="E10007">
            <v>2.5</v>
          </cell>
          <cell r="F10007">
            <v>372</v>
          </cell>
          <cell r="G10007" t="str">
            <v>Máster</v>
          </cell>
        </row>
        <row r="10008">
          <cell r="B10008">
            <v>62748</v>
          </cell>
          <cell r="C10008" t="str">
            <v>Tecnología eléctrica</v>
          </cell>
          <cell r="D10008" t="str">
            <v>Máster Universitario en Ingeniería biomédica</v>
          </cell>
          <cell r="E10008">
            <v>4</v>
          </cell>
          <cell r="F10008">
            <v>372</v>
          </cell>
          <cell r="G10008" t="str">
            <v>Máster</v>
          </cell>
        </row>
        <row r="10009">
          <cell r="B10009">
            <v>62749</v>
          </cell>
          <cell r="C10009" t="str">
            <v>Ciencia y tecnología del medio ambiente</v>
          </cell>
          <cell r="D10009" t="str">
            <v>Máster Universitario en Ingeniería biomédica</v>
          </cell>
          <cell r="E10009">
            <v>5</v>
          </cell>
          <cell r="F10009">
            <v>372</v>
          </cell>
          <cell r="G10009" t="str">
            <v>Máster</v>
          </cell>
        </row>
        <row r="10010">
          <cell r="B10010">
            <v>62750</v>
          </cell>
          <cell r="C10010" t="str">
            <v>Tecnología de materiales</v>
          </cell>
          <cell r="D10010" t="str">
            <v>Máster Universitario en Ingeniería biomédica</v>
          </cell>
          <cell r="E10010">
            <v>4</v>
          </cell>
          <cell r="F10010">
            <v>372</v>
          </cell>
          <cell r="G10010" t="str">
            <v>Máster</v>
          </cell>
        </row>
        <row r="10011">
          <cell r="B10011">
            <v>62751</v>
          </cell>
          <cell r="C10011" t="str">
            <v>Laboratorio de materiales</v>
          </cell>
          <cell r="D10011" t="str">
            <v>Máster Universitario en Ingeniería biomédica</v>
          </cell>
          <cell r="E10011">
            <v>1</v>
          </cell>
          <cell r="F10011">
            <v>372</v>
          </cell>
          <cell r="G10011" t="str">
            <v>Máster</v>
          </cell>
        </row>
        <row r="10012">
          <cell r="B10012">
            <v>62752</v>
          </cell>
          <cell r="C10012" t="str">
            <v>Ingeniería térmica</v>
          </cell>
          <cell r="D10012" t="str">
            <v>Máster Universitario en Ingeniería biomédica</v>
          </cell>
          <cell r="E10012">
            <v>2.5</v>
          </cell>
          <cell r="F10012">
            <v>372</v>
          </cell>
          <cell r="G10012" t="str">
            <v>Máster</v>
          </cell>
        </row>
        <row r="10013">
          <cell r="B10013">
            <v>62753</v>
          </cell>
          <cell r="C10013" t="str">
            <v>Laboratorio de máquinas y motores térmicos</v>
          </cell>
          <cell r="D10013" t="str">
            <v>Máster Universitario en Ingeniería biomédica</v>
          </cell>
          <cell r="E10013">
            <v>2.5</v>
          </cell>
          <cell r="F10013">
            <v>372</v>
          </cell>
          <cell r="G10013" t="str">
            <v>Máster</v>
          </cell>
        </row>
        <row r="10014">
          <cell r="B10014">
            <v>62754</v>
          </cell>
          <cell r="C10014" t="str">
            <v>Sistemas electrónicos</v>
          </cell>
          <cell r="D10014" t="str">
            <v>Máster Universitario en Ingeniería biomédica</v>
          </cell>
          <cell r="E10014">
            <v>4</v>
          </cell>
          <cell r="F10014">
            <v>372</v>
          </cell>
          <cell r="G10014" t="str">
            <v>Máster</v>
          </cell>
        </row>
        <row r="10015">
          <cell r="B10015">
            <v>62755</v>
          </cell>
          <cell r="C10015" t="str">
            <v>Laboratorio de electrónica</v>
          </cell>
          <cell r="D10015" t="str">
            <v>Máster Universitario en Ingeniería biomédica</v>
          </cell>
          <cell r="E10015">
            <v>1</v>
          </cell>
          <cell r="F10015">
            <v>372</v>
          </cell>
          <cell r="G10015" t="str">
            <v>Máster</v>
          </cell>
        </row>
        <row r="10016">
          <cell r="B10016">
            <v>62756</v>
          </cell>
          <cell r="C10016" t="str">
            <v>Diseño de máquinas</v>
          </cell>
          <cell r="D10016" t="str">
            <v>Máster Universitario en Ingeniería biomédica</v>
          </cell>
          <cell r="E10016">
            <v>2.5</v>
          </cell>
          <cell r="F10016">
            <v>372</v>
          </cell>
          <cell r="G10016" t="str">
            <v>Máster</v>
          </cell>
        </row>
        <row r="10017">
          <cell r="B10017">
            <v>62757</v>
          </cell>
          <cell r="C10017" t="str">
            <v>Elementos de máquinas</v>
          </cell>
          <cell r="D10017" t="str">
            <v>Máster Universitario en Ingeniería biomédica</v>
          </cell>
          <cell r="E10017">
            <v>2.5</v>
          </cell>
          <cell r="F10017">
            <v>372</v>
          </cell>
          <cell r="G10017" t="str">
            <v>Máster</v>
          </cell>
        </row>
        <row r="10018">
          <cell r="B10018">
            <v>62758</v>
          </cell>
          <cell r="C10018" t="str">
            <v>Tecnología energética</v>
          </cell>
          <cell r="D10018" t="str">
            <v>Máster Universitario en Ingeniería biomédica</v>
          </cell>
          <cell r="E10018">
            <v>5</v>
          </cell>
          <cell r="F10018">
            <v>372</v>
          </cell>
          <cell r="G10018" t="str">
            <v>Máster</v>
          </cell>
        </row>
        <row r="10019">
          <cell r="B10019">
            <v>62759</v>
          </cell>
          <cell r="C10019" t="str">
            <v>Sistemas automáticos</v>
          </cell>
          <cell r="D10019" t="str">
            <v>Máster Universitario en Ingeniería biomédica</v>
          </cell>
          <cell r="E10019">
            <v>5</v>
          </cell>
          <cell r="F10019">
            <v>372</v>
          </cell>
          <cell r="G10019" t="str">
            <v>Máster</v>
          </cell>
        </row>
        <row r="10020">
          <cell r="B10020">
            <v>62760</v>
          </cell>
          <cell r="C10020" t="str">
            <v>Ingeniería del transporte</v>
          </cell>
          <cell r="D10020" t="str">
            <v>Máster Universitario en Ingeniería biomédica</v>
          </cell>
          <cell r="E10020">
            <v>2.5</v>
          </cell>
          <cell r="F10020">
            <v>372</v>
          </cell>
          <cell r="G10020" t="str">
            <v>Máster</v>
          </cell>
        </row>
        <row r="10021">
          <cell r="B10021">
            <v>62761</v>
          </cell>
          <cell r="C10021" t="str">
            <v>Aparatos de elevación y transporte</v>
          </cell>
          <cell r="D10021" t="str">
            <v>Máster Universitario en Ingeniería biomédica</v>
          </cell>
          <cell r="E10021">
            <v>2.5</v>
          </cell>
          <cell r="F10021">
            <v>372</v>
          </cell>
          <cell r="G10021" t="str">
            <v>Máster</v>
          </cell>
        </row>
        <row r="10022">
          <cell r="B10022">
            <v>62762</v>
          </cell>
          <cell r="C10022" t="str">
            <v>Construcciones industriales</v>
          </cell>
          <cell r="D10022" t="str">
            <v>Máster Universitario en Ingeniería biomédica</v>
          </cell>
          <cell r="E10022">
            <v>2.5</v>
          </cell>
          <cell r="F10022">
            <v>372</v>
          </cell>
          <cell r="G10022" t="str">
            <v>Máster</v>
          </cell>
        </row>
        <row r="10023">
          <cell r="B10023">
            <v>62763</v>
          </cell>
          <cell r="C10023" t="str">
            <v>Servicios industriales</v>
          </cell>
          <cell r="D10023" t="str">
            <v>Máster Universitario en Ingeniería biomédica</v>
          </cell>
          <cell r="E10023">
            <v>2.5</v>
          </cell>
          <cell r="F10023">
            <v>372</v>
          </cell>
          <cell r="G10023" t="str">
            <v>Máster</v>
          </cell>
        </row>
        <row r="10024">
          <cell r="B10024">
            <v>62764</v>
          </cell>
          <cell r="C10024" t="str">
            <v>Tecnologías de fabricación</v>
          </cell>
          <cell r="D10024" t="str">
            <v>Máster Universitario en Ingeniería biomédica</v>
          </cell>
          <cell r="E10024">
            <v>2.5</v>
          </cell>
          <cell r="F10024">
            <v>372</v>
          </cell>
          <cell r="G10024" t="str">
            <v>Máster</v>
          </cell>
        </row>
        <row r="10025">
          <cell r="B10025">
            <v>62765</v>
          </cell>
          <cell r="C10025" t="str">
            <v>Ingeniería de calidad</v>
          </cell>
          <cell r="D10025" t="str">
            <v>Máster Universitario en Ingeniería biomédica</v>
          </cell>
          <cell r="E10025">
            <v>2.5</v>
          </cell>
          <cell r="F10025">
            <v>372</v>
          </cell>
          <cell r="G10025" t="str">
            <v>Máster</v>
          </cell>
        </row>
        <row r="10026">
          <cell r="B10026">
            <v>62766</v>
          </cell>
          <cell r="C10026" t="str">
            <v>Organización industrial</v>
          </cell>
          <cell r="D10026" t="str">
            <v>Máster Universitario en Ingeniería biomédica</v>
          </cell>
          <cell r="E10026">
            <v>5</v>
          </cell>
          <cell r="F10026">
            <v>372</v>
          </cell>
          <cell r="G10026" t="str">
            <v>Máster</v>
          </cell>
        </row>
        <row r="10027">
          <cell r="B10027">
            <v>62767</v>
          </cell>
          <cell r="C10027" t="str">
            <v>Diseño de arquitecturas</v>
          </cell>
          <cell r="D10027" t="str">
            <v>Máster Universitario en Ingeniería biomédica</v>
          </cell>
          <cell r="E10027">
            <v>5</v>
          </cell>
          <cell r="F10027">
            <v>372</v>
          </cell>
          <cell r="G10027" t="str">
            <v>Máster</v>
          </cell>
        </row>
        <row r="10028">
          <cell r="B10028">
            <v>62768</v>
          </cell>
          <cell r="C10028" t="str">
            <v>Conceptos básicos de redes</v>
          </cell>
          <cell r="D10028" t="str">
            <v>Máster Universitario en Ingeniería biomédica</v>
          </cell>
          <cell r="E10028">
            <v>4</v>
          </cell>
          <cell r="F10028">
            <v>372</v>
          </cell>
          <cell r="G10028" t="str">
            <v>Máster</v>
          </cell>
        </row>
        <row r="10029">
          <cell r="B10029">
            <v>62769</v>
          </cell>
          <cell r="C10029" t="str">
            <v>Ingeniería del software I</v>
          </cell>
          <cell r="D10029" t="str">
            <v>Máster Universitario en Ingeniería biomédica</v>
          </cell>
          <cell r="E10029">
            <v>4</v>
          </cell>
          <cell r="F10029">
            <v>372</v>
          </cell>
          <cell r="G10029" t="str">
            <v>Máster</v>
          </cell>
        </row>
        <row r="10030">
          <cell r="B10030">
            <v>62770</v>
          </cell>
          <cell r="C10030" t="str">
            <v>Lenguajes de programación</v>
          </cell>
          <cell r="D10030" t="str">
            <v>Máster Universitario en Ingeniería biomédica</v>
          </cell>
          <cell r="E10030">
            <v>6</v>
          </cell>
          <cell r="F10030">
            <v>372</v>
          </cell>
          <cell r="G10030" t="str">
            <v>Máster</v>
          </cell>
        </row>
        <row r="10031">
          <cell r="B10031">
            <v>62771</v>
          </cell>
          <cell r="C10031" t="str">
            <v>Fundamentos de arquitecturas paralelas</v>
          </cell>
          <cell r="D10031" t="str">
            <v>Máster Universitario en Ingeniería biomédica</v>
          </cell>
          <cell r="E10031">
            <v>5</v>
          </cell>
          <cell r="F10031">
            <v>372</v>
          </cell>
          <cell r="G10031" t="str">
            <v>Máster</v>
          </cell>
        </row>
        <row r="10032">
          <cell r="B10032">
            <v>62772</v>
          </cell>
          <cell r="C10032" t="str">
            <v>Sistemas de transporte de datos</v>
          </cell>
          <cell r="D10032" t="str">
            <v>Máster Universitario en Ingeniería biomédica</v>
          </cell>
          <cell r="E10032">
            <v>4</v>
          </cell>
          <cell r="F10032">
            <v>372</v>
          </cell>
          <cell r="G10032" t="str">
            <v>Máster</v>
          </cell>
        </row>
        <row r="10033">
          <cell r="B10033">
            <v>62773</v>
          </cell>
          <cell r="C10033" t="str">
            <v>Ingeniería del software II</v>
          </cell>
          <cell r="D10033" t="str">
            <v>Máster Universitario en Ingeniería biomédica</v>
          </cell>
          <cell r="E10033">
            <v>6</v>
          </cell>
          <cell r="F10033">
            <v>372</v>
          </cell>
          <cell r="G10033" t="str">
            <v>Máster</v>
          </cell>
        </row>
        <row r="10034">
          <cell r="B10034">
            <v>62774</v>
          </cell>
          <cell r="C10034" t="str">
            <v>Compiladores I</v>
          </cell>
          <cell r="D10034" t="str">
            <v>Máster Universitario en Ingeniería biomédica</v>
          </cell>
          <cell r="E10034">
            <v>4</v>
          </cell>
          <cell r="F10034">
            <v>372</v>
          </cell>
          <cell r="G10034" t="str">
            <v>Máster</v>
          </cell>
        </row>
        <row r="10035">
          <cell r="B10035">
            <v>62775</v>
          </cell>
          <cell r="C10035" t="str">
            <v>Ingeniería artificial e ingeniería del conocimiento I</v>
          </cell>
          <cell r="D10035" t="str">
            <v>Máster Universitario en Ingeniería biomédica</v>
          </cell>
          <cell r="E10035">
            <v>4</v>
          </cell>
          <cell r="F10035">
            <v>372</v>
          </cell>
          <cell r="G10035" t="str">
            <v>Máster</v>
          </cell>
        </row>
        <row r="10036">
          <cell r="B10036">
            <v>62776</v>
          </cell>
          <cell r="C10036" t="str">
            <v>Ingeniería artificial e ingeniería del conocimiento II</v>
          </cell>
          <cell r="D10036" t="str">
            <v>Máster Universitario en Ingeniería biomédica</v>
          </cell>
          <cell r="E10036">
            <v>4</v>
          </cell>
          <cell r="F10036">
            <v>372</v>
          </cell>
          <cell r="G10036" t="str">
            <v>Máster</v>
          </cell>
        </row>
        <row r="10037">
          <cell r="B10037">
            <v>62777</v>
          </cell>
          <cell r="C10037" t="str">
            <v>Compiladores II</v>
          </cell>
          <cell r="D10037" t="str">
            <v>Máster Universitario en Ingeniería biomédica</v>
          </cell>
          <cell r="E10037">
            <v>4</v>
          </cell>
          <cell r="F10037">
            <v>372</v>
          </cell>
          <cell r="G10037" t="str">
            <v>Máster</v>
          </cell>
        </row>
        <row r="10038">
          <cell r="B10038">
            <v>62778</v>
          </cell>
          <cell r="C10038" t="str">
            <v>Organización de la producción y gestión de la calidad</v>
          </cell>
          <cell r="D10038" t="str">
            <v>Máster Universitario en Ingeniería biomédica</v>
          </cell>
          <cell r="E10038">
            <v>5</v>
          </cell>
          <cell r="F10038">
            <v>372</v>
          </cell>
          <cell r="G10038" t="str">
            <v>Máster</v>
          </cell>
        </row>
        <row r="10039">
          <cell r="B10039">
            <v>62779</v>
          </cell>
          <cell r="C10039" t="str">
            <v>Señales y sistemas I</v>
          </cell>
          <cell r="D10039" t="str">
            <v>Máster Universitario en Ingeniería biomédica</v>
          </cell>
          <cell r="E10039">
            <v>5</v>
          </cell>
          <cell r="F10039">
            <v>372</v>
          </cell>
          <cell r="G10039" t="str">
            <v>Máster</v>
          </cell>
        </row>
        <row r="10040">
          <cell r="B10040">
            <v>62780</v>
          </cell>
          <cell r="C10040" t="str">
            <v>Señales y sistemas II</v>
          </cell>
          <cell r="D10040" t="str">
            <v>Máster Universitario en Ingeniería biomédica</v>
          </cell>
          <cell r="E10040">
            <v>6</v>
          </cell>
          <cell r="F10040">
            <v>372</v>
          </cell>
          <cell r="G10040" t="str">
            <v>Máster</v>
          </cell>
        </row>
        <row r="10041">
          <cell r="B10041">
            <v>62781</v>
          </cell>
          <cell r="C10041" t="str">
            <v>Arquitectura de redes</v>
          </cell>
          <cell r="D10041" t="str">
            <v>Máster Universitario en Ingeniería biomédica</v>
          </cell>
          <cell r="E10041">
            <v>5</v>
          </cell>
          <cell r="F10041">
            <v>372</v>
          </cell>
          <cell r="G10041" t="str">
            <v>Máster</v>
          </cell>
        </row>
        <row r="10042">
          <cell r="B10042">
            <v>62782</v>
          </cell>
          <cell r="C10042" t="str">
            <v>Fundamentos de fluidos</v>
          </cell>
          <cell r="D10042" t="str">
            <v>Máster Universitario en Ingeniería biomédica</v>
          </cell>
          <cell r="E10042">
            <v>3.5</v>
          </cell>
          <cell r="F10042">
            <v>372</v>
          </cell>
          <cell r="G10042" t="str">
            <v>Máster</v>
          </cell>
        </row>
        <row r="10043">
          <cell r="B10043">
            <v>62783</v>
          </cell>
          <cell r="C10043" t="str">
            <v>Procesos fluidodinámicos</v>
          </cell>
          <cell r="D10043" t="str">
            <v>Máster Universitario en Ingeniería biomédica</v>
          </cell>
          <cell r="E10043">
            <v>2.5</v>
          </cell>
          <cell r="F10043">
            <v>372</v>
          </cell>
          <cell r="G10043" t="str">
            <v>Máster</v>
          </cell>
        </row>
        <row r="10044">
          <cell r="B10044">
            <v>62784</v>
          </cell>
          <cell r="C10044" t="str">
            <v>Elasticidad y resistencia de materiales</v>
          </cell>
          <cell r="D10044" t="str">
            <v>Máster Universitario en Ingeniería biomédica</v>
          </cell>
          <cell r="E10044">
            <v>6</v>
          </cell>
          <cell r="F10044">
            <v>372</v>
          </cell>
          <cell r="G10044" t="str">
            <v>Máster</v>
          </cell>
        </row>
        <row r="10045">
          <cell r="B10045">
            <v>62785</v>
          </cell>
          <cell r="C10045" t="str">
            <v>Ondas electromagnéticas</v>
          </cell>
          <cell r="D10045" t="str">
            <v>Máster Universitario en Ingeniería biomédica</v>
          </cell>
          <cell r="E10045">
            <v>6</v>
          </cell>
          <cell r="F10045">
            <v>372</v>
          </cell>
          <cell r="G10045" t="str">
            <v>Máster</v>
          </cell>
        </row>
        <row r="10046">
          <cell r="B10046">
            <v>62786</v>
          </cell>
          <cell r="C10046" t="str">
            <v>Trabajo fin de Máster</v>
          </cell>
          <cell r="D10046" t="str">
            <v>Máster Universitario en Ingeniería biomédica</v>
          </cell>
          <cell r="E10046">
            <v>15</v>
          </cell>
          <cell r="F10046">
            <v>372</v>
          </cell>
          <cell r="G10046" t="str">
            <v>Máster</v>
          </cell>
        </row>
        <row r="10047">
          <cell r="B10047">
            <v>62800</v>
          </cell>
          <cell r="C10047" t="str">
            <v>Trabajo fin de Máster</v>
          </cell>
          <cell r="D10047" t="str">
            <v>Máster Universitario en Modelización matemática, estadística y computación</v>
          </cell>
          <cell r="E10047">
            <v>12</v>
          </cell>
          <cell r="F10047">
            <v>336</v>
          </cell>
          <cell r="G10047" t="str">
            <v>Máster</v>
          </cell>
        </row>
        <row r="10048">
          <cell r="B10048">
            <v>62801</v>
          </cell>
          <cell r="C10048" t="str">
            <v>Algoritmos evolutivos y redes neuronales</v>
          </cell>
          <cell r="D10048" t="str">
            <v>Máster Universitario en Modelización matemática, estadística y computación</v>
          </cell>
          <cell r="E10048">
            <v>6</v>
          </cell>
          <cell r="F10048">
            <v>336</v>
          </cell>
          <cell r="G10048" t="str">
            <v>Máster</v>
          </cell>
        </row>
        <row r="10049">
          <cell r="B10049">
            <v>62802</v>
          </cell>
          <cell r="C10049" t="str">
            <v>Bases de datos y programación orientada a objetos. Aplicaciones web</v>
          </cell>
          <cell r="D10049" t="str">
            <v>Máster Universitario en Modelización matemática, estadística y computación</v>
          </cell>
          <cell r="E10049">
            <v>6</v>
          </cell>
          <cell r="F10049">
            <v>336</v>
          </cell>
          <cell r="G10049" t="str">
            <v>Máster</v>
          </cell>
        </row>
        <row r="10050">
          <cell r="B10050">
            <v>62803</v>
          </cell>
          <cell r="C10050" t="str">
            <v>Criptografía</v>
          </cell>
          <cell r="D10050" t="str">
            <v>Máster Universitario en Modelización matemática, estadística y computación</v>
          </cell>
          <cell r="E10050">
            <v>6</v>
          </cell>
          <cell r="F10050">
            <v>336</v>
          </cell>
          <cell r="G10050" t="str">
            <v>Máster</v>
          </cell>
        </row>
        <row r="10051">
          <cell r="B10051">
            <v>62804</v>
          </cell>
          <cell r="C10051" t="str">
            <v>Dinámica no lineal y aplicaciones</v>
          </cell>
          <cell r="D10051" t="str">
            <v>Máster Universitario en Modelización matemática, estadística y computación</v>
          </cell>
          <cell r="E10051">
            <v>6</v>
          </cell>
          <cell r="F10051">
            <v>336</v>
          </cell>
          <cell r="G10051" t="str">
            <v>Máster</v>
          </cell>
        </row>
        <row r="10052">
          <cell r="B10052">
            <v>62805</v>
          </cell>
          <cell r="C10052" t="str">
            <v>Diseño geométrico asistido por ordenador</v>
          </cell>
          <cell r="D10052" t="str">
            <v>Máster Universitario en Modelización matemática, estadística y computación</v>
          </cell>
          <cell r="E10052">
            <v>6</v>
          </cell>
          <cell r="F10052">
            <v>336</v>
          </cell>
          <cell r="G10052" t="str">
            <v>Máster</v>
          </cell>
        </row>
        <row r="10053">
          <cell r="B10053">
            <v>62806</v>
          </cell>
          <cell r="C10053" t="str">
            <v>Diseño y análisis de encuestas</v>
          </cell>
          <cell r="D10053" t="str">
            <v>Máster Universitario en Modelización matemática, estadística y computación</v>
          </cell>
          <cell r="E10053">
            <v>6</v>
          </cell>
          <cell r="F10053">
            <v>336</v>
          </cell>
          <cell r="G10053" t="str">
            <v>Máster</v>
          </cell>
        </row>
        <row r="10054">
          <cell r="B10054">
            <v>62807</v>
          </cell>
          <cell r="C10054" t="str">
            <v>Introducción a la minería de datos</v>
          </cell>
          <cell r="D10054" t="str">
            <v>Máster Universitario en Modelización matemática, estadística y computación</v>
          </cell>
          <cell r="E10054">
            <v>6</v>
          </cell>
          <cell r="F10054">
            <v>336</v>
          </cell>
          <cell r="G10054" t="str">
            <v>Máster</v>
          </cell>
        </row>
        <row r="10055">
          <cell r="B10055">
            <v>62808</v>
          </cell>
          <cell r="C10055" t="str">
            <v>Métodos numéricos y modelos en la Física e Ingeniería</v>
          </cell>
          <cell r="D10055" t="str">
            <v>Máster Universitario en Modelización matemática, estadística y computación</v>
          </cell>
          <cell r="E10055">
            <v>6</v>
          </cell>
          <cell r="F10055">
            <v>336</v>
          </cell>
          <cell r="G10055" t="str">
            <v>Máster</v>
          </cell>
        </row>
        <row r="10056">
          <cell r="B10056">
            <v>62809</v>
          </cell>
          <cell r="C10056" t="str">
            <v>Modelización estadística</v>
          </cell>
          <cell r="D10056" t="str">
            <v>Máster Universitario en Modelización matemática, estadística y computación</v>
          </cell>
          <cell r="E10056">
            <v>6</v>
          </cell>
          <cell r="F10056">
            <v>336</v>
          </cell>
          <cell r="G10056" t="str">
            <v>Máster</v>
          </cell>
        </row>
        <row r="10057">
          <cell r="B10057">
            <v>62810</v>
          </cell>
          <cell r="C10057" t="str">
            <v>Modelos de logística</v>
          </cell>
          <cell r="D10057" t="str">
            <v>Máster Universitario en Modelización matemática, estadística y computación</v>
          </cell>
          <cell r="E10057">
            <v>6</v>
          </cell>
          <cell r="F10057">
            <v>336</v>
          </cell>
          <cell r="G10057" t="str">
            <v>Máster</v>
          </cell>
        </row>
        <row r="10058">
          <cell r="B10058">
            <v>62811</v>
          </cell>
          <cell r="C10058" t="str">
            <v>Modelos matemáticos en Astrodinámica</v>
          </cell>
          <cell r="D10058" t="str">
            <v>Máster Universitario en Modelización matemática, estadística y computación</v>
          </cell>
          <cell r="E10058">
            <v>6</v>
          </cell>
          <cell r="F10058">
            <v>336</v>
          </cell>
          <cell r="G10058" t="str">
            <v>Máster</v>
          </cell>
        </row>
        <row r="10059">
          <cell r="B10059">
            <v>62812</v>
          </cell>
          <cell r="C10059" t="str">
            <v>Modelos matemáticos en Biología</v>
          </cell>
          <cell r="D10059" t="str">
            <v>Máster Universitario en Modelización matemática, estadística y computación</v>
          </cell>
          <cell r="E10059">
            <v>6</v>
          </cell>
          <cell r="F10059">
            <v>336</v>
          </cell>
          <cell r="G10059" t="str">
            <v>Máster</v>
          </cell>
        </row>
        <row r="10060">
          <cell r="B10060">
            <v>62813</v>
          </cell>
          <cell r="C10060" t="str">
            <v>Procesamiento de la señal y de la imagen</v>
          </cell>
          <cell r="D10060" t="str">
            <v>Máster Universitario en Modelización matemática, estadística y computación</v>
          </cell>
          <cell r="E10060">
            <v>6</v>
          </cell>
          <cell r="F10060">
            <v>336</v>
          </cell>
          <cell r="G10060" t="str">
            <v>Máster</v>
          </cell>
        </row>
        <row r="10061">
          <cell r="B10061">
            <v>62814</v>
          </cell>
          <cell r="C10061" t="str">
            <v>Series temporales</v>
          </cell>
          <cell r="D10061" t="str">
            <v>Máster Universitario en Modelización matemática, estadística y computación</v>
          </cell>
          <cell r="E10061">
            <v>6</v>
          </cell>
          <cell r="F10061">
            <v>336</v>
          </cell>
          <cell r="G10061" t="str">
            <v>Máster</v>
          </cell>
        </row>
        <row r="10062">
          <cell r="B10062">
            <v>62815</v>
          </cell>
          <cell r="C10062" t="str">
            <v>Técnicas clásicas de optimización</v>
          </cell>
          <cell r="D10062" t="str">
            <v>Máster Universitario en Modelización matemática, estadística y computación</v>
          </cell>
          <cell r="E10062">
            <v>6</v>
          </cell>
          <cell r="F10062">
            <v>336</v>
          </cell>
          <cell r="G10062" t="str">
            <v>Máster</v>
          </cell>
        </row>
        <row r="10063">
          <cell r="B10063">
            <v>62816</v>
          </cell>
          <cell r="C10063" t="str">
            <v>Teoría de control</v>
          </cell>
          <cell r="D10063" t="str">
            <v>Máster Universitario en Modelización matemática, estadística y computación</v>
          </cell>
          <cell r="E10063">
            <v>6</v>
          </cell>
          <cell r="F10063">
            <v>336</v>
          </cell>
          <cell r="G10063" t="str">
            <v>Máster</v>
          </cell>
        </row>
        <row r="10064">
          <cell r="B10064">
            <v>62900</v>
          </cell>
          <cell r="C10064" t="str">
            <v>Álgebra</v>
          </cell>
          <cell r="D10064" t="str">
            <v>Máster en Iniciación a la investigación en matemáticas</v>
          </cell>
          <cell r="E10064">
            <v>9</v>
          </cell>
          <cell r="F10064">
            <v>249</v>
          </cell>
        </row>
        <row r="10065">
          <cell r="B10065">
            <v>62901</v>
          </cell>
          <cell r="C10065" t="str">
            <v>Variable compleja</v>
          </cell>
          <cell r="D10065" t="str">
            <v>Máster en Iniciación a la investigación en matemáticas</v>
          </cell>
          <cell r="E10065">
            <v>6</v>
          </cell>
          <cell r="F10065">
            <v>249</v>
          </cell>
        </row>
        <row r="10066">
          <cell r="B10066">
            <v>62902</v>
          </cell>
          <cell r="C10066" t="str">
            <v>Geometría diferencial II</v>
          </cell>
          <cell r="D10066" t="str">
            <v>Máster en Iniciación a la investigación en matemáticas</v>
          </cell>
          <cell r="E10066">
            <v>6</v>
          </cell>
          <cell r="F10066">
            <v>249</v>
          </cell>
        </row>
        <row r="10067">
          <cell r="B10067">
            <v>62903</v>
          </cell>
          <cell r="C10067" t="str">
            <v>Cálculo numérico</v>
          </cell>
          <cell r="D10067" t="str">
            <v>Máster en Iniciación a la investigación en matemáticas</v>
          </cell>
          <cell r="E10067">
            <v>9</v>
          </cell>
          <cell r="F10067">
            <v>249</v>
          </cell>
        </row>
        <row r="10068">
          <cell r="B10068">
            <v>62904</v>
          </cell>
          <cell r="C10068" t="str">
            <v>Topología</v>
          </cell>
          <cell r="D10068" t="str">
            <v>Máster en Iniciación a la investigación en matemáticas</v>
          </cell>
          <cell r="E10068">
            <v>6</v>
          </cell>
          <cell r="F10068">
            <v>249</v>
          </cell>
        </row>
        <row r="10069">
          <cell r="B10069">
            <v>62905</v>
          </cell>
          <cell r="C10069" t="str">
            <v>Ecuaciones en derivadas parciales</v>
          </cell>
          <cell r="D10069" t="str">
            <v>Máster en Iniciación a la investigación en matemáticas</v>
          </cell>
          <cell r="E10069">
            <v>6</v>
          </cell>
          <cell r="F10069">
            <v>249</v>
          </cell>
        </row>
        <row r="10070">
          <cell r="B10070">
            <v>62906</v>
          </cell>
          <cell r="C10070" t="str">
            <v>Análisis funcional</v>
          </cell>
          <cell r="D10070" t="str">
            <v>Máster en Iniciación a la investigación en matemáticas</v>
          </cell>
          <cell r="E10070">
            <v>6</v>
          </cell>
          <cell r="F10070">
            <v>249</v>
          </cell>
        </row>
        <row r="10071">
          <cell r="B10071">
            <v>62907</v>
          </cell>
          <cell r="C10071" t="str">
            <v>Aproximación y funciones spline</v>
          </cell>
          <cell r="D10071" t="str">
            <v>Máster en Iniciación a la investigación en matemáticas</v>
          </cell>
          <cell r="E10071">
            <v>7.5</v>
          </cell>
          <cell r="F10071">
            <v>249</v>
          </cell>
        </row>
        <row r="10072">
          <cell r="B10072">
            <v>62908</v>
          </cell>
          <cell r="C10072" t="str">
            <v>Métodos variacionales</v>
          </cell>
          <cell r="D10072" t="str">
            <v>Máster en Iniciación a la investigación en matemáticas</v>
          </cell>
          <cell r="E10072">
            <v>7.5</v>
          </cell>
          <cell r="F10072">
            <v>249</v>
          </cell>
        </row>
        <row r="10073">
          <cell r="B10073">
            <v>62909</v>
          </cell>
          <cell r="C10073" t="str">
            <v>Astronomía matemática</v>
          </cell>
          <cell r="D10073" t="str">
            <v>Máster en Iniciación a la investigación en matemáticas</v>
          </cell>
          <cell r="E10073">
            <v>7.5</v>
          </cell>
          <cell r="F10073">
            <v>249</v>
          </cell>
        </row>
        <row r="10074">
          <cell r="B10074">
            <v>62910</v>
          </cell>
          <cell r="C10074" t="str">
            <v>Geodesia</v>
          </cell>
          <cell r="D10074" t="str">
            <v>Máster en Iniciación a la investigación en matemáticas</v>
          </cell>
          <cell r="E10074">
            <v>6</v>
          </cell>
          <cell r="F10074">
            <v>249</v>
          </cell>
        </row>
        <row r="10075">
          <cell r="B10075">
            <v>62911</v>
          </cell>
          <cell r="C10075" t="str">
            <v>Fundamentos de análisis matemático</v>
          </cell>
          <cell r="D10075" t="str">
            <v>Máster en Iniciación a la investigación en matemáticas</v>
          </cell>
          <cell r="E10075">
            <v>7.5</v>
          </cell>
          <cell r="F10075">
            <v>249</v>
          </cell>
        </row>
        <row r="10076">
          <cell r="B10076">
            <v>62912</v>
          </cell>
          <cell r="C10076" t="str">
            <v>Topología diferencial</v>
          </cell>
          <cell r="D10076" t="str">
            <v>Máster en Iniciación a la investigación en matemáticas</v>
          </cell>
          <cell r="E10076">
            <v>6</v>
          </cell>
          <cell r="F10076">
            <v>249</v>
          </cell>
        </row>
        <row r="10077">
          <cell r="B10077">
            <v>62913</v>
          </cell>
          <cell r="C10077" t="str">
            <v>Topología algebraica</v>
          </cell>
          <cell r="D10077" t="str">
            <v>Máster en Iniciación a la investigación en matemáticas</v>
          </cell>
          <cell r="E10077">
            <v>9</v>
          </cell>
          <cell r="F10077">
            <v>249</v>
          </cell>
        </row>
        <row r="10078">
          <cell r="B10078">
            <v>62914</v>
          </cell>
          <cell r="C10078" t="str">
            <v>Geometría diferencial III</v>
          </cell>
          <cell r="D10078" t="str">
            <v>Máster en Iniciación a la investigación en matemáticas</v>
          </cell>
          <cell r="E10078">
            <v>6</v>
          </cell>
          <cell r="F10078">
            <v>249</v>
          </cell>
        </row>
        <row r="10079">
          <cell r="B10079">
            <v>62915</v>
          </cell>
          <cell r="C10079" t="str">
            <v>Elementos de teoría de procesos</v>
          </cell>
          <cell r="D10079" t="str">
            <v>Máster en Iniciación a la investigación en matemáticas</v>
          </cell>
          <cell r="E10079">
            <v>7.5</v>
          </cell>
          <cell r="F10079">
            <v>249</v>
          </cell>
        </row>
        <row r="10080">
          <cell r="B10080">
            <v>62916</v>
          </cell>
          <cell r="C10080" t="str">
            <v>Métodos matemáticos en ingeniería del software</v>
          </cell>
          <cell r="D10080" t="str">
            <v>Máster en Iniciación a la investigación en matemáticas</v>
          </cell>
          <cell r="E10080">
            <v>7.5</v>
          </cell>
          <cell r="F10080">
            <v>249</v>
          </cell>
        </row>
        <row r="10081">
          <cell r="B10081">
            <v>62917</v>
          </cell>
          <cell r="C10081" t="str">
            <v>Álgebra no conmutativa</v>
          </cell>
          <cell r="D10081" t="str">
            <v>Máster en Iniciación a la investigación en matemáticas</v>
          </cell>
          <cell r="E10081">
            <v>6</v>
          </cell>
          <cell r="F10081">
            <v>249</v>
          </cell>
        </row>
        <row r="10082">
          <cell r="B10082">
            <v>62918</v>
          </cell>
          <cell r="C10082" t="str">
            <v>Álgebra abstracta aplicada</v>
          </cell>
          <cell r="D10082" t="str">
            <v>Máster en Iniciación a la investigación en matemáticas</v>
          </cell>
          <cell r="E10082">
            <v>7.5</v>
          </cell>
          <cell r="F10082">
            <v>249</v>
          </cell>
        </row>
        <row r="10083">
          <cell r="B10083">
            <v>62919</v>
          </cell>
          <cell r="C10083" t="str">
            <v>Distribuciones y teoría espectral</v>
          </cell>
          <cell r="D10083" t="str">
            <v>Máster en Iniciación a la investigación en matemáticas</v>
          </cell>
          <cell r="E10083">
            <v>7.5</v>
          </cell>
          <cell r="F10083">
            <v>249</v>
          </cell>
        </row>
        <row r="10084">
          <cell r="B10084">
            <v>62920</v>
          </cell>
          <cell r="C10084" t="str">
            <v>Modelos estocásticos</v>
          </cell>
          <cell r="D10084" t="str">
            <v>Máster en Iniciación a la investigación en matemáticas</v>
          </cell>
          <cell r="E10084">
            <v>7.5</v>
          </cell>
          <cell r="F10084">
            <v>249</v>
          </cell>
        </row>
        <row r="10085">
          <cell r="B10085">
            <v>62921</v>
          </cell>
          <cell r="C10085" t="str">
            <v>Sistemas dinámicos</v>
          </cell>
          <cell r="D10085" t="str">
            <v>Máster en Iniciación a la investigación en matemáticas</v>
          </cell>
          <cell r="E10085">
            <v>7.5</v>
          </cell>
          <cell r="F10085">
            <v>249</v>
          </cell>
        </row>
        <row r="10086">
          <cell r="B10086">
            <v>62922</v>
          </cell>
          <cell r="C10086" t="str">
            <v>Mecánica celeste</v>
          </cell>
          <cell r="D10086" t="str">
            <v>Máster en Iniciación a la investigación en matemáticas</v>
          </cell>
          <cell r="E10086">
            <v>7.5</v>
          </cell>
          <cell r="F10086">
            <v>249</v>
          </cell>
        </row>
        <row r="10087">
          <cell r="B10087">
            <v>62923</v>
          </cell>
          <cell r="C10087" t="str">
            <v>Teoría algebraica de números</v>
          </cell>
          <cell r="D10087" t="str">
            <v>Máster en Iniciación a la investigación en matemáticas</v>
          </cell>
          <cell r="E10087">
            <v>7.5</v>
          </cell>
          <cell r="F10087">
            <v>249</v>
          </cell>
        </row>
        <row r="10088">
          <cell r="B10088">
            <v>62924</v>
          </cell>
          <cell r="C10088" t="str">
            <v>Análisis de fourier</v>
          </cell>
          <cell r="D10088" t="str">
            <v>Máster en Iniciación a la investigación en matemáticas</v>
          </cell>
          <cell r="E10088">
            <v>7.5</v>
          </cell>
          <cell r="F10088">
            <v>249</v>
          </cell>
        </row>
        <row r="10089">
          <cell r="B10089">
            <v>62925</v>
          </cell>
          <cell r="C10089" t="str">
            <v>Ampliación de análisis complejo</v>
          </cell>
          <cell r="D10089" t="str">
            <v>Máster en Iniciación a la investigación en matemáticas</v>
          </cell>
          <cell r="E10089">
            <v>7.5</v>
          </cell>
          <cell r="F10089">
            <v>249</v>
          </cell>
        </row>
        <row r="10090">
          <cell r="B10090">
            <v>62926</v>
          </cell>
          <cell r="C10090" t="str">
            <v>Teoría analítica de números</v>
          </cell>
          <cell r="D10090" t="str">
            <v>Máster en Iniciación a la investigación en matemáticas</v>
          </cell>
          <cell r="E10090">
            <v>7.5</v>
          </cell>
          <cell r="F10090">
            <v>249</v>
          </cell>
        </row>
        <row r="10091">
          <cell r="B10091">
            <v>62927</v>
          </cell>
          <cell r="C10091" t="str">
            <v>Geometría riemanniana</v>
          </cell>
          <cell r="D10091" t="str">
            <v>Máster en Iniciación a la investigación en matemáticas</v>
          </cell>
          <cell r="E10091">
            <v>6</v>
          </cell>
          <cell r="F10091">
            <v>249</v>
          </cell>
        </row>
        <row r="10092">
          <cell r="B10092">
            <v>62928</v>
          </cell>
          <cell r="C10092" t="str">
            <v>Geometría</v>
          </cell>
          <cell r="D10092" t="str">
            <v>Máster en Iniciación a la investigación en matemáticas</v>
          </cell>
          <cell r="E10092">
            <v>6</v>
          </cell>
          <cell r="F10092">
            <v>249</v>
          </cell>
        </row>
        <row r="10093">
          <cell r="B10093">
            <v>62929</v>
          </cell>
          <cell r="C10093" t="str">
            <v>Didáctica de las matemáticas</v>
          </cell>
          <cell r="D10093" t="str">
            <v>Máster en Iniciación a la investigación en matemáticas</v>
          </cell>
          <cell r="E10093">
            <v>7.5</v>
          </cell>
          <cell r="F10093">
            <v>249</v>
          </cell>
        </row>
        <row r="10094">
          <cell r="B10094">
            <v>62930</v>
          </cell>
          <cell r="C10094" t="str">
            <v>Historia de las matemáticas</v>
          </cell>
          <cell r="D10094" t="str">
            <v>Máster en Iniciación a la investigación en matemáticas</v>
          </cell>
          <cell r="E10094">
            <v>7.5</v>
          </cell>
          <cell r="F10094">
            <v>249</v>
          </cell>
        </row>
        <row r="10095">
          <cell r="B10095">
            <v>62931</v>
          </cell>
          <cell r="C10095" t="str">
            <v>Modelos matemáticos en bases de datos</v>
          </cell>
          <cell r="D10095" t="str">
            <v>Máster en Iniciación a la investigación en matemáticas</v>
          </cell>
          <cell r="E10095">
            <v>7.5</v>
          </cell>
          <cell r="F10095">
            <v>249</v>
          </cell>
        </row>
        <row r="10096">
          <cell r="B10096">
            <v>62932</v>
          </cell>
          <cell r="C10096" t="str">
            <v>Mecánica teórica</v>
          </cell>
          <cell r="D10096" t="str">
            <v>Máster en Iniciación a la investigación en matemáticas</v>
          </cell>
          <cell r="E10096">
            <v>7.5</v>
          </cell>
          <cell r="F10096">
            <v>249</v>
          </cell>
        </row>
        <row r="10097">
          <cell r="B10097">
            <v>62933</v>
          </cell>
          <cell r="C10097" t="str">
            <v>Categorías y módulos</v>
          </cell>
          <cell r="D10097" t="str">
            <v>Máster en Iniciación a la investigación en matemáticas</v>
          </cell>
          <cell r="E10097">
            <v>7.5</v>
          </cell>
          <cell r="F10097">
            <v>249</v>
          </cell>
        </row>
        <row r="10098">
          <cell r="B10098">
            <v>62934</v>
          </cell>
          <cell r="C10098" t="str">
            <v>Grupos y caracteres</v>
          </cell>
          <cell r="D10098" t="str">
            <v>Máster en Iniciación a la investigación en matemáticas</v>
          </cell>
          <cell r="E10098">
            <v>6</v>
          </cell>
          <cell r="F10098">
            <v>249</v>
          </cell>
        </row>
        <row r="10099">
          <cell r="B10099">
            <v>62935</v>
          </cell>
          <cell r="C10099" t="str">
            <v>Modelos lineales generalizados</v>
          </cell>
          <cell r="D10099" t="str">
            <v>Máster en Iniciación a la investigación en matemáticas</v>
          </cell>
          <cell r="E10099">
            <v>7.5</v>
          </cell>
          <cell r="F10099">
            <v>249</v>
          </cell>
        </row>
        <row r="10100">
          <cell r="B10100">
            <v>62936</v>
          </cell>
          <cell r="C10100" t="str">
            <v>Análisis de series temporales</v>
          </cell>
          <cell r="D10100" t="str">
            <v>Máster en Iniciación a la investigación en matemáticas</v>
          </cell>
          <cell r="E10100">
            <v>6</v>
          </cell>
          <cell r="F10100">
            <v>249</v>
          </cell>
        </row>
        <row r="10101">
          <cell r="B10101">
            <v>62937</v>
          </cell>
          <cell r="C10101" t="str">
            <v>Integración numérica de ecuaciones en derivadas parciales</v>
          </cell>
          <cell r="D10101" t="str">
            <v>Máster en Iniciación a la investigación en matemáticas</v>
          </cell>
          <cell r="E10101">
            <v>7.5</v>
          </cell>
          <cell r="F10101">
            <v>249</v>
          </cell>
        </row>
        <row r="10102">
          <cell r="B10102">
            <v>65000</v>
          </cell>
          <cell r="C10102" t="str">
            <v>Tutela académica de doctorado</v>
          </cell>
          <cell r="D10102" t="str">
            <v>Doctorado-P.O.P. Economía y gestión de las organizaciones (RD 56/2005)</v>
          </cell>
          <cell r="E10102">
            <v>0</v>
          </cell>
          <cell r="F10102">
            <v>244</v>
          </cell>
          <cell r="G10102" t="str">
            <v>XX Doctorado</v>
          </cell>
        </row>
        <row r="10103">
          <cell r="B10103">
            <v>65001</v>
          </cell>
          <cell r="C10103" t="str">
            <v>Tutela académica de doctorado</v>
          </cell>
          <cell r="D10103" t="str">
            <v>Doctorado-P.O.P. en Bioquímica y biología molecular (RD 56/2005)</v>
          </cell>
          <cell r="E10103">
            <v>0</v>
          </cell>
          <cell r="F10103">
            <v>246</v>
          </cell>
          <cell r="G10103" t="str">
            <v>XX Doctorado</v>
          </cell>
        </row>
        <row r="10104">
          <cell r="B10104">
            <v>65002</v>
          </cell>
          <cell r="C10104" t="str">
            <v>Tutela académica de doctorado</v>
          </cell>
          <cell r="D10104" t="str">
            <v>Doctorado-P.O.P. en Geología (RD 56/2005)</v>
          </cell>
          <cell r="E10104">
            <v>0</v>
          </cell>
          <cell r="F10104">
            <v>247</v>
          </cell>
          <cell r="G10104" t="str">
            <v>XX Doctorado</v>
          </cell>
        </row>
        <row r="10105">
          <cell r="B10105">
            <v>65003</v>
          </cell>
          <cell r="C10105" t="str">
            <v>Tutela académica de doctorado</v>
          </cell>
          <cell r="D10105" t="str">
            <v>Doctorado-P.O.P. Ordenación del territorio y medio ambiente (RD 56/2005)</v>
          </cell>
          <cell r="E10105">
            <v>0</v>
          </cell>
          <cell r="F10105">
            <v>243</v>
          </cell>
          <cell r="G10105" t="str">
            <v>XX Doctorado</v>
          </cell>
        </row>
        <row r="10106">
          <cell r="B10106">
            <v>65009</v>
          </cell>
          <cell r="C10106" t="str">
            <v>Tutela académica de doctorado</v>
          </cell>
          <cell r="D10106" t="str">
            <v>Doctorado-P.O.P. Métodos matemáticos y sus aplicaciones (RD 56/2005)</v>
          </cell>
          <cell r="E10106">
            <v>0</v>
          </cell>
          <cell r="F10106">
            <v>248</v>
          </cell>
          <cell r="G10106" t="str">
            <v>XX Doctorado</v>
          </cell>
        </row>
        <row r="10107">
          <cell r="B10107">
            <v>65010</v>
          </cell>
          <cell r="C10107" t="str">
            <v>Tutela académica de doctorado</v>
          </cell>
          <cell r="D10107" t="str">
            <v>Doctorado-P.O.P. en Física (RD 56/2005)</v>
          </cell>
          <cell r="E10107">
            <v>0</v>
          </cell>
          <cell r="F10107">
            <v>245</v>
          </cell>
          <cell r="G10107" t="str">
            <v>XX Doctorado</v>
          </cell>
        </row>
        <row r="10108">
          <cell r="B10108">
            <v>65011</v>
          </cell>
          <cell r="C10108" t="str">
            <v>Tutela académica de doctorado</v>
          </cell>
          <cell r="D10108" t="str">
            <v>Doctorado-P.O.P. en Estudios ingleses (RD 56/2005)</v>
          </cell>
          <cell r="E10108">
            <v>0</v>
          </cell>
          <cell r="F10108">
            <v>267</v>
          </cell>
          <cell r="G10108" t="str">
            <v>XX Doctorado</v>
          </cell>
        </row>
        <row r="10109">
          <cell r="B10109">
            <v>65012</v>
          </cell>
          <cell r="C10109" t="str">
            <v>Tutela académica de doctorado</v>
          </cell>
          <cell r="D10109" t="str">
            <v>Doctorado-P.O.P. en Ingeniería de telecomunicación (RD 56/2005)</v>
          </cell>
          <cell r="E10109">
            <v>0</v>
          </cell>
          <cell r="F10109">
            <v>306</v>
          </cell>
          <cell r="G10109" t="str">
            <v>XX Doctorado</v>
          </cell>
        </row>
        <row r="10110">
          <cell r="B10110">
            <v>65013</v>
          </cell>
          <cell r="C10110" t="str">
            <v>Tutela académica de doctorado</v>
          </cell>
          <cell r="D10110" t="str">
            <v>Doctorado-P.O.P. en Contabilidad y finanzas de las organizaciones (RD 56/2005)</v>
          </cell>
          <cell r="E10110">
            <v>0</v>
          </cell>
          <cell r="F10110">
            <v>307</v>
          </cell>
          <cell r="G10110" t="str">
            <v>XX Doctorado</v>
          </cell>
        </row>
        <row r="10111">
          <cell r="B10111">
            <v>65014</v>
          </cell>
          <cell r="C10111" t="str">
            <v>Tutela académica de doctorado</v>
          </cell>
          <cell r="D10111" t="str">
            <v>Doctorado-P.O.P. en Información y documentación (RD 56/2005)</v>
          </cell>
          <cell r="E10111">
            <v>0</v>
          </cell>
          <cell r="F10111">
            <v>308</v>
          </cell>
          <cell r="G10111" t="str">
            <v>XX Doctorado</v>
          </cell>
        </row>
        <row r="10112">
          <cell r="B10112">
            <v>65015</v>
          </cell>
          <cell r="C10112" t="str">
            <v>Tutela académica de doctorado</v>
          </cell>
          <cell r="D10112" t="str">
            <v>Doctorado-P.O.P. en Ciencias económicas (RD 56/2005)</v>
          </cell>
          <cell r="E10112">
            <v>0</v>
          </cell>
          <cell r="F10112">
            <v>309</v>
          </cell>
          <cell r="G10112" t="str">
            <v>XX Doctorado</v>
          </cell>
        </row>
        <row r="10113">
          <cell r="B10113">
            <v>65016</v>
          </cell>
          <cell r="C10113" t="str">
            <v>Tutela académica de doctorado</v>
          </cell>
          <cell r="D10113" t="str">
            <v>Doctorado-P.O.P. en Ingeniería informática (RD 56/2005)</v>
          </cell>
          <cell r="E10113">
            <v>0</v>
          </cell>
          <cell r="F10113">
            <v>310</v>
          </cell>
          <cell r="G10113" t="str">
            <v>XX Doctorado</v>
          </cell>
        </row>
        <row r="10114">
          <cell r="B10114">
            <v>65017</v>
          </cell>
          <cell r="C10114" t="str">
            <v>Tutela académica de doctorado</v>
          </cell>
          <cell r="D10114" t="str">
            <v>Doctorado-P.O.P. en Ingenierías transversales (RD 56/2005)</v>
          </cell>
          <cell r="E10114">
            <v>0</v>
          </cell>
          <cell r="F10114">
            <v>311</v>
          </cell>
          <cell r="G10114" t="str">
            <v>XX Doctorado</v>
          </cell>
        </row>
        <row r="10115">
          <cell r="B10115">
            <v>65100</v>
          </cell>
          <cell r="C10115" t="str">
            <v>Transacciones y Contratos: Teoría y Aplicac. Empresariales</v>
          </cell>
          <cell r="D10115" t="str">
            <v>Doctorado-P.O.P. Economía y gestión de las organizaciones (RD 56/2005)</v>
          </cell>
          <cell r="E10115">
            <v>3</v>
          </cell>
          <cell r="F10115">
            <v>244</v>
          </cell>
          <cell r="G10115" t="str">
            <v>XX Doctorado</v>
          </cell>
        </row>
        <row r="10116">
          <cell r="B10116">
            <v>65101</v>
          </cell>
          <cell r="C10116" t="str">
            <v>Fundamentos Teóricos de Marketing</v>
          </cell>
          <cell r="D10116" t="str">
            <v>Doctorado-P.O.P. Economía y gestión de las organizaciones (RD 56/2005)</v>
          </cell>
          <cell r="E10116">
            <v>3</v>
          </cell>
          <cell r="F10116">
            <v>244</v>
          </cell>
          <cell r="G10116" t="str">
            <v>XX Doctorado</v>
          </cell>
        </row>
        <row r="10117">
          <cell r="B10117">
            <v>65102</v>
          </cell>
          <cell r="C10117" t="str">
            <v>Fundamentos Conceptuales y Metodológicos en Dirección Estrat</v>
          </cell>
          <cell r="D10117" t="str">
            <v>Doctorado-P.O.P. Economía y gestión de las organizaciones (RD 56/2005)</v>
          </cell>
          <cell r="E10117">
            <v>4</v>
          </cell>
          <cell r="F10117">
            <v>244</v>
          </cell>
          <cell r="G10117" t="str">
            <v>XX Doctorado</v>
          </cell>
        </row>
        <row r="10118">
          <cell r="B10118">
            <v>65103</v>
          </cell>
          <cell r="C10118" t="str">
            <v>Estrateg. Crecim. Empr. Fact. Determ. e Impacto Creac. Valor</v>
          </cell>
          <cell r="D10118" t="str">
            <v>Doctorado-P.O.P. Economía y gestión de las organizaciones (RD 56/2005)</v>
          </cell>
          <cell r="E10118">
            <v>4</v>
          </cell>
          <cell r="F10118">
            <v>244</v>
          </cell>
          <cell r="G10118" t="str">
            <v>XX Doctorado</v>
          </cell>
        </row>
        <row r="10119">
          <cell r="B10119">
            <v>65104</v>
          </cell>
          <cell r="C10119" t="str">
            <v>La Perspectiva de Género en los Estudios Económico-Empresari</v>
          </cell>
          <cell r="D10119" t="str">
            <v>Doctorado-P.O.P. Economía y gestión de las organizaciones (RD 56/2005)</v>
          </cell>
          <cell r="E10119">
            <v>3</v>
          </cell>
          <cell r="F10119">
            <v>244</v>
          </cell>
          <cell r="G10119" t="str">
            <v>XX Doctorado</v>
          </cell>
        </row>
        <row r="10120">
          <cell r="B10120">
            <v>65105</v>
          </cell>
          <cell r="C10120" t="str">
            <v>Análisis Estratégico y Valor de la Empresa</v>
          </cell>
          <cell r="D10120" t="str">
            <v>Doctorado-P.O.P. Economía y gestión de las organizaciones (RD 56/2005)</v>
          </cell>
          <cell r="E10120">
            <v>4</v>
          </cell>
          <cell r="F10120">
            <v>244</v>
          </cell>
          <cell r="G10120" t="str">
            <v>XX Doctorado</v>
          </cell>
        </row>
        <row r="10121">
          <cell r="B10121">
            <v>65106</v>
          </cell>
          <cell r="C10121" t="str">
            <v>Los Sistemas de Información en la Estrategia Empresarial</v>
          </cell>
          <cell r="D10121" t="str">
            <v>Doctorado-P.O.P. Economía y gestión de las organizaciones (RD 56/2005)</v>
          </cell>
          <cell r="E10121">
            <v>3</v>
          </cell>
          <cell r="F10121">
            <v>244</v>
          </cell>
          <cell r="G10121" t="str">
            <v>XX Doctorado</v>
          </cell>
        </row>
        <row r="10122">
          <cell r="B10122">
            <v>65107</v>
          </cell>
          <cell r="C10122" t="str">
            <v>Nuevos Enfoques en el Estudio del Marketing Estratégico</v>
          </cell>
          <cell r="D10122" t="str">
            <v>Doctorado-P.O.P. Economía y gestión de las organizaciones (RD 56/2005)</v>
          </cell>
          <cell r="E10122">
            <v>4</v>
          </cell>
          <cell r="F10122">
            <v>244</v>
          </cell>
          <cell r="G10122" t="str">
            <v>XX Doctorado</v>
          </cell>
        </row>
        <row r="10123">
          <cell r="B10123">
            <v>65108</v>
          </cell>
          <cell r="C10123" t="str">
            <v>Fundamentos sobre Medición y Análisis en las Ciencias Social</v>
          </cell>
          <cell r="D10123" t="str">
            <v>Doctorado-P.O.P. Economía y gestión de las organizaciones (RD 56/2005)</v>
          </cell>
          <cell r="E10123">
            <v>3</v>
          </cell>
          <cell r="F10123">
            <v>244</v>
          </cell>
          <cell r="G10123" t="str">
            <v>XX Doctorado</v>
          </cell>
        </row>
        <row r="10124">
          <cell r="B10124">
            <v>65109</v>
          </cell>
          <cell r="C10124" t="str">
            <v>Dirección de la Calidad Empresarial</v>
          </cell>
          <cell r="D10124" t="str">
            <v>Doctorado-P.O.P. Economía y gestión de las organizaciones (RD 56/2005)</v>
          </cell>
          <cell r="E10124">
            <v>3</v>
          </cell>
          <cell r="F10124">
            <v>244</v>
          </cell>
          <cell r="G10124" t="str">
            <v>XX Doctorado</v>
          </cell>
        </row>
        <row r="10125">
          <cell r="B10125">
            <v>65110</v>
          </cell>
          <cell r="C10125" t="str">
            <v>Gob. Corp. y Práct. de RR.HH. Empr. Fam. vs Empr. Gerencial</v>
          </cell>
          <cell r="D10125" t="str">
            <v>Doctorado-P.O.P. Economía y gestión de las organizaciones (RD 56/2005)</v>
          </cell>
          <cell r="E10125">
            <v>4</v>
          </cell>
          <cell r="F10125">
            <v>244</v>
          </cell>
          <cell r="G10125" t="str">
            <v>XX Doctorado</v>
          </cell>
        </row>
        <row r="10126">
          <cell r="B10126">
            <v>65111</v>
          </cell>
          <cell r="C10126" t="str">
            <v>Nuevas Tec. de Información en las Relaciones Comerciales</v>
          </cell>
          <cell r="D10126" t="str">
            <v>Doctorado-P.O.P. Economía y gestión de las organizaciones (RD 56/2005)</v>
          </cell>
          <cell r="E10126">
            <v>3</v>
          </cell>
          <cell r="F10126">
            <v>244</v>
          </cell>
          <cell r="G10126" t="str">
            <v>XX Doctorado</v>
          </cell>
        </row>
        <row r="10127">
          <cell r="B10127">
            <v>65112</v>
          </cell>
          <cell r="C10127" t="str">
            <v>Comunicación Comercial: Nuevos Enfoques y Metodologías</v>
          </cell>
          <cell r="D10127" t="str">
            <v>Doctorado-P.O.P. Economía y gestión de las organizaciones (RD 56/2005)</v>
          </cell>
          <cell r="E10127">
            <v>3</v>
          </cell>
          <cell r="F10127">
            <v>244</v>
          </cell>
          <cell r="G10127" t="str">
            <v>XX Doctorado</v>
          </cell>
        </row>
        <row r="10128">
          <cell r="B10128">
            <v>65113</v>
          </cell>
          <cell r="C10128" t="str">
            <v>Economía de la Información en las Organizaciones</v>
          </cell>
          <cell r="D10128" t="str">
            <v>Doctorado-P.O.P. Economía y gestión de las organizaciones (RD 56/2005)</v>
          </cell>
          <cell r="E10128">
            <v>3</v>
          </cell>
          <cell r="F10128">
            <v>244</v>
          </cell>
          <cell r="G10128" t="str">
            <v>XX Doctorado</v>
          </cell>
        </row>
        <row r="10129">
          <cell r="B10129">
            <v>65114</v>
          </cell>
          <cell r="C10129" t="str">
            <v>Comportam. del Consumidor desde la Perspectiva del Marketing</v>
          </cell>
          <cell r="D10129" t="str">
            <v>Doctorado-P.O.P. Economía y gestión de las organizaciones (RD 56/2005)</v>
          </cell>
          <cell r="E10129">
            <v>4</v>
          </cell>
          <cell r="F10129">
            <v>244</v>
          </cell>
          <cell r="G10129" t="str">
            <v>XX Doctorado</v>
          </cell>
        </row>
        <row r="10130">
          <cell r="B10130">
            <v>65115</v>
          </cell>
          <cell r="C10130" t="str">
            <v>Gestión Flexible de las Organizaciones</v>
          </cell>
          <cell r="D10130" t="str">
            <v>Doctorado-P.O.P. Economía y gestión de las organizaciones (RD 56/2005)</v>
          </cell>
          <cell r="E10130">
            <v>3</v>
          </cell>
          <cell r="F10130">
            <v>244</v>
          </cell>
          <cell r="G10130" t="str">
            <v>XX Doctorado</v>
          </cell>
        </row>
        <row r="10131">
          <cell r="B10131">
            <v>65116</v>
          </cell>
          <cell r="C10131" t="str">
            <v>Nuevas Tend. Gest. Estrat.: Enfoq. no Lucrat. y Medioambient</v>
          </cell>
          <cell r="D10131" t="str">
            <v>Doctorado-P.O.P. Economía y gestión de las organizaciones (RD 56/2005)</v>
          </cell>
          <cell r="E10131">
            <v>3</v>
          </cell>
          <cell r="F10131">
            <v>244</v>
          </cell>
          <cell r="G10131" t="str">
            <v>XX Doctorado</v>
          </cell>
        </row>
        <row r="10132">
          <cell r="B10132">
            <v>65117</v>
          </cell>
          <cell r="C10132" t="str">
            <v>Productividad del Marketing y Resultados Empresariales</v>
          </cell>
          <cell r="D10132" t="str">
            <v>Doctorado-P.O.P. Economía y gestión de las organizaciones (RD 56/2005)</v>
          </cell>
          <cell r="E10132">
            <v>4</v>
          </cell>
          <cell r="F10132">
            <v>244</v>
          </cell>
          <cell r="G10132" t="str">
            <v>XX Doctorado</v>
          </cell>
        </row>
        <row r="10133">
          <cell r="B10133">
            <v>65118</v>
          </cell>
          <cell r="C10133" t="str">
            <v>Regulación de Monopolios Naturales</v>
          </cell>
          <cell r="D10133" t="str">
            <v>Doctorado-P.O.P. Economía y gestión de las organizaciones (RD 56/2005)</v>
          </cell>
          <cell r="E10133">
            <v>6</v>
          </cell>
          <cell r="F10133">
            <v>244</v>
          </cell>
          <cell r="G10133" t="str">
            <v>XX Doctorado</v>
          </cell>
        </row>
        <row r="10134">
          <cell r="B10134">
            <v>65119</v>
          </cell>
          <cell r="C10134" t="str">
            <v>Estructura de Propiedad y los Límites de la Empresa</v>
          </cell>
          <cell r="D10134" t="str">
            <v>Doctorado-P.O.P. Economía y gestión de las organizaciones (RD 56/2005)</v>
          </cell>
          <cell r="E10134">
            <v>6</v>
          </cell>
          <cell r="F10134">
            <v>244</v>
          </cell>
          <cell r="G10134" t="str">
            <v>XX Doctorado</v>
          </cell>
        </row>
        <row r="10135">
          <cell r="B10135">
            <v>65120</v>
          </cell>
          <cell r="C10135" t="str">
            <v>Análisis del Entorno y los Recursos de la Empresa</v>
          </cell>
          <cell r="D10135" t="str">
            <v>Doctorado-P.O.P. Economía y gestión de las organizaciones (RD 56/2005)</v>
          </cell>
          <cell r="E10135">
            <v>6</v>
          </cell>
          <cell r="F10135">
            <v>244</v>
          </cell>
          <cell r="G10135" t="str">
            <v>XX Doctorado</v>
          </cell>
        </row>
        <row r="10136">
          <cell r="B10136">
            <v>65121</v>
          </cell>
          <cell r="C10136" t="str">
            <v>Economía de las Organizaciones</v>
          </cell>
          <cell r="D10136" t="str">
            <v>Doctorado-P.O.P. Economía y gestión de las organizaciones (RD 56/2005)</v>
          </cell>
          <cell r="E10136">
            <v>6</v>
          </cell>
          <cell r="F10136">
            <v>244</v>
          </cell>
          <cell r="G10136" t="str">
            <v>XX Doctorado</v>
          </cell>
        </row>
        <row r="10137">
          <cell r="B10137">
            <v>65122</v>
          </cell>
          <cell r="C10137" t="str">
            <v>Cooperación Empresarial</v>
          </cell>
          <cell r="D10137" t="str">
            <v>Doctorado-P.O.P. Economía y gestión de las organizaciones (RD 56/2005)</v>
          </cell>
          <cell r="E10137">
            <v>6</v>
          </cell>
          <cell r="F10137">
            <v>244</v>
          </cell>
          <cell r="G10137" t="str">
            <v>XX Doctorado</v>
          </cell>
        </row>
        <row r="10138">
          <cell r="B10138">
            <v>65123</v>
          </cell>
          <cell r="C10138" t="str">
            <v>Creación de Valor a través de Fusiones y Adq. de Empresas</v>
          </cell>
          <cell r="D10138" t="str">
            <v>Doctorado-P.O.P. Economía y gestión de las organizaciones (RD 56/2005)</v>
          </cell>
          <cell r="E10138">
            <v>6</v>
          </cell>
          <cell r="F10138">
            <v>244</v>
          </cell>
          <cell r="G10138" t="str">
            <v>XX Doctorado</v>
          </cell>
        </row>
        <row r="10139">
          <cell r="B10139">
            <v>65124</v>
          </cell>
          <cell r="C10139" t="str">
            <v>Gestión del Conocimiento</v>
          </cell>
          <cell r="D10139" t="str">
            <v>Doctorado-P.O.P. Economía y gestión de las organizaciones (RD 56/2005)</v>
          </cell>
          <cell r="E10139">
            <v>6</v>
          </cell>
          <cell r="F10139">
            <v>244</v>
          </cell>
          <cell r="G10139" t="str">
            <v>XX Doctorado</v>
          </cell>
        </row>
        <row r="10140">
          <cell r="B10140">
            <v>65125</v>
          </cell>
          <cell r="C10140" t="str">
            <v>Empresa y Comercio Electrónico</v>
          </cell>
          <cell r="D10140" t="str">
            <v>Doctorado-P.O.P. Economía y gestión de las organizaciones (RD 56/2005)</v>
          </cell>
          <cell r="E10140">
            <v>6</v>
          </cell>
          <cell r="F10140">
            <v>244</v>
          </cell>
          <cell r="G10140" t="str">
            <v>XX Doctorado</v>
          </cell>
        </row>
        <row r="10141">
          <cell r="B10141">
            <v>65126</v>
          </cell>
          <cell r="C10141" t="str">
            <v>Análisis de la Polít. de RR.HH.: Empresa Familiar vs no Fam.</v>
          </cell>
          <cell r="D10141" t="str">
            <v>Doctorado-P.O.P. Economía y gestión de las organizaciones (RD 56/2005)</v>
          </cell>
          <cell r="E10141">
            <v>6</v>
          </cell>
          <cell r="F10141">
            <v>244</v>
          </cell>
          <cell r="G10141" t="str">
            <v>XX Doctorado</v>
          </cell>
        </row>
        <row r="10142">
          <cell r="B10142">
            <v>65127</v>
          </cell>
          <cell r="C10142" t="str">
            <v>Emprendedor no Lucrat.: Característ., Tipolog. y Realidades</v>
          </cell>
          <cell r="D10142" t="str">
            <v>Doctorado-P.O.P. Economía y gestión de las organizaciones (RD 56/2005)</v>
          </cell>
          <cell r="E10142">
            <v>6</v>
          </cell>
          <cell r="F10142">
            <v>244</v>
          </cell>
          <cell r="G10142" t="str">
            <v>XX Doctorado</v>
          </cell>
        </row>
        <row r="10143">
          <cell r="B10143">
            <v>65128</v>
          </cell>
          <cell r="C10143" t="str">
            <v>Innovac., Estrat. Pionero y Gener. de Ventajas Competitivas</v>
          </cell>
          <cell r="D10143" t="str">
            <v>Doctorado-P.O.P. Economía y gestión de las organizaciones (RD 56/2005)</v>
          </cell>
          <cell r="E10143">
            <v>6</v>
          </cell>
          <cell r="F10143">
            <v>244</v>
          </cell>
          <cell r="G10143" t="str">
            <v>XX Doctorado</v>
          </cell>
        </row>
        <row r="10144">
          <cell r="B10144">
            <v>65129</v>
          </cell>
          <cell r="C10144" t="str">
            <v>Factor Medioamb. en Empr. desde Perspec. Dirección Comercial</v>
          </cell>
          <cell r="D10144" t="str">
            <v>Doctorado-P.O.P. Economía y gestión de las organizaciones (RD 56/2005)</v>
          </cell>
          <cell r="E10144">
            <v>6</v>
          </cell>
          <cell r="F10144">
            <v>244</v>
          </cell>
          <cell r="G10144" t="str">
            <v>XX Doctorado</v>
          </cell>
        </row>
        <row r="10145">
          <cell r="B10145">
            <v>65130</v>
          </cell>
          <cell r="C10145" t="str">
            <v>Gobierno Corporativo de la Empresa Familiar</v>
          </cell>
          <cell r="D10145" t="str">
            <v>Doctorado-P.O.P. Economía y gestión de las organizaciones (RD 56/2005)</v>
          </cell>
          <cell r="E10145">
            <v>6</v>
          </cell>
          <cell r="F10145">
            <v>244</v>
          </cell>
          <cell r="G10145" t="str">
            <v>XX Doctorado</v>
          </cell>
        </row>
        <row r="10146">
          <cell r="B10146">
            <v>65131</v>
          </cell>
          <cell r="C10146" t="str">
            <v>Economía de la Empresa Deportiva</v>
          </cell>
          <cell r="D10146" t="str">
            <v>Doctorado-P.O.P. Economía y gestión de las organizaciones (RD 56/2005)</v>
          </cell>
          <cell r="E10146">
            <v>6</v>
          </cell>
          <cell r="F10146">
            <v>244</v>
          </cell>
          <cell r="G10146" t="str">
            <v>XX Doctorado</v>
          </cell>
        </row>
        <row r="10147">
          <cell r="B10147">
            <v>65132</v>
          </cell>
          <cell r="C10147" t="str">
            <v>Financiación de Innovaciones: Aspect. Instituc. y Empíricos</v>
          </cell>
          <cell r="D10147" t="str">
            <v>Doctorado-P.O.P. Economía y gestión de las organizaciones (RD 56/2005)</v>
          </cell>
          <cell r="E10147">
            <v>6</v>
          </cell>
          <cell r="F10147">
            <v>244</v>
          </cell>
          <cell r="G10147" t="str">
            <v>XX Doctorado</v>
          </cell>
        </row>
        <row r="10148">
          <cell r="B10148">
            <v>65133</v>
          </cell>
          <cell r="C10148" t="str">
            <v>El Precio como Determinante de la Lealtad del Cliente</v>
          </cell>
          <cell r="D10148" t="str">
            <v>Doctorado-P.O.P. Economía y gestión de las organizaciones (RD 56/2005)</v>
          </cell>
          <cell r="E10148">
            <v>6</v>
          </cell>
          <cell r="F10148">
            <v>244</v>
          </cell>
          <cell r="G10148" t="str">
            <v>XX Doctorado</v>
          </cell>
        </row>
        <row r="10149">
          <cell r="B10149">
            <v>65134</v>
          </cell>
          <cell r="C10149" t="str">
            <v>Eficiencia de la Actividad Deportiva</v>
          </cell>
          <cell r="D10149" t="str">
            <v>Doctorado-P.O.P. Economía y gestión de las organizaciones (RD 56/2005)</v>
          </cell>
          <cell r="E10149">
            <v>6</v>
          </cell>
          <cell r="F10149">
            <v>244</v>
          </cell>
          <cell r="G10149" t="str">
            <v>XX Doctorado</v>
          </cell>
        </row>
        <row r="10150">
          <cell r="B10150">
            <v>65135</v>
          </cell>
          <cell r="C10150" t="str">
            <v>Comportamiento Estratégico de la Empresa</v>
          </cell>
          <cell r="D10150" t="str">
            <v>Doctorado-P.O.P. Economía y gestión de las organizaciones (RD 56/2005)</v>
          </cell>
          <cell r="E10150">
            <v>12</v>
          </cell>
          <cell r="F10150">
            <v>244</v>
          </cell>
          <cell r="G10150" t="str">
            <v>XX Doctorado</v>
          </cell>
        </row>
        <row r="10151">
          <cell r="B10151">
            <v>65136</v>
          </cell>
          <cell r="C10151" t="str">
            <v>Problemas de Información en las Organizaciones</v>
          </cell>
          <cell r="D10151" t="str">
            <v>Doctorado-P.O.P. Economía y gestión de las organizaciones (RD 56/2005)</v>
          </cell>
          <cell r="E10151">
            <v>12</v>
          </cell>
          <cell r="F10151">
            <v>244</v>
          </cell>
          <cell r="G10151" t="str">
            <v>XX Doctorado</v>
          </cell>
        </row>
        <row r="10152">
          <cell r="B10152">
            <v>65137</v>
          </cell>
          <cell r="C10152" t="str">
            <v>Orientación al Mercado: Antec. Organizat. y Moderadores Amb.</v>
          </cell>
          <cell r="D10152" t="str">
            <v>Doctorado-P.O.P. Economía y gestión de las organizaciones (RD 56/2005)</v>
          </cell>
          <cell r="E10152">
            <v>6</v>
          </cell>
          <cell r="F10152">
            <v>244</v>
          </cell>
          <cell r="G10152" t="str">
            <v>XX Doctorado</v>
          </cell>
        </row>
        <row r="10153">
          <cell r="B10153">
            <v>65138</v>
          </cell>
          <cell r="C10153" t="str">
            <v>Dirección de Marca</v>
          </cell>
          <cell r="D10153" t="str">
            <v>Doctorado-P.O.P. Economía y gestión de las organizaciones (RD 56/2005)</v>
          </cell>
          <cell r="E10153">
            <v>6</v>
          </cell>
          <cell r="F10153">
            <v>244</v>
          </cell>
          <cell r="G10153" t="str">
            <v>XX Doctorado</v>
          </cell>
        </row>
        <row r="10154">
          <cell r="B10154">
            <v>65139</v>
          </cell>
          <cell r="C10154" t="str">
            <v>Recursos Humanos y Responsabilidad Social Corporativa</v>
          </cell>
          <cell r="D10154" t="str">
            <v>Doctorado-P.O.P. Economía y gestión de las organizaciones (RD 56/2005)</v>
          </cell>
          <cell r="E10154">
            <v>6</v>
          </cell>
          <cell r="F10154">
            <v>244</v>
          </cell>
          <cell r="G10154" t="str">
            <v>XX Doctorado</v>
          </cell>
        </row>
        <row r="10155">
          <cell r="B10155">
            <v>65140</v>
          </cell>
          <cell r="C10155" t="str">
            <v>La Auditoría Social en las Organizaciones no Lucrativas</v>
          </cell>
          <cell r="D10155" t="str">
            <v>Doctorado-P.O.P. Economía y gestión de las organizaciones (RD 56/2005)</v>
          </cell>
          <cell r="E10155">
            <v>6</v>
          </cell>
          <cell r="F10155">
            <v>244</v>
          </cell>
          <cell r="G10155" t="str">
            <v>XX Doctorado</v>
          </cell>
        </row>
        <row r="10156">
          <cell r="B10156">
            <v>65141</v>
          </cell>
          <cell r="C10156" t="str">
            <v>Efectividad de la Distribución Comercial</v>
          </cell>
          <cell r="D10156" t="str">
            <v>Doctorado-P.O.P. Economía y gestión de las organizaciones (RD 56/2005)</v>
          </cell>
          <cell r="E10156">
            <v>6</v>
          </cell>
          <cell r="F10156">
            <v>244</v>
          </cell>
          <cell r="G10156" t="str">
            <v>XX Doctorado</v>
          </cell>
        </row>
        <row r="10157">
          <cell r="B10157">
            <v>65142</v>
          </cell>
          <cell r="C10157" t="str">
            <v>Construcción de Indicadores de Calidad en Sector Servicios</v>
          </cell>
          <cell r="D10157" t="str">
            <v>Doctorado-P.O.P. Economía y gestión de las organizaciones (RD 56/2005)</v>
          </cell>
          <cell r="E10157">
            <v>12</v>
          </cell>
          <cell r="F10157">
            <v>244</v>
          </cell>
          <cell r="G10157" t="str">
            <v>XX Doctorado</v>
          </cell>
        </row>
        <row r="10158">
          <cell r="B10158">
            <v>65143</v>
          </cell>
          <cell r="C10158" t="str">
            <v>Marketing de Ferias y Eventos</v>
          </cell>
          <cell r="D10158" t="str">
            <v>Doctorado-P.O.P. Economía y gestión de las organizaciones (RD 56/2005)</v>
          </cell>
          <cell r="E10158">
            <v>6</v>
          </cell>
          <cell r="F10158">
            <v>244</v>
          </cell>
          <cell r="G10158" t="str">
            <v>XX Doctorado</v>
          </cell>
        </row>
        <row r="10159">
          <cell r="B10159">
            <v>65144</v>
          </cell>
          <cell r="C10159" t="str">
            <v>Estrateg. Empresa y Generación de Valor en Empresa y Logísti</v>
          </cell>
          <cell r="D10159" t="str">
            <v>Doctorado-P.O.P. Economía y gestión de las organizaciones (RD 56/2005)</v>
          </cell>
          <cell r="E10159">
            <v>12</v>
          </cell>
          <cell r="F10159">
            <v>244</v>
          </cell>
          <cell r="G10159" t="str">
            <v>XX Doctorado</v>
          </cell>
        </row>
        <row r="10160">
          <cell r="B10160">
            <v>65145</v>
          </cell>
          <cell r="C10160" t="str">
            <v>Análisis de las Relaciones desde Perspectiva del Marketing</v>
          </cell>
          <cell r="D10160" t="str">
            <v>Doctorado-P.O.P. Economía y gestión de las organizaciones (RD 56/2005)</v>
          </cell>
          <cell r="E10160">
            <v>12</v>
          </cell>
          <cell r="F10160">
            <v>244</v>
          </cell>
          <cell r="G10160" t="str">
            <v>XX Doctorado</v>
          </cell>
        </row>
        <row r="10161">
          <cell r="B10161">
            <v>65146</v>
          </cell>
          <cell r="C10161" t="str">
            <v>Dinámica Competitiva en el Sector Bancario Español</v>
          </cell>
          <cell r="D10161" t="str">
            <v>Doctorado-P.O.P. Economía y gestión de las organizaciones (RD 56/2005)</v>
          </cell>
          <cell r="E10161">
            <v>6</v>
          </cell>
          <cell r="F10161">
            <v>244</v>
          </cell>
          <cell r="G10161" t="str">
            <v>XX Doctorado</v>
          </cell>
        </row>
        <row r="10162">
          <cell r="B10162">
            <v>65147</v>
          </cell>
          <cell r="C10162" t="str">
            <v>Análisis de la Competencia en Industrias de Alta Tecnología</v>
          </cell>
          <cell r="D10162" t="str">
            <v>Doctorado-P.O.P. Economía y gestión de las organizaciones (RD 56/2005)</v>
          </cell>
          <cell r="E10162">
            <v>6</v>
          </cell>
          <cell r="F10162">
            <v>244</v>
          </cell>
          <cell r="G10162" t="str">
            <v>XX Doctorado</v>
          </cell>
        </row>
        <row r="10163">
          <cell r="B10163">
            <v>65148</v>
          </cell>
          <cell r="C10163" t="str">
            <v>Determinantes y Consec. de la Estr. Medioamb. en Empresas</v>
          </cell>
          <cell r="D10163" t="str">
            <v>Doctorado-P.O.P. Economía y gestión de las organizaciones (RD 56/2005)</v>
          </cell>
          <cell r="E10163">
            <v>12</v>
          </cell>
          <cell r="F10163">
            <v>244</v>
          </cell>
          <cell r="G10163" t="str">
            <v>XX Doctorado</v>
          </cell>
        </row>
        <row r="10164">
          <cell r="B10164">
            <v>65149</v>
          </cell>
          <cell r="C10164" t="str">
            <v>Oport. de Negocio en Nuevos Mercados: Caso de Inmigrantes</v>
          </cell>
          <cell r="D10164" t="str">
            <v>Doctorado-P.O.P. Economía y gestión de las organizaciones (RD 56/2005)</v>
          </cell>
          <cell r="E10164">
            <v>12</v>
          </cell>
          <cell r="F10164">
            <v>244</v>
          </cell>
          <cell r="G10164" t="str">
            <v>XX Doctorado</v>
          </cell>
        </row>
        <row r="10165">
          <cell r="B10165">
            <v>65150</v>
          </cell>
          <cell r="C10165" t="str">
            <v>Nuevas Tendencias en la Comunicación Comercial</v>
          </cell>
          <cell r="D10165" t="str">
            <v>Doctorado-P.O.P. Economía y gestión de las organizaciones (RD 56/2005)</v>
          </cell>
          <cell r="E10165">
            <v>12</v>
          </cell>
          <cell r="F10165">
            <v>244</v>
          </cell>
          <cell r="G10165" t="str">
            <v>XX Doctorado</v>
          </cell>
        </row>
        <row r="10166">
          <cell r="B10166">
            <v>65151</v>
          </cell>
          <cell r="C10166" t="str">
            <v>Nuev. Tec. de Inform. y su Infl. en Relac. Empr./Consumidor</v>
          </cell>
          <cell r="D10166" t="str">
            <v>Doctorado-P.O.P. Economía y gestión de las organizaciones (RD 56/2005)</v>
          </cell>
          <cell r="E10166">
            <v>6</v>
          </cell>
          <cell r="F10166">
            <v>244</v>
          </cell>
          <cell r="G10166" t="str">
            <v>XX Doctorado</v>
          </cell>
        </row>
        <row r="10167">
          <cell r="B10167">
            <v>65152</v>
          </cell>
          <cell r="C10167" t="str">
            <v>Efecto de la Innov. y Adop. Tecn. en la Estrat. de Marketing</v>
          </cell>
          <cell r="D10167" t="str">
            <v>Doctorado-P.O.P. Economía y gestión de las organizaciones (RD 56/2005)</v>
          </cell>
          <cell r="E10167">
            <v>6</v>
          </cell>
          <cell r="F10167">
            <v>244</v>
          </cell>
          <cell r="G10167" t="str">
            <v>XX Doctorado</v>
          </cell>
        </row>
        <row r="10168">
          <cell r="B10168">
            <v>65153</v>
          </cell>
          <cell r="C10168" t="str">
            <v>Enfoque del Género en la Teoría y Práct. de la Org. de Empr.</v>
          </cell>
          <cell r="D10168" t="str">
            <v>Doctorado-P.O.P. Economía y gestión de las organizaciones (RD 56/2005)</v>
          </cell>
          <cell r="E10168">
            <v>6</v>
          </cell>
          <cell r="F10168">
            <v>244</v>
          </cell>
          <cell r="G10168" t="str">
            <v>XX Doctorado</v>
          </cell>
        </row>
        <row r="10169">
          <cell r="B10169">
            <v>65154</v>
          </cell>
          <cell r="C10169" t="str">
            <v>Flexibilidad en las Organizaciones</v>
          </cell>
          <cell r="D10169" t="str">
            <v>Doctorado-P.O.P. Economía y gestión de las organizaciones (RD 56/2005)</v>
          </cell>
          <cell r="E10169">
            <v>6</v>
          </cell>
          <cell r="F10169">
            <v>244</v>
          </cell>
          <cell r="G10169" t="str">
            <v>XX Doctorado</v>
          </cell>
        </row>
        <row r="10170">
          <cell r="B10170">
            <v>65155</v>
          </cell>
          <cell r="C10170" t="str">
            <v>Adopción y Difusión de Innovaciones</v>
          </cell>
          <cell r="D10170" t="str">
            <v>Doctorado-P.O.P. Economía y gestión de las organizaciones (RD 56/2005)</v>
          </cell>
          <cell r="E10170">
            <v>6</v>
          </cell>
          <cell r="F10170">
            <v>244</v>
          </cell>
          <cell r="G10170" t="str">
            <v>XX Doctorado</v>
          </cell>
        </row>
        <row r="10171">
          <cell r="B10171">
            <v>65200</v>
          </cell>
          <cell r="C10171" t="str">
            <v>Maravillas y prodigios: de la Edad Media al siglo XVI</v>
          </cell>
          <cell r="D10171" t="str">
            <v>Doctorado-P.O.P. Estudios avanzados en literatura hispánica:edición, géneros y comunic (RD 56/2005)</v>
          </cell>
          <cell r="E10171">
            <v>6</v>
          </cell>
          <cell r="F10171">
            <v>242</v>
          </cell>
          <cell r="G10171" t="str">
            <v>XX Doctorado</v>
          </cell>
        </row>
        <row r="10172">
          <cell r="B10172">
            <v>65201</v>
          </cell>
          <cell r="C10172" t="str">
            <v>Mitología, Historia y Ficción en el Siglo de Oro</v>
          </cell>
          <cell r="D10172" t="str">
            <v>Doctorado-P.O.P. Estudios avanzados en literatura hispánica:edición, géneros y comunic (RD 56/2005)</v>
          </cell>
          <cell r="E10172">
            <v>6</v>
          </cell>
          <cell r="F10172">
            <v>242</v>
          </cell>
          <cell r="G10172" t="str">
            <v>XX Doctorado</v>
          </cell>
        </row>
        <row r="10173">
          <cell r="B10173">
            <v>65202</v>
          </cell>
          <cell r="C10173" t="str">
            <v>Hª, teoría y práct. de escrituras auto/biográficas modernas</v>
          </cell>
          <cell r="D10173" t="str">
            <v>Doctorado-P.O.P. Estudios avanzados en literatura hispánica:edición, géneros y comunic (RD 56/2005)</v>
          </cell>
          <cell r="E10173">
            <v>6</v>
          </cell>
          <cell r="F10173">
            <v>242</v>
          </cell>
          <cell r="G10173" t="str">
            <v>XX Doctorado</v>
          </cell>
        </row>
        <row r="10174">
          <cell r="B10174">
            <v>65203</v>
          </cell>
          <cell r="C10174" t="str">
            <v>Literat. hisp. del siglo XX; rel. con la cultura y las artes</v>
          </cell>
          <cell r="D10174" t="str">
            <v>Doctorado-P.O.P. Estudios avanzados en literatura hispánica:edición, géneros y comunic (RD 56/2005)</v>
          </cell>
          <cell r="E10174">
            <v>6</v>
          </cell>
          <cell r="F10174">
            <v>242</v>
          </cell>
          <cell r="G10174" t="str">
            <v>XX Doctorado</v>
          </cell>
        </row>
        <row r="10175">
          <cell r="B10175">
            <v>65204</v>
          </cell>
          <cell r="C10175" t="str">
            <v>Edición, géneros y comunicación en la Literatura Hispánica</v>
          </cell>
          <cell r="D10175" t="str">
            <v>Doctorado-P.O.P. Estudios avanzados en literatura hispánica:edición, géneros y comunic (RD 56/2005)</v>
          </cell>
          <cell r="E10175">
            <v>6</v>
          </cell>
          <cell r="F10175">
            <v>242</v>
          </cell>
          <cell r="G10175" t="str">
            <v>XX Doctorado</v>
          </cell>
        </row>
        <row r="10176">
          <cell r="B10176">
            <v>65205</v>
          </cell>
          <cell r="C10176" t="str">
            <v>Tutela académica de doctorado</v>
          </cell>
          <cell r="D10176" t="str">
            <v>Doctorado-P.O.P. Estudios avanzados en literatura hispánica:edición, géneros y comunic (RD 56/2005)</v>
          </cell>
          <cell r="E10176">
            <v>0</v>
          </cell>
          <cell r="F10176">
            <v>242</v>
          </cell>
          <cell r="G10176" t="str">
            <v>XX Doctorado</v>
          </cell>
        </row>
        <row r="10177">
          <cell r="B10177">
            <v>65300</v>
          </cell>
          <cell r="C10177" t="str">
            <v>Procesos de erosión de suelo en medios semiáridos</v>
          </cell>
          <cell r="D10177" t="str">
            <v>Doctorado-P.O.P. Ordenación del territorio y medio ambiente (RD 56/2005)</v>
          </cell>
          <cell r="E10177">
            <v>3</v>
          </cell>
          <cell r="F10177">
            <v>243</v>
          </cell>
          <cell r="G10177" t="str">
            <v>XX Doctorado</v>
          </cell>
        </row>
        <row r="10178">
          <cell r="B10178">
            <v>65301</v>
          </cell>
          <cell r="C10178" t="str">
            <v>Diversidad, Geografía y Conservación de sistemas naturales</v>
          </cell>
          <cell r="D10178" t="str">
            <v>Doctorado-P.O.P. Ordenación del territorio y medio ambiente (RD 56/2005)</v>
          </cell>
          <cell r="E10178">
            <v>3</v>
          </cell>
          <cell r="F10178">
            <v>243</v>
          </cell>
          <cell r="G10178" t="str">
            <v>XX Doctorado</v>
          </cell>
        </row>
        <row r="10179">
          <cell r="B10179">
            <v>65302</v>
          </cell>
          <cell r="C10179" t="str">
            <v>Introducción a la economía de medio ambiente</v>
          </cell>
          <cell r="D10179" t="str">
            <v>Doctorado-P.O.P. Ordenación del territorio y medio ambiente (RD 56/2005)</v>
          </cell>
          <cell r="E10179">
            <v>3</v>
          </cell>
          <cell r="F10179">
            <v>243</v>
          </cell>
          <cell r="G10179" t="str">
            <v>XX Doctorado</v>
          </cell>
        </row>
        <row r="10180">
          <cell r="B10180">
            <v>65303</v>
          </cell>
          <cell r="C10180" t="str">
            <v>El derecho ambiental en Aragón: regulación y carencias</v>
          </cell>
          <cell r="D10180" t="str">
            <v>Doctorado-P.O.P. Ordenación del territorio y medio ambiente (RD 56/2005)</v>
          </cell>
          <cell r="E10180">
            <v>3</v>
          </cell>
          <cell r="F10180">
            <v>243</v>
          </cell>
          <cell r="G10180" t="str">
            <v>XX Doctorado</v>
          </cell>
        </row>
        <row r="10181">
          <cell r="B10181">
            <v>65304</v>
          </cell>
          <cell r="C10181" t="str">
            <v>Sistemas fluviales pirenaicos: dinám. amb., riesgos y orden.</v>
          </cell>
          <cell r="D10181" t="str">
            <v>Doctorado-P.O.P. Ordenación del territorio y medio ambiente (RD 56/2005)</v>
          </cell>
          <cell r="E10181">
            <v>4</v>
          </cell>
          <cell r="F10181">
            <v>243</v>
          </cell>
          <cell r="G10181" t="str">
            <v>XX Doctorado</v>
          </cell>
        </row>
        <row r="10182">
          <cell r="B10182">
            <v>65305</v>
          </cell>
          <cell r="C10182" t="str">
            <v>Clima y paisaje: dos elementos en estrecha relación</v>
          </cell>
          <cell r="D10182" t="str">
            <v>Doctorado-P.O.P. Ordenación del territorio y medio ambiente (RD 56/2005)</v>
          </cell>
          <cell r="E10182">
            <v>3</v>
          </cell>
          <cell r="F10182">
            <v>243</v>
          </cell>
          <cell r="G10182" t="str">
            <v>XX Doctorado</v>
          </cell>
        </row>
        <row r="10183">
          <cell r="B10183">
            <v>65306</v>
          </cell>
          <cell r="C10183" t="str">
            <v>Uso y gest. de recur. hidr.: Cuenca del Ebro y vert. cantab</v>
          </cell>
          <cell r="D10183" t="str">
            <v>Doctorado-P.O.P. Ordenación del territorio y medio ambiente (RD 56/2005)</v>
          </cell>
          <cell r="E10183">
            <v>4</v>
          </cell>
          <cell r="F10183">
            <v>243</v>
          </cell>
          <cell r="G10183" t="str">
            <v>XX Doctorado</v>
          </cell>
        </row>
        <row r="10184">
          <cell r="B10184">
            <v>65307</v>
          </cell>
          <cell r="C10184" t="str">
            <v>El derecho al agua: utilización y protección</v>
          </cell>
          <cell r="D10184" t="str">
            <v>Doctorado-P.O.P. Ordenación del territorio y medio ambiente (RD 56/2005)</v>
          </cell>
          <cell r="E10184">
            <v>4</v>
          </cell>
          <cell r="F10184">
            <v>243</v>
          </cell>
          <cell r="G10184" t="str">
            <v>XX Doctorado</v>
          </cell>
        </row>
        <row r="10185">
          <cell r="B10185">
            <v>65308</v>
          </cell>
          <cell r="C10185" t="str">
            <v>El alargamiento de la vida y sus reperc.: el caso de Aragón</v>
          </cell>
          <cell r="D10185" t="str">
            <v>Doctorado-P.O.P. Ordenación del territorio y medio ambiente (RD 56/2005)</v>
          </cell>
          <cell r="E10185">
            <v>3</v>
          </cell>
          <cell r="F10185">
            <v>243</v>
          </cell>
          <cell r="G10185" t="str">
            <v>XX Doctorado</v>
          </cell>
        </row>
        <row r="10186">
          <cell r="B10186">
            <v>65309</v>
          </cell>
          <cell r="C10186" t="str">
            <v>Población mundial: caract. geogr. Nueva transic. demográfica</v>
          </cell>
          <cell r="D10186" t="str">
            <v>Doctorado-P.O.P. Ordenación del territorio y medio ambiente (RD 56/2005)</v>
          </cell>
          <cell r="E10186">
            <v>3</v>
          </cell>
          <cell r="F10186">
            <v>243</v>
          </cell>
          <cell r="G10186" t="str">
            <v>XX Doctorado</v>
          </cell>
        </row>
        <row r="10187">
          <cell r="B10187">
            <v>65310</v>
          </cell>
          <cell r="C10187" t="str">
            <v>Cambios recientes en las grandes ciudades latinoamericanas</v>
          </cell>
          <cell r="D10187" t="str">
            <v>Doctorado-P.O.P. Ordenación del territorio y medio ambiente (RD 56/2005)</v>
          </cell>
          <cell r="E10187">
            <v>4</v>
          </cell>
          <cell r="F10187">
            <v>243</v>
          </cell>
          <cell r="G10187" t="str">
            <v>XX Doctorado</v>
          </cell>
        </row>
        <row r="10188">
          <cell r="B10188">
            <v>65311</v>
          </cell>
          <cell r="C10188" t="str">
            <v>Globalización y fronteras geográf. Nuevas técn. de la inform</v>
          </cell>
          <cell r="D10188" t="str">
            <v>Doctorado-P.O.P. Ordenación del territorio y medio ambiente (RD 56/2005)</v>
          </cell>
          <cell r="E10188">
            <v>3</v>
          </cell>
          <cell r="F10188">
            <v>243</v>
          </cell>
          <cell r="G10188" t="str">
            <v>XX Doctorado</v>
          </cell>
        </row>
        <row r="10189">
          <cell r="B10189">
            <v>65312</v>
          </cell>
          <cell r="C10189" t="str">
            <v>Políticas y estrategias de desarrollo rural</v>
          </cell>
          <cell r="D10189" t="str">
            <v>Doctorado-P.O.P. Ordenación del territorio y medio ambiente (RD 56/2005)</v>
          </cell>
          <cell r="E10189">
            <v>4</v>
          </cell>
          <cell r="F10189">
            <v>243</v>
          </cell>
          <cell r="G10189" t="str">
            <v>XX Doctorado</v>
          </cell>
        </row>
        <row r="10190">
          <cell r="B10190">
            <v>65313</v>
          </cell>
          <cell r="C10190" t="str">
            <v>Ordenación del territorio en Aragón</v>
          </cell>
          <cell r="D10190" t="str">
            <v>Doctorado-P.O.P. Ordenación del territorio y medio ambiente (RD 56/2005)</v>
          </cell>
          <cell r="E10190">
            <v>3</v>
          </cell>
          <cell r="F10190">
            <v>243</v>
          </cell>
          <cell r="G10190" t="str">
            <v>XX Doctorado</v>
          </cell>
        </row>
        <row r="10191">
          <cell r="B10191">
            <v>65314</v>
          </cell>
          <cell r="C10191" t="str">
            <v>La comarca en la org. y ordenación del territorio en Aragón</v>
          </cell>
          <cell r="D10191" t="str">
            <v>Doctorado-P.O.P. Ordenación del territorio y medio ambiente (RD 56/2005)</v>
          </cell>
          <cell r="E10191">
            <v>3</v>
          </cell>
          <cell r="F10191">
            <v>243</v>
          </cell>
          <cell r="G10191" t="str">
            <v>XX Doctorado</v>
          </cell>
        </row>
        <row r="10192">
          <cell r="B10192">
            <v>65315</v>
          </cell>
          <cell r="C10192" t="str">
            <v>Cartografía de dinámica de procesos geomorfológicos</v>
          </cell>
          <cell r="D10192" t="str">
            <v>Doctorado-P.O.P. Ordenación del territorio y medio ambiente (RD 56/2005)</v>
          </cell>
          <cell r="E10192">
            <v>3</v>
          </cell>
          <cell r="F10192">
            <v>243</v>
          </cell>
          <cell r="G10192" t="str">
            <v>XX Doctorado</v>
          </cell>
        </row>
        <row r="10193">
          <cell r="B10193">
            <v>65316</v>
          </cell>
          <cell r="C10193" t="str">
            <v>Teledetección y recursos naturales: aplicaciones forestales</v>
          </cell>
          <cell r="D10193" t="str">
            <v>Doctorado-P.O.P. Ordenación del territorio y medio ambiente (RD 56/2005)</v>
          </cell>
          <cell r="E10193">
            <v>4</v>
          </cell>
          <cell r="F10193">
            <v>243</v>
          </cell>
          <cell r="G10193" t="str">
            <v>XX Doctorado</v>
          </cell>
        </row>
        <row r="10194">
          <cell r="B10194">
            <v>65317</v>
          </cell>
          <cell r="C10194" t="str">
            <v>Dinámica de la vegetación: técnicas y métodos de trabajo</v>
          </cell>
          <cell r="D10194" t="str">
            <v>Doctorado-P.O.P. Ordenación del territorio y medio ambiente (RD 56/2005)</v>
          </cell>
          <cell r="E10194">
            <v>3</v>
          </cell>
          <cell r="F10194">
            <v>243</v>
          </cell>
          <cell r="G10194" t="str">
            <v>XX Doctorado</v>
          </cell>
        </row>
        <row r="10195">
          <cell r="B10195">
            <v>65318</v>
          </cell>
          <cell r="C10195" t="str">
            <v>Prev. y control de la degrad. del suelo por activ. agrarias</v>
          </cell>
          <cell r="D10195" t="str">
            <v>Doctorado-P.O.P. Ordenación del territorio y medio ambiente (RD 56/2005)</v>
          </cell>
          <cell r="E10195">
            <v>3</v>
          </cell>
          <cell r="F10195">
            <v>243</v>
          </cell>
          <cell r="G10195" t="str">
            <v>XX Doctorado</v>
          </cell>
        </row>
        <row r="10196">
          <cell r="B10196">
            <v>65319</v>
          </cell>
          <cell r="C10196" t="str">
            <v>Evaluación de los recursos hídricos: los balances hídricos</v>
          </cell>
          <cell r="D10196" t="str">
            <v>Doctorado-P.O.P. Ordenación del territorio y medio ambiente (RD 56/2005)</v>
          </cell>
          <cell r="E10196">
            <v>3</v>
          </cell>
          <cell r="F10196">
            <v>243</v>
          </cell>
          <cell r="G10196" t="str">
            <v>XX Doctorado</v>
          </cell>
        </row>
        <row r="10197">
          <cell r="B10197">
            <v>65320</v>
          </cell>
          <cell r="C10197" t="str">
            <v>Los servicios en el territorio: Métodos de análisis</v>
          </cell>
          <cell r="D10197" t="str">
            <v>Doctorado-P.O.P. Ordenación del territorio y medio ambiente (RD 56/2005)</v>
          </cell>
          <cell r="E10197">
            <v>3</v>
          </cell>
          <cell r="F10197">
            <v>243</v>
          </cell>
          <cell r="G10197" t="str">
            <v>XX Doctorado</v>
          </cell>
        </row>
        <row r="10198">
          <cell r="B10198">
            <v>65321</v>
          </cell>
          <cell r="C10198" t="str">
            <v>Modelos cartográficos en la ayuda para la toma de decisiones</v>
          </cell>
          <cell r="D10198" t="str">
            <v>Doctorado-P.O.P. Ordenación del territorio y medio ambiente (RD 56/2005)</v>
          </cell>
          <cell r="E10198">
            <v>4</v>
          </cell>
          <cell r="F10198">
            <v>243</v>
          </cell>
          <cell r="G10198" t="str">
            <v>XX Doctorado</v>
          </cell>
        </row>
        <row r="10199">
          <cell r="B10199">
            <v>65322</v>
          </cell>
          <cell r="C10199" t="str">
            <v>Procesos de erosión de suelo en medios semiáridos</v>
          </cell>
          <cell r="D10199" t="str">
            <v>Doctorado-P.O.P. Ordenación del territorio y medio ambiente (RD 56/2005)</v>
          </cell>
          <cell r="E10199">
            <v>5</v>
          </cell>
          <cell r="F10199">
            <v>243</v>
          </cell>
          <cell r="G10199" t="str">
            <v>XX Doctorado</v>
          </cell>
        </row>
        <row r="10200">
          <cell r="B10200">
            <v>65323</v>
          </cell>
          <cell r="C10200" t="str">
            <v>Teledetección en Geografía</v>
          </cell>
          <cell r="D10200" t="str">
            <v>Doctorado-P.O.P. Ordenación del territorio y medio ambiente (RD 56/2005)</v>
          </cell>
          <cell r="E10200">
            <v>5</v>
          </cell>
          <cell r="F10200">
            <v>243</v>
          </cell>
          <cell r="G10200" t="str">
            <v>XX Doctorado</v>
          </cell>
        </row>
        <row r="10201">
          <cell r="B10201">
            <v>65324</v>
          </cell>
          <cell r="C10201" t="str">
            <v>Paleoambientes del Cuaternario</v>
          </cell>
          <cell r="D10201" t="str">
            <v>Doctorado-P.O.P. Ordenación del territorio y medio ambiente (RD 56/2005)</v>
          </cell>
          <cell r="E10201">
            <v>5</v>
          </cell>
          <cell r="F10201">
            <v>243</v>
          </cell>
          <cell r="G10201" t="str">
            <v>XX Doctorado</v>
          </cell>
        </row>
        <row r="10202">
          <cell r="B10202">
            <v>65325</v>
          </cell>
          <cell r="C10202" t="str">
            <v>Clima y paisaje</v>
          </cell>
          <cell r="D10202" t="str">
            <v>Doctorado-P.O.P. Ordenación del territorio y medio ambiente (RD 56/2005)</v>
          </cell>
          <cell r="E10202">
            <v>5</v>
          </cell>
          <cell r="F10202">
            <v>243</v>
          </cell>
          <cell r="G10202" t="str">
            <v>XX Doctorado</v>
          </cell>
        </row>
        <row r="10203">
          <cell r="B10203">
            <v>65326</v>
          </cell>
          <cell r="C10203" t="str">
            <v>Clima y recursos hídricos</v>
          </cell>
          <cell r="D10203" t="str">
            <v>Doctorado-P.O.P. Ordenación del territorio y medio ambiente (RD 56/2005)</v>
          </cell>
          <cell r="E10203">
            <v>5</v>
          </cell>
          <cell r="F10203">
            <v>243</v>
          </cell>
          <cell r="G10203" t="str">
            <v>XX Doctorado</v>
          </cell>
        </row>
        <row r="10204">
          <cell r="B10204">
            <v>65327</v>
          </cell>
          <cell r="C10204" t="str">
            <v>Evaluación de dinámica hidrogeomorfológica y ecológica</v>
          </cell>
          <cell r="D10204" t="str">
            <v>Doctorado-P.O.P. Ordenación del territorio y medio ambiente (RD 56/2005)</v>
          </cell>
          <cell r="E10204">
            <v>5</v>
          </cell>
          <cell r="F10204">
            <v>243</v>
          </cell>
          <cell r="G10204" t="str">
            <v>XX Doctorado</v>
          </cell>
        </row>
        <row r="10205">
          <cell r="B10205">
            <v>65328</v>
          </cell>
          <cell r="C10205" t="str">
            <v>Crecidas e inundaciones en la Cuenca del  Ebro</v>
          </cell>
          <cell r="D10205" t="str">
            <v>Doctorado-P.O.P. Ordenación del territorio y medio ambiente (RD 56/2005)</v>
          </cell>
          <cell r="E10205">
            <v>5</v>
          </cell>
          <cell r="F10205">
            <v>243</v>
          </cell>
          <cell r="G10205" t="str">
            <v>XX Doctorado</v>
          </cell>
        </row>
        <row r="10206">
          <cell r="B10206">
            <v>65329</v>
          </cell>
          <cell r="C10206" t="str">
            <v>Relaciones clima-suelo</v>
          </cell>
          <cell r="D10206" t="str">
            <v>Doctorado-P.O.P. Ordenación del territorio y medio ambiente (RD 56/2005)</v>
          </cell>
          <cell r="E10206">
            <v>5</v>
          </cell>
          <cell r="F10206">
            <v>243</v>
          </cell>
          <cell r="G10206" t="str">
            <v>XX Doctorado</v>
          </cell>
        </row>
        <row r="10207">
          <cell r="B10207">
            <v>65330</v>
          </cell>
          <cell r="C10207" t="str">
            <v>Industrialización en el medio rural</v>
          </cell>
          <cell r="D10207" t="str">
            <v>Doctorado-P.O.P. Ordenación del territorio y medio ambiente (RD 56/2005)</v>
          </cell>
          <cell r="E10207">
            <v>5</v>
          </cell>
          <cell r="F10207">
            <v>243</v>
          </cell>
          <cell r="G10207" t="str">
            <v>XX Doctorado</v>
          </cell>
        </row>
        <row r="10208">
          <cell r="B10208">
            <v>65331</v>
          </cell>
          <cell r="C10208" t="str">
            <v>La Geografía económica de los territorios: industria y serv.</v>
          </cell>
          <cell r="D10208" t="str">
            <v>Doctorado-P.O.P. Ordenación del territorio y medio ambiente (RD 56/2005)</v>
          </cell>
          <cell r="E10208">
            <v>5</v>
          </cell>
          <cell r="F10208">
            <v>243</v>
          </cell>
          <cell r="G10208" t="str">
            <v>XX Doctorado</v>
          </cell>
        </row>
        <row r="10209">
          <cell r="B10209">
            <v>65332</v>
          </cell>
          <cell r="C10209" t="str">
            <v>Proceso de cambio actual de las estructuras urbanas</v>
          </cell>
          <cell r="D10209" t="str">
            <v>Doctorado-P.O.P. Ordenación del territorio y medio ambiente (RD 56/2005)</v>
          </cell>
          <cell r="E10209">
            <v>5</v>
          </cell>
          <cell r="F10209">
            <v>243</v>
          </cell>
          <cell r="G10209" t="str">
            <v>XX Doctorado</v>
          </cell>
        </row>
        <row r="10210">
          <cell r="B10210">
            <v>65333</v>
          </cell>
          <cell r="C10210" t="str">
            <v>Ordenación del territorio y ciudades</v>
          </cell>
          <cell r="D10210" t="str">
            <v>Doctorado-P.O.P. Ordenación del territorio y medio ambiente (RD 56/2005)</v>
          </cell>
          <cell r="E10210">
            <v>5</v>
          </cell>
          <cell r="F10210">
            <v>243</v>
          </cell>
          <cell r="G10210" t="str">
            <v>XX Doctorado</v>
          </cell>
        </row>
        <row r="10211">
          <cell r="B10211">
            <v>65334</v>
          </cell>
          <cell r="C10211" t="str">
            <v>La incidencia de la PAC en las transformaciones agrarias</v>
          </cell>
          <cell r="D10211" t="str">
            <v>Doctorado-P.O.P. Ordenación del territorio y medio ambiente (RD 56/2005)</v>
          </cell>
          <cell r="E10211">
            <v>5</v>
          </cell>
          <cell r="F10211">
            <v>243</v>
          </cell>
          <cell r="G10211" t="str">
            <v>XX Doctorado</v>
          </cell>
        </row>
        <row r="10212">
          <cell r="B10212">
            <v>65335</v>
          </cell>
          <cell r="C10212" t="str">
            <v>Cuestiones de desarrollo local y rural</v>
          </cell>
          <cell r="D10212" t="str">
            <v>Doctorado-P.O.P. Ordenación del territorio y medio ambiente (RD 56/2005)</v>
          </cell>
          <cell r="E10212">
            <v>5</v>
          </cell>
          <cell r="F10212">
            <v>243</v>
          </cell>
          <cell r="G10212" t="str">
            <v>XX Doctorado</v>
          </cell>
        </row>
        <row r="10213">
          <cell r="B10213">
            <v>65336</v>
          </cell>
          <cell r="C10213" t="str">
            <v>Planeamiento estratégico de las comarcas aragonesas</v>
          </cell>
          <cell r="D10213" t="str">
            <v>Doctorado-P.O.P. Ordenación del territorio y medio ambiente (RD 56/2005)</v>
          </cell>
          <cell r="E10213">
            <v>5</v>
          </cell>
          <cell r="F10213">
            <v>243</v>
          </cell>
          <cell r="G10213" t="str">
            <v>XX Doctorado</v>
          </cell>
        </row>
        <row r="10214">
          <cell r="B10214">
            <v>65337</v>
          </cell>
          <cell r="C10214" t="str">
            <v>Cartografía de riesgos naturales en áreas de montaña</v>
          </cell>
          <cell r="D10214" t="str">
            <v>Doctorado-P.O.P. Ordenación del territorio y medio ambiente (RD 56/2005)</v>
          </cell>
          <cell r="E10214">
            <v>5</v>
          </cell>
          <cell r="F10214">
            <v>243</v>
          </cell>
          <cell r="G10214" t="str">
            <v>XX Doctorado</v>
          </cell>
        </row>
        <row r="10215">
          <cell r="B10215">
            <v>66017</v>
          </cell>
          <cell r="C10215" t="str">
            <v>Trabajo fin de Máster</v>
          </cell>
          <cell r="D10215" t="str">
            <v>Máster Universitario en Biología molecular y celular</v>
          </cell>
          <cell r="E10215">
            <v>30</v>
          </cell>
          <cell r="F10215">
            <v>331</v>
          </cell>
          <cell r="G10215" t="str">
            <v>Máster</v>
          </cell>
        </row>
        <row r="10216">
          <cell r="B10216">
            <v>66018</v>
          </cell>
          <cell r="C10216" t="str">
            <v>Avances en Patología Molecular</v>
          </cell>
          <cell r="D10216" t="str">
            <v>Máster Universitario en Biología molecular y celular</v>
          </cell>
          <cell r="E10216">
            <v>6</v>
          </cell>
          <cell r="F10216">
            <v>331</v>
          </cell>
          <cell r="G10216" t="str">
            <v>Máster</v>
          </cell>
        </row>
        <row r="10217">
          <cell r="B10217">
            <v>66019</v>
          </cell>
          <cell r="C10217" t="str">
            <v>Biocatálisis y Biotransformaciones</v>
          </cell>
          <cell r="D10217" t="str">
            <v>Máster Universitario en Biología molecular y celular</v>
          </cell>
          <cell r="E10217">
            <v>6</v>
          </cell>
          <cell r="F10217">
            <v>331</v>
          </cell>
          <cell r="G10217" t="str">
            <v>Máster</v>
          </cell>
        </row>
        <row r="10218">
          <cell r="B10218">
            <v>66020</v>
          </cell>
          <cell r="C10218" t="str">
            <v>Biotecnología del Medio Ambiente</v>
          </cell>
          <cell r="D10218" t="str">
            <v>Máster Universitario en Biología molecular y celular</v>
          </cell>
          <cell r="E10218">
            <v>6</v>
          </cell>
          <cell r="F10218">
            <v>331</v>
          </cell>
          <cell r="G10218" t="str">
            <v>Máster</v>
          </cell>
        </row>
        <row r="10219">
          <cell r="B10219">
            <v>66021</v>
          </cell>
          <cell r="C10219" t="str">
            <v>Control de calidad y regulación en procesos biotecnológicos</v>
          </cell>
          <cell r="D10219" t="str">
            <v>Máster Universitario en Biología molecular y celular</v>
          </cell>
          <cell r="E10219">
            <v>6</v>
          </cell>
          <cell r="F10219">
            <v>331</v>
          </cell>
          <cell r="G10219" t="str">
            <v>Máster</v>
          </cell>
        </row>
        <row r="10220">
          <cell r="B10220">
            <v>66022</v>
          </cell>
          <cell r="C10220" t="str">
            <v>Genómica funcional</v>
          </cell>
          <cell r="D10220" t="str">
            <v>Máster Universitario en Biología molecular y celular</v>
          </cell>
          <cell r="E10220">
            <v>6</v>
          </cell>
          <cell r="F10220">
            <v>331</v>
          </cell>
          <cell r="G10220" t="str">
            <v>Máster</v>
          </cell>
        </row>
        <row r="10221">
          <cell r="B10221">
            <v>66023</v>
          </cell>
          <cell r="C10221" t="str">
            <v>Inmunología avanzada</v>
          </cell>
          <cell r="D10221" t="str">
            <v>Máster Universitario en Biología molecular y celular</v>
          </cell>
          <cell r="E10221">
            <v>6</v>
          </cell>
          <cell r="F10221">
            <v>331</v>
          </cell>
          <cell r="G10221" t="str">
            <v>Máster</v>
          </cell>
        </row>
        <row r="10222">
          <cell r="B10222">
            <v>66024</v>
          </cell>
          <cell r="C10222" t="str">
            <v>Microbiología enológica</v>
          </cell>
          <cell r="D10222" t="str">
            <v>Máster Universitario en Biología molecular y celular</v>
          </cell>
          <cell r="E10222">
            <v>6</v>
          </cell>
          <cell r="F10222">
            <v>331</v>
          </cell>
          <cell r="G10222" t="str">
            <v>Máster</v>
          </cell>
        </row>
        <row r="10223">
          <cell r="B10223">
            <v>66025</v>
          </cell>
          <cell r="C10223" t="str">
            <v>Proteínas: de la estructura a la función</v>
          </cell>
          <cell r="D10223" t="str">
            <v>Máster Universitario en Biología molecular y celular</v>
          </cell>
          <cell r="E10223">
            <v>6</v>
          </cell>
          <cell r="F10223">
            <v>331</v>
          </cell>
          <cell r="G10223" t="str">
            <v>Máster</v>
          </cell>
        </row>
        <row r="10224">
          <cell r="B10224">
            <v>66026</v>
          </cell>
          <cell r="C10224" t="str">
            <v>Separación Celular. Estudio de viabilidad celular</v>
          </cell>
          <cell r="D10224" t="str">
            <v>Máster Universitario en Biología molecular y celular</v>
          </cell>
          <cell r="E10224">
            <v>6</v>
          </cell>
          <cell r="F10224">
            <v>331</v>
          </cell>
          <cell r="G10224" t="str">
            <v>Máster</v>
          </cell>
        </row>
        <row r="10225">
          <cell r="B10225">
            <v>66027</v>
          </cell>
          <cell r="C10225" t="str">
            <v>Técnicas avanzadas en biología molecular y celular</v>
          </cell>
          <cell r="D10225" t="str">
            <v>Máster Universitario en Biología molecular y celular</v>
          </cell>
          <cell r="E10225">
            <v>6</v>
          </cell>
          <cell r="F10225">
            <v>331</v>
          </cell>
          <cell r="G10225" t="str">
            <v>Máster</v>
          </cell>
        </row>
        <row r="10226">
          <cell r="B10226">
            <v>66100</v>
          </cell>
          <cell r="C10226" t="str">
            <v>1. Propiedades fundamentales de los materiales nanoestructurados</v>
          </cell>
          <cell r="D10226" t="str">
            <v>Máster Universitario en Materiales nanoestructurados para aplicaciones nanotecnológicas</v>
          </cell>
          <cell r="E10226">
            <v>6</v>
          </cell>
          <cell r="F10226">
            <v>282</v>
          </cell>
          <cell r="G10226" t="str">
            <v>Máster</v>
          </cell>
        </row>
        <row r="10227">
          <cell r="B10227">
            <v>66101</v>
          </cell>
          <cell r="C10227" t="str">
            <v>2. Preparación de materiales nanoestructurados</v>
          </cell>
          <cell r="D10227" t="str">
            <v>Máster Universitario en Materiales nanoestructurados para aplicaciones nanotecnológicas</v>
          </cell>
          <cell r="E10227">
            <v>8</v>
          </cell>
          <cell r="F10227">
            <v>282</v>
          </cell>
          <cell r="G10227" t="str">
            <v>Máster</v>
          </cell>
        </row>
        <row r="10228">
          <cell r="B10228">
            <v>66102</v>
          </cell>
          <cell r="C10228" t="str">
            <v>3. Ensamblaje y fabricación de nanoestructuras</v>
          </cell>
          <cell r="D10228" t="str">
            <v>Máster Universitario en Materiales nanoestructurados para aplicaciones nanotecnológicas</v>
          </cell>
          <cell r="E10228">
            <v>8</v>
          </cell>
          <cell r="F10228">
            <v>282</v>
          </cell>
          <cell r="G10228" t="str">
            <v>Máster</v>
          </cell>
        </row>
        <row r="10229">
          <cell r="B10229">
            <v>66103</v>
          </cell>
          <cell r="C10229" t="str">
            <v>4. Caracterización I: técnicas físico-químicas</v>
          </cell>
          <cell r="D10229" t="str">
            <v>Máster Universitario en Materiales nanoestructurados para aplicaciones nanotecnológicas</v>
          </cell>
          <cell r="E10229">
            <v>7</v>
          </cell>
          <cell r="F10229">
            <v>282</v>
          </cell>
          <cell r="G10229" t="str">
            <v>Máster</v>
          </cell>
        </row>
        <row r="10230">
          <cell r="B10230">
            <v>66104</v>
          </cell>
          <cell r="C10230" t="str">
            <v>5. Caracterización II: Microscopias avanzadas</v>
          </cell>
          <cell r="D10230" t="str">
            <v>Máster Universitario en Materiales nanoestructurados para aplicaciones nanotecnológicas</v>
          </cell>
          <cell r="E10230">
            <v>6</v>
          </cell>
          <cell r="F10230">
            <v>282</v>
          </cell>
          <cell r="G10230" t="str">
            <v>Máster</v>
          </cell>
        </row>
        <row r="10231">
          <cell r="B10231">
            <v>66105</v>
          </cell>
          <cell r="C10231" t="str">
            <v>6. Ejemplos de fabricación de nanodispositivos y sus aplicaciones</v>
          </cell>
          <cell r="D10231" t="str">
            <v>Máster Universitario en Materiales nanoestructurados para aplicaciones nanotecnológicas</v>
          </cell>
          <cell r="E10231">
            <v>8</v>
          </cell>
          <cell r="F10231">
            <v>282</v>
          </cell>
          <cell r="G10231" t="str">
            <v>Máster</v>
          </cell>
        </row>
        <row r="10232">
          <cell r="B10232">
            <v>66106</v>
          </cell>
          <cell r="C10232" t="str">
            <v>7. Ejemplos de aplicaciones industriales</v>
          </cell>
          <cell r="D10232" t="str">
            <v>Máster Universitario en Materiales nanoestructurados para aplicaciones nanotecnológicas</v>
          </cell>
          <cell r="E10232">
            <v>6</v>
          </cell>
          <cell r="F10232">
            <v>282</v>
          </cell>
          <cell r="G10232" t="str">
            <v>Máster</v>
          </cell>
        </row>
        <row r="10233">
          <cell r="B10233">
            <v>66107</v>
          </cell>
          <cell r="C10233" t="str">
            <v>8.a. Fenómenos físicos en la nanoescala</v>
          </cell>
          <cell r="D10233" t="str">
            <v>Máster Universitario en Materiales nanoestructurados para aplicaciones nanotecnológicas</v>
          </cell>
          <cell r="E10233">
            <v>5</v>
          </cell>
          <cell r="F10233">
            <v>282</v>
          </cell>
          <cell r="G10233" t="str">
            <v>Máster</v>
          </cell>
        </row>
        <row r="10234">
          <cell r="B10234">
            <v>66108</v>
          </cell>
          <cell r="C10234" t="str">
            <v>8.b. Síntesis y procesado de materiales nanoestructurados</v>
          </cell>
          <cell r="D10234" t="str">
            <v>Máster Universitario en Materiales nanoestructurados para aplicaciones nanotecnológicas</v>
          </cell>
          <cell r="E10234">
            <v>5</v>
          </cell>
          <cell r="F10234">
            <v>282</v>
          </cell>
          <cell r="G10234" t="str">
            <v>Máster</v>
          </cell>
        </row>
        <row r="10235">
          <cell r="B10235">
            <v>66109</v>
          </cell>
          <cell r="C10235" t="str">
            <v>8.c. Nanobiomedicina</v>
          </cell>
          <cell r="D10235" t="str">
            <v>Máster Universitario en Materiales nanoestructurados para aplicaciones nanotecnológicas</v>
          </cell>
          <cell r="E10235">
            <v>5</v>
          </cell>
          <cell r="F10235">
            <v>282</v>
          </cell>
          <cell r="G10235" t="str">
            <v>Máster</v>
          </cell>
        </row>
        <row r="10236">
          <cell r="B10236">
            <v>66110</v>
          </cell>
          <cell r="C10236" t="str">
            <v>Trabajo fin de Máster</v>
          </cell>
          <cell r="D10236" t="str">
            <v>Máster Universitario en Materiales nanoestructurados para aplicaciones nanotecnológicas</v>
          </cell>
          <cell r="E10236">
            <v>21</v>
          </cell>
          <cell r="F10236">
            <v>282</v>
          </cell>
          <cell r="G10236" t="str">
            <v>Máster</v>
          </cell>
        </row>
        <row r="10237">
          <cell r="B10237">
            <v>66200</v>
          </cell>
          <cell r="C10237" t="str">
            <v>Biotransformaciones y procesos avanzados en la industria</v>
          </cell>
          <cell r="D10237" t="str">
            <v>Máster Universitario en Química sostenible</v>
          </cell>
          <cell r="E10237">
            <v>6</v>
          </cell>
          <cell r="F10237">
            <v>283</v>
          </cell>
          <cell r="G10237" t="str">
            <v>Máster</v>
          </cell>
        </row>
        <row r="10238">
          <cell r="B10238">
            <v>66201</v>
          </cell>
          <cell r="C10238" t="str">
            <v>Catálisis</v>
          </cell>
          <cell r="D10238" t="str">
            <v>Máster Universitario en Química sostenible</v>
          </cell>
          <cell r="E10238">
            <v>6</v>
          </cell>
          <cell r="F10238">
            <v>283</v>
          </cell>
          <cell r="G10238" t="str">
            <v>Máster</v>
          </cell>
        </row>
        <row r="10239">
          <cell r="B10239">
            <v>66202</v>
          </cell>
          <cell r="C10239" t="str">
            <v>Diseño y control de procesos</v>
          </cell>
          <cell r="D10239" t="str">
            <v>Máster Universitario en Química sostenible</v>
          </cell>
          <cell r="E10239">
            <v>6</v>
          </cell>
          <cell r="F10239">
            <v>283</v>
          </cell>
          <cell r="G10239" t="str">
            <v>Máster</v>
          </cell>
        </row>
        <row r="10240">
          <cell r="B10240">
            <v>66203</v>
          </cell>
          <cell r="C10240" t="str">
            <v>Disolventes y métodos de reacción no convencionales</v>
          </cell>
          <cell r="D10240" t="str">
            <v>Máster Universitario en Química sostenible</v>
          </cell>
          <cell r="E10240">
            <v>9</v>
          </cell>
          <cell r="F10240">
            <v>283</v>
          </cell>
          <cell r="G10240" t="str">
            <v>Máster</v>
          </cell>
        </row>
        <row r="10241">
          <cell r="B10241">
            <v>66204</v>
          </cell>
          <cell r="C10241" t="str">
            <v>Fundamentos de la sostenibilidad y de la química sostenible</v>
          </cell>
          <cell r="D10241" t="str">
            <v>Máster Universitario en Química sostenible</v>
          </cell>
          <cell r="E10241">
            <v>6</v>
          </cell>
          <cell r="F10241">
            <v>283</v>
          </cell>
          <cell r="G10241" t="str">
            <v>Máster</v>
          </cell>
        </row>
        <row r="10242">
          <cell r="B10242">
            <v>66205</v>
          </cell>
          <cell r="C10242" t="str">
            <v>Legislación ambiental y toxicología</v>
          </cell>
          <cell r="D10242" t="str">
            <v>Máster Universitario en Química sostenible</v>
          </cell>
          <cell r="E10242">
            <v>6</v>
          </cell>
          <cell r="F10242">
            <v>283</v>
          </cell>
          <cell r="G10242" t="str">
            <v>Máster</v>
          </cell>
        </row>
        <row r="10243">
          <cell r="B10243">
            <v>66206</v>
          </cell>
          <cell r="C10243" t="str">
            <v>Recursos renovables</v>
          </cell>
          <cell r="D10243" t="str">
            <v>Máster Universitario en Química sostenible</v>
          </cell>
          <cell r="E10243">
            <v>6</v>
          </cell>
          <cell r="F10243">
            <v>283</v>
          </cell>
          <cell r="G10243" t="str">
            <v>Máster</v>
          </cell>
        </row>
        <row r="10244">
          <cell r="B10244">
            <v>66207</v>
          </cell>
          <cell r="C10244" t="str">
            <v>Trabajo fin de Máster</v>
          </cell>
          <cell r="D10244" t="str">
            <v>Máster Universitario en Química sostenible</v>
          </cell>
          <cell r="E10244">
            <v>15</v>
          </cell>
          <cell r="F10244">
            <v>283</v>
          </cell>
          <cell r="G10244" t="str">
            <v>Máster</v>
          </cell>
        </row>
        <row r="10245">
          <cell r="B10245">
            <v>66300</v>
          </cell>
          <cell r="C10245" t="str">
            <v>Trabajo fin de Máster</v>
          </cell>
          <cell r="D10245" t="str">
            <v>Máster Universitario en Energías Renovables y Eficiencia Energética</v>
          </cell>
          <cell r="E10245">
            <v>15</v>
          </cell>
          <cell r="F10245">
            <v>324</v>
          </cell>
          <cell r="G10245" t="str">
            <v>Máster</v>
          </cell>
        </row>
        <row r="10246">
          <cell r="B10246">
            <v>66301</v>
          </cell>
          <cell r="C10246" t="str">
            <v>Análisis y control de generadores a velocidad variable</v>
          </cell>
          <cell r="D10246" t="str">
            <v>Máster Universitario en Energías Renovables y Eficiencia Energética</v>
          </cell>
          <cell r="E10246">
            <v>5</v>
          </cell>
          <cell r="F10246">
            <v>324</v>
          </cell>
          <cell r="G10246" t="str">
            <v>Máster</v>
          </cell>
        </row>
        <row r="10247">
          <cell r="B10247">
            <v>66302</v>
          </cell>
          <cell r="C10247" t="str">
            <v>Análisis y simulación de sistemas eléctricos</v>
          </cell>
          <cell r="D10247" t="str">
            <v>Máster Universitario en Energías Renovables y Eficiencia Energética</v>
          </cell>
          <cell r="E10247">
            <v>5</v>
          </cell>
          <cell r="F10247">
            <v>324</v>
          </cell>
          <cell r="G10247" t="str">
            <v>Máster</v>
          </cell>
        </row>
        <row r="10248">
          <cell r="B10248">
            <v>66303</v>
          </cell>
          <cell r="C10248" t="str">
            <v>Aplicación de los biocombustibles en el sector del transporte</v>
          </cell>
          <cell r="D10248" t="str">
            <v>Máster Universitario en Energías Renovables y Eficiencia Energética</v>
          </cell>
          <cell r="E10248">
            <v>5</v>
          </cell>
          <cell r="F10248">
            <v>324</v>
          </cell>
          <cell r="G10248" t="str">
            <v>Máster</v>
          </cell>
        </row>
        <row r="10249">
          <cell r="B10249">
            <v>66304</v>
          </cell>
          <cell r="C10249" t="str">
            <v>Arquitectura bioclimática y urbanismo sostenible</v>
          </cell>
          <cell r="D10249" t="str">
            <v>Máster Universitario en Energías Renovables y Eficiencia Energética</v>
          </cell>
          <cell r="E10249">
            <v>5</v>
          </cell>
          <cell r="F10249">
            <v>324</v>
          </cell>
          <cell r="G10249" t="str">
            <v>Máster</v>
          </cell>
        </row>
        <row r="10250">
          <cell r="B10250">
            <v>66305</v>
          </cell>
          <cell r="C10250" t="str">
            <v>Captura y almacenamiento de CO2: tecnologías</v>
          </cell>
          <cell r="D10250" t="str">
            <v>Máster Universitario en Energías Renovables y Eficiencia Energética</v>
          </cell>
          <cell r="E10250">
            <v>5</v>
          </cell>
          <cell r="F10250">
            <v>324</v>
          </cell>
          <cell r="G10250" t="str">
            <v>Máster</v>
          </cell>
        </row>
        <row r="10251">
          <cell r="B10251">
            <v>66306</v>
          </cell>
          <cell r="C10251" t="str">
            <v>Combustión para la generación termoeléctrica: eficiencia energética e impacto ambiental</v>
          </cell>
          <cell r="D10251" t="str">
            <v>Máster Universitario en Energías Renovables y Eficiencia Energética</v>
          </cell>
          <cell r="E10251">
            <v>5</v>
          </cell>
          <cell r="F10251">
            <v>324</v>
          </cell>
          <cell r="G10251" t="str">
            <v>Máster</v>
          </cell>
        </row>
        <row r="10252">
          <cell r="B10252">
            <v>66307</v>
          </cell>
          <cell r="C10252" t="str">
            <v>Combustión y cocombustión de biomasa</v>
          </cell>
          <cell r="D10252" t="str">
            <v>Máster Universitario en Energías Renovables y Eficiencia Energética</v>
          </cell>
          <cell r="E10252">
            <v>5</v>
          </cell>
          <cell r="F10252">
            <v>324</v>
          </cell>
          <cell r="G10252" t="str">
            <v>Máster</v>
          </cell>
        </row>
        <row r="10253">
          <cell r="B10253">
            <v>66308</v>
          </cell>
          <cell r="C10253" t="str">
            <v>Eficiencia energética y calidad de suministro</v>
          </cell>
          <cell r="D10253" t="str">
            <v>Máster Universitario en Energías Renovables y Eficiencia Energética</v>
          </cell>
          <cell r="E10253">
            <v>5</v>
          </cell>
          <cell r="F10253">
            <v>324</v>
          </cell>
          <cell r="G10253" t="str">
            <v>Máster</v>
          </cell>
        </row>
        <row r="10254">
          <cell r="B10254">
            <v>66309</v>
          </cell>
          <cell r="C10254" t="str">
            <v>Energía de la biomasa</v>
          </cell>
          <cell r="D10254" t="str">
            <v>Máster Universitario en Energías Renovables y Eficiencia Energética</v>
          </cell>
          <cell r="E10254">
            <v>5</v>
          </cell>
          <cell r="F10254">
            <v>324</v>
          </cell>
          <cell r="G10254" t="str">
            <v>Máster</v>
          </cell>
        </row>
        <row r="10255">
          <cell r="B10255">
            <v>66310</v>
          </cell>
          <cell r="C10255" t="str">
            <v>Energía eólica</v>
          </cell>
          <cell r="D10255" t="str">
            <v>Máster Universitario en Energías Renovables y Eficiencia Energética</v>
          </cell>
          <cell r="E10255">
            <v>5</v>
          </cell>
          <cell r="F10255">
            <v>324</v>
          </cell>
          <cell r="G10255" t="str">
            <v>Máster</v>
          </cell>
        </row>
        <row r="10256">
          <cell r="B10256">
            <v>66311</v>
          </cell>
          <cell r="C10256" t="str">
            <v>Energía solar fotovoltaica</v>
          </cell>
          <cell r="D10256" t="str">
            <v>Máster Universitario en Energías Renovables y Eficiencia Energética</v>
          </cell>
          <cell r="E10256">
            <v>5</v>
          </cell>
          <cell r="F10256">
            <v>324</v>
          </cell>
          <cell r="G10256" t="str">
            <v>Máster</v>
          </cell>
        </row>
        <row r="10257">
          <cell r="B10257">
            <v>66312</v>
          </cell>
          <cell r="C10257" t="str">
            <v>Energía solar térmica</v>
          </cell>
          <cell r="D10257" t="str">
            <v>Máster Universitario en Energías Renovables y Eficiencia Energética</v>
          </cell>
          <cell r="E10257">
            <v>5</v>
          </cell>
          <cell r="F10257">
            <v>324</v>
          </cell>
          <cell r="G10257" t="str">
            <v>Máster</v>
          </cell>
        </row>
        <row r="10258">
          <cell r="B10258">
            <v>66313</v>
          </cell>
          <cell r="C10258" t="str">
            <v>Fiabilidad de sistemas eléctricos</v>
          </cell>
          <cell r="D10258" t="str">
            <v>Máster Universitario en Energías Renovables y Eficiencia Energética</v>
          </cell>
          <cell r="E10258">
            <v>5</v>
          </cell>
          <cell r="F10258">
            <v>324</v>
          </cell>
          <cell r="G10258" t="str">
            <v>Máster</v>
          </cell>
        </row>
        <row r="10259">
          <cell r="B10259">
            <v>66314</v>
          </cell>
          <cell r="C10259" t="str">
            <v>Fundamentos de ingeniería eléctrica y energética</v>
          </cell>
          <cell r="D10259" t="str">
            <v>Máster Universitario en Energías Renovables y Eficiencia Energética</v>
          </cell>
          <cell r="E10259">
            <v>5</v>
          </cell>
          <cell r="F10259">
            <v>324</v>
          </cell>
          <cell r="G10259" t="str">
            <v>Máster</v>
          </cell>
        </row>
        <row r="10260">
          <cell r="B10260">
            <v>66315</v>
          </cell>
          <cell r="C10260" t="str">
            <v>Generación distribuida y microrredes</v>
          </cell>
          <cell r="D10260" t="str">
            <v>Máster Universitario en Energías Renovables y Eficiencia Energética</v>
          </cell>
          <cell r="E10260">
            <v>5</v>
          </cell>
          <cell r="F10260">
            <v>324</v>
          </cell>
          <cell r="G10260" t="str">
            <v>Máster</v>
          </cell>
        </row>
        <row r="10261">
          <cell r="B10261">
            <v>66316</v>
          </cell>
          <cell r="C10261" t="str">
            <v>Gestión de redes eléctricas con fuentes renovables</v>
          </cell>
          <cell r="D10261" t="str">
            <v>Máster Universitario en Energías Renovables y Eficiencia Energética</v>
          </cell>
          <cell r="E10261">
            <v>5</v>
          </cell>
          <cell r="F10261">
            <v>324</v>
          </cell>
          <cell r="G10261" t="str">
            <v>Máster</v>
          </cell>
        </row>
        <row r="10262">
          <cell r="B10262">
            <v>66317</v>
          </cell>
          <cell r="C10262" t="str">
            <v>Pilas de combustible y sus aplicaciones</v>
          </cell>
          <cell r="D10262" t="str">
            <v>Máster Universitario en Energías Renovables y Eficiencia Energética</v>
          </cell>
          <cell r="E10262">
            <v>5</v>
          </cell>
          <cell r="F10262">
            <v>324</v>
          </cell>
          <cell r="G10262" t="str">
            <v>Máster</v>
          </cell>
        </row>
        <row r="10263">
          <cell r="B10263">
            <v>66318</v>
          </cell>
          <cell r="C10263" t="str">
            <v>Impacto en la red de las energías renovables</v>
          </cell>
          <cell r="D10263" t="str">
            <v>Máster Universitario en Energías Renovables y Eficiencia Energética</v>
          </cell>
          <cell r="E10263">
            <v>5</v>
          </cell>
          <cell r="F10263">
            <v>324</v>
          </cell>
          <cell r="G10263" t="str">
            <v>Máster</v>
          </cell>
        </row>
        <row r="10264">
          <cell r="B10264">
            <v>66319</v>
          </cell>
          <cell r="C10264" t="str">
            <v>Integración de energías renovables</v>
          </cell>
          <cell r="D10264" t="str">
            <v>Máster Universitario en Energías Renovables y Eficiencia Energética</v>
          </cell>
          <cell r="E10264">
            <v>5</v>
          </cell>
          <cell r="F10264">
            <v>324</v>
          </cell>
          <cell r="G10264" t="str">
            <v>Máster</v>
          </cell>
        </row>
        <row r="10265">
          <cell r="B10265">
            <v>66320</v>
          </cell>
          <cell r="C10265" t="str">
            <v>Laboratorio de medidas y ensayos eléctricos</v>
          </cell>
          <cell r="D10265" t="str">
            <v>Máster Universitario en Energías Renovables y Eficiencia Energética</v>
          </cell>
          <cell r="E10265">
            <v>5</v>
          </cell>
          <cell r="F10265">
            <v>324</v>
          </cell>
          <cell r="G10265" t="str">
            <v>Máster</v>
          </cell>
        </row>
        <row r="10266">
          <cell r="B10266">
            <v>66321</v>
          </cell>
          <cell r="C10266" t="str">
            <v>Laboratorio experimental de combustión</v>
          </cell>
          <cell r="D10266" t="str">
            <v>Máster Universitario en Energías Renovables y Eficiencia Energética</v>
          </cell>
          <cell r="E10266">
            <v>5</v>
          </cell>
          <cell r="F10266">
            <v>324</v>
          </cell>
          <cell r="G10266" t="str">
            <v>Máster</v>
          </cell>
        </row>
        <row r="10267">
          <cell r="B10267">
            <v>66322</v>
          </cell>
          <cell r="C10267" t="str">
            <v>Mercados de la energía</v>
          </cell>
          <cell r="D10267" t="str">
            <v>Máster Universitario en Energías Renovables y Eficiencia Energética</v>
          </cell>
          <cell r="E10267">
            <v>5</v>
          </cell>
          <cell r="F10267">
            <v>324</v>
          </cell>
          <cell r="G10267" t="str">
            <v>Máster</v>
          </cell>
        </row>
        <row r="10268">
          <cell r="B10268">
            <v>66323</v>
          </cell>
          <cell r="C10268" t="str">
            <v>Optimización y técnicas heurísticas</v>
          </cell>
          <cell r="D10268" t="str">
            <v>Máster Universitario en Energías Renovables y Eficiencia Energética</v>
          </cell>
          <cell r="E10268">
            <v>5</v>
          </cell>
          <cell r="F10268">
            <v>324</v>
          </cell>
          <cell r="G10268" t="str">
            <v>Máster</v>
          </cell>
        </row>
        <row r="10269">
          <cell r="B10269">
            <v>66324</v>
          </cell>
          <cell r="C10269" t="str">
            <v>Poligeneración. Aplicación a la producción combinada de agua y energía</v>
          </cell>
          <cell r="D10269" t="str">
            <v>Máster Universitario en Energías Renovables y Eficiencia Energética</v>
          </cell>
          <cell r="E10269">
            <v>5</v>
          </cell>
          <cell r="F10269">
            <v>324</v>
          </cell>
          <cell r="G10269" t="str">
            <v>Máster</v>
          </cell>
        </row>
        <row r="10270">
          <cell r="B10270">
            <v>66325</v>
          </cell>
          <cell r="C10270" t="str">
            <v>Simulación avanzada de ciclos de potencia y refrigeración</v>
          </cell>
          <cell r="D10270" t="str">
            <v>Máster Universitario en Energías Renovables y Eficiencia Energética</v>
          </cell>
          <cell r="E10270">
            <v>5</v>
          </cell>
          <cell r="F10270">
            <v>324</v>
          </cell>
          <cell r="G10270" t="str">
            <v>Máster</v>
          </cell>
        </row>
        <row r="10271">
          <cell r="B10271">
            <v>66326</v>
          </cell>
          <cell r="C10271" t="str">
            <v>Sostenibilidad energética</v>
          </cell>
          <cell r="D10271" t="str">
            <v>Máster Universitario en Energías Renovables y Eficiencia Energética</v>
          </cell>
          <cell r="E10271">
            <v>5</v>
          </cell>
          <cell r="F10271">
            <v>324</v>
          </cell>
          <cell r="G10271" t="str">
            <v>Máster</v>
          </cell>
        </row>
        <row r="10272">
          <cell r="B10272">
            <v>66327</v>
          </cell>
          <cell r="C10272" t="str">
            <v>Termoeconomía</v>
          </cell>
          <cell r="D10272" t="str">
            <v>Máster Universitario en Energías Renovables y Eficiencia Energética</v>
          </cell>
          <cell r="E10272">
            <v>5</v>
          </cell>
          <cell r="F10272">
            <v>324</v>
          </cell>
          <cell r="G10272" t="str">
            <v>Máster</v>
          </cell>
        </row>
        <row r="10273">
          <cell r="B10273">
            <v>66328</v>
          </cell>
          <cell r="C10273" t="str">
            <v>Termotecnia</v>
          </cell>
          <cell r="D10273" t="str">
            <v>Máster Universitario en Energías Renovables y Eficiencia Energética</v>
          </cell>
          <cell r="E10273">
            <v>5</v>
          </cell>
          <cell r="F10273">
            <v>324</v>
          </cell>
          <cell r="G10273" t="str">
            <v>Máster</v>
          </cell>
        </row>
        <row r="10274">
          <cell r="B10274">
            <v>66329</v>
          </cell>
          <cell r="C10274" t="str">
            <v>Transporte y distribución de energía eléctrica</v>
          </cell>
          <cell r="D10274" t="str">
            <v>Máster Universitario en Energías Renovables y Eficiencia Energética</v>
          </cell>
          <cell r="E10274">
            <v>5</v>
          </cell>
          <cell r="F10274">
            <v>324</v>
          </cell>
          <cell r="G10274" t="str">
            <v>Máster</v>
          </cell>
        </row>
        <row r="10275">
          <cell r="B10275">
            <v>66330</v>
          </cell>
          <cell r="C10275" t="str">
            <v>Fiabilidad de sistemas con fuentes renovables</v>
          </cell>
          <cell r="D10275" t="str">
            <v>Máster Universitario en Energías Renovables y Eficiencia Energética</v>
          </cell>
          <cell r="E10275">
            <v>5</v>
          </cell>
          <cell r="F10275">
            <v>324</v>
          </cell>
          <cell r="G10275" t="str">
            <v>Máster</v>
          </cell>
        </row>
        <row r="10276">
          <cell r="B10276">
            <v>66331</v>
          </cell>
          <cell r="C10276" t="str">
            <v>Hidrógeno y pilas de combustible</v>
          </cell>
          <cell r="D10276" t="str">
            <v>Máster Universitario en Energías Renovables y Eficiencia Energética</v>
          </cell>
          <cell r="E10276">
            <v>5</v>
          </cell>
          <cell r="F10276">
            <v>324</v>
          </cell>
          <cell r="G10276" t="str">
            <v>Máster</v>
          </cell>
        </row>
        <row r="10277">
          <cell r="B10277">
            <v>66400</v>
          </cell>
          <cell r="C10277" t="str">
            <v>Dinámica estructural y sísmica</v>
          </cell>
          <cell r="D10277" t="str">
            <v>Máster Universitario en Mecánica Aplicada</v>
          </cell>
          <cell r="E10277">
            <v>5</v>
          </cell>
          <cell r="F10277">
            <v>325</v>
          </cell>
          <cell r="G10277" t="str">
            <v>Máster</v>
          </cell>
        </row>
        <row r="10278">
          <cell r="B10278">
            <v>66401</v>
          </cell>
          <cell r="C10278" t="str">
            <v>Experimentación en mecánica de fluidos</v>
          </cell>
          <cell r="D10278" t="str">
            <v>Máster Universitario en Mecánica Aplicada</v>
          </cell>
          <cell r="E10278">
            <v>5</v>
          </cell>
          <cell r="F10278">
            <v>325</v>
          </cell>
          <cell r="G10278" t="str">
            <v>Máster</v>
          </cell>
        </row>
        <row r="10279">
          <cell r="B10279">
            <v>66402</v>
          </cell>
          <cell r="C10279" t="str">
            <v>Física de medios continuos</v>
          </cell>
          <cell r="D10279" t="str">
            <v>Máster Universitario en Mecánica Aplicada</v>
          </cell>
          <cell r="E10279">
            <v>6</v>
          </cell>
          <cell r="F10279">
            <v>325</v>
          </cell>
          <cell r="G10279" t="str">
            <v>Máster</v>
          </cell>
        </row>
        <row r="10280">
          <cell r="B10280">
            <v>66403</v>
          </cell>
          <cell r="C10280" t="str">
            <v>Fluidodinámica computacional</v>
          </cell>
          <cell r="D10280" t="str">
            <v>Máster Universitario en Mecánica Aplicada</v>
          </cell>
          <cell r="E10280">
            <v>5</v>
          </cell>
          <cell r="F10280">
            <v>325</v>
          </cell>
          <cell r="G10280" t="str">
            <v>Máster</v>
          </cell>
        </row>
        <row r="10281">
          <cell r="B10281">
            <v>66404</v>
          </cell>
          <cell r="C10281" t="str">
            <v>Flujos reactivos y combustión</v>
          </cell>
          <cell r="D10281" t="str">
            <v>Máster Universitario en Mecánica Aplicada</v>
          </cell>
          <cell r="E10281">
            <v>5</v>
          </cell>
          <cell r="F10281">
            <v>325</v>
          </cell>
          <cell r="G10281" t="str">
            <v>Máster</v>
          </cell>
        </row>
        <row r="10282">
          <cell r="B10282">
            <v>66405</v>
          </cell>
          <cell r="C10282" t="str">
            <v>Formulación y modelado de barras y láminas</v>
          </cell>
          <cell r="D10282" t="str">
            <v>Máster Universitario en Mecánica Aplicada</v>
          </cell>
          <cell r="E10282">
            <v>5</v>
          </cell>
          <cell r="F10282">
            <v>325</v>
          </cell>
          <cell r="G10282" t="str">
            <v>Máster</v>
          </cell>
        </row>
        <row r="10283">
          <cell r="B10283">
            <v>66406</v>
          </cell>
          <cell r="C10283" t="str">
            <v>Fundamentos y estructura de materiales estructurales y fluidos</v>
          </cell>
          <cell r="D10283" t="str">
            <v>Máster Universitario en Mecánica Aplicada</v>
          </cell>
          <cell r="E10283">
            <v>6</v>
          </cell>
          <cell r="F10283">
            <v>325</v>
          </cell>
          <cell r="G10283" t="str">
            <v>Máster</v>
          </cell>
        </row>
        <row r="10284">
          <cell r="B10284">
            <v>66407</v>
          </cell>
          <cell r="C10284" t="str">
            <v>Mecánica de fluidos avanzada</v>
          </cell>
          <cell r="D10284" t="str">
            <v>Máster Universitario en Mecánica Aplicada</v>
          </cell>
          <cell r="E10284">
            <v>5</v>
          </cell>
          <cell r="F10284">
            <v>325</v>
          </cell>
          <cell r="G10284" t="str">
            <v>Máster</v>
          </cell>
        </row>
        <row r="10285">
          <cell r="B10285">
            <v>66408</v>
          </cell>
          <cell r="C10285" t="str">
            <v>Teoría de la fractura, fatiga y comportamiento en servicio</v>
          </cell>
          <cell r="D10285" t="str">
            <v>Máster Universitario en Mecánica Aplicada</v>
          </cell>
          <cell r="E10285">
            <v>5</v>
          </cell>
          <cell r="F10285">
            <v>325</v>
          </cell>
          <cell r="G10285" t="str">
            <v>Máster</v>
          </cell>
        </row>
        <row r="10286">
          <cell r="B10286">
            <v>66409</v>
          </cell>
          <cell r="C10286" t="str">
            <v>Métodos experimentales en ingeniería mecánica</v>
          </cell>
          <cell r="D10286" t="str">
            <v>Máster Universitario en Mecánica Aplicada</v>
          </cell>
          <cell r="E10286">
            <v>6</v>
          </cell>
          <cell r="F10286">
            <v>325</v>
          </cell>
          <cell r="G10286" t="str">
            <v>Máster</v>
          </cell>
        </row>
        <row r="10287">
          <cell r="B10287">
            <v>66410</v>
          </cell>
          <cell r="C10287" t="str">
            <v>Métodos matemáticos en ingeniería mecánica</v>
          </cell>
          <cell r="D10287" t="str">
            <v>Máster Universitario en Mecánica Aplicada</v>
          </cell>
          <cell r="E10287">
            <v>6</v>
          </cell>
          <cell r="F10287">
            <v>325</v>
          </cell>
          <cell r="G10287" t="str">
            <v>Máster</v>
          </cell>
        </row>
        <row r="10288">
          <cell r="B10288">
            <v>66411</v>
          </cell>
          <cell r="C10288" t="str">
            <v>Métodos numéricos en ingeniería mecánica</v>
          </cell>
          <cell r="D10288" t="str">
            <v>Máster Universitario en Mecánica Aplicada</v>
          </cell>
          <cell r="E10288">
            <v>6</v>
          </cell>
          <cell r="F10288">
            <v>325</v>
          </cell>
          <cell r="G10288" t="str">
            <v>Máster</v>
          </cell>
        </row>
        <row r="10289">
          <cell r="B10289">
            <v>66412</v>
          </cell>
          <cell r="C10289" t="str">
            <v>Modelos constitutivos de sólidos deformables</v>
          </cell>
          <cell r="D10289" t="str">
            <v>Máster Universitario en Mecánica Aplicada</v>
          </cell>
          <cell r="E10289">
            <v>5</v>
          </cell>
          <cell r="F10289">
            <v>325</v>
          </cell>
          <cell r="G10289" t="str">
            <v>Máster</v>
          </cell>
        </row>
        <row r="10290">
          <cell r="B10290">
            <v>66413</v>
          </cell>
          <cell r="C10290" t="str">
            <v>Problemas multifísicos y multiescala</v>
          </cell>
          <cell r="D10290" t="str">
            <v>Máster Universitario en Mecánica Aplicada</v>
          </cell>
          <cell r="E10290">
            <v>5</v>
          </cell>
          <cell r="F10290">
            <v>325</v>
          </cell>
          <cell r="G10290" t="str">
            <v>Máster</v>
          </cell>
        </row>
        <row r="10291">
          <cell r="B10291">
            <v>66414</v>
          </cell>
          <cell r="C10291" t="str">
            <v>Trabajo fin de Máster</v>
          </cell>
          <cell r="D10291" t="str">
            <v>Máster Universitario en Mecánica Aplicada</v>
          </cell>
          <cell r="E10291">
            <v>15</v>
          </cell>
          <cell r="F10291">
            <v>325</v>
          </cell>
          <cell r="G10291" t="str">
            <v>Máster</v>
          </cell>
        </row>
        <row r="10292">
          <cell r="B10292">
            <v>66415</v>
          </cell>
          <cell r="C10292" t="str">
            <v>Turbulencia y mezcla</v>
          </cell>
          <cell r="D10292" t="str">
            <v>Máster Universitario en Mecánica Aplicada</v>
          </cell>
          <cell r="E10292">
            <v>5</v>
          </cell>
          <cell r="F10292">
            <v>325</v>
          </cell>
          <cell r="G10292" t="str">
            <v>Máster</v>
          </cell>
        </row>
        <row r="10293">
          <cell r="B10293">
            <v>66500</v>
          </cell>
          <cell r="C10293" t="str">
            <v>Trabajo fin de Máster</v>
          </cell>
          <cell r="D10293" t="str">
            <v>Máster Universitario en Estudios Hispánicos: lengua y literatura</v>
          </cell>
          <cell r="E10293">
            <v>12</v>
          </cell>
          <cell r="F10293">
            <v>326</v>
          </cell>
          <cell r="G10293" t="str">
            <v>Máster</v>
          </cell>
        </row>
        <row r="10294">
          <cell r="B10294">
            <v>66501</v>
          </cell>
          <cell r="C10294" t="str">
            <v>Cuestiones problemáticas de la gramática española</v>
          </cell>
          <cell r="D10294" t="str">
            <v>Máster Universitario en Estudios Hispánicos: lengua y literatura</v>
          </cell>
          <cell r="E10294">
            <v>6</v>
          </cell>
          <cell r="F10294">
            <v>326</v>
          </cell>
          <cell r="G10294" t="str">
            <v>Máster</v>
          </cell>
        </row>
        <row r="10295">
          <cell r="B10295">
            <v>66502</v>
          </cell>
          <cell r="C10295" t="str">
            <v>Historia de la Literatura Española e Hispanoamericana en sus textos</v>
          </cell>
          <cell r="D10295" t="str">
            <v>Máster Universitario en Estudios Hispánicos: lengua y literatura</v>
          </cell>
          <cell r="E10295">
            <v>6</v>
          </cell>
          <cell r="F10295">
            <v>326</v>
          </cell>
          <cell r="G10295" t="str">
            <v>Máster</v>
          </cell>
        </row>
        <row r="10296">
          <cell r="B10296">
            <v>66503</v>
          </cell>
          <cell r="C10296" t="str">
            <v>La historia de la lengua española en sus textos</v>
          </cell>
          <cell r="D10296" t="str">
            <v>Máster Universitario en Estudios Hispánicos: lengua y literatura</v>
          </cell>
          <cell r="E10296">
            <v>6</v>
          </cell>
          <cell r="F10296">
            <v>326</v>
          </cell>
          <cell r="G10296" t="str">
            <v>Máster</v>
          </cell>
        </row>
        <row r="10297">
          <cell r="B10297">
            <v>66504</v>
          </cell>
          <cell r="C10297" t="str">
            <v>Literatura actual en España e Hispanoamérica</v>
          </cell>
          <cell r="D10297" t="str">
            <v>Máster Universitario en Estudios Hispánicos: lengua y literatura</v>
          </cell>
          <cell r="E10297">
            <v>6</v>
          </cell>
          <cell r="F10297">
            <v>326</v>
          </cell>
          <cell r="G10297" t="str">
            <v>Máster</v>
          </cell>
        </row>
        <row r="10298">
          <cell r="B10298">
            <v>66505</v>
          </cell>
          <cell r="C10298" t="str">
            <v>Metodología de la investigación en lingüística y en teoría de la literatura</v>
          </cell>
          <cell r="D10298" t="str">
            <v>Máster Universitario en Estudios Hispánicos: lengua y literatura</v>
          </cell>
          <cell r="E10298">
            <v>6</v>
          </cell>
          <cell r="F10298">
            <v>326</v>
          </cell>
          <cell r="G10298" t="str">
            <v>Máster</v>
          </cell>
        </row>
        <row r="10299">
          <cell r="B10299">
            <v>66506</v>
          </cell>
          <cell r="C10299" t="str">
            <v>El español como LE: gramática y contextos de uso</v>
          </cell>
          <cell r="D10299" t="str">
            <v>Máster Universitario en Estudios Hispánicos: lengua y literatura</v>
          </cell>
          <cell r="E10299">
            <v>6</v>
          </cell>
          <cell r="F10299">
            <v>326</v>
          </cell>
          <cell r="G10299" t="str">
            <v>Máster</v>
          </cell>
        </row>
        <row r="10300">
          <cell r="B10300">
            <v>66507</v>
          </cell>
          <cell r="C10300" t="str">
            <v>La investigación en las literaturas hispánicas</v>
          </cell>
          <cell r="D10300" t="str">
            <v>Máster Universitario en Estudios Hispánicos: lengua y literatura</v>
          </cell>
          <cell r="E10300">
            <v>6</v>
          </cell>
          <cell r="F10300">
            <v>326</v>
          </cell>
          <cell r="G10300" t="str">
            <v>Máster</v>
          </cell>
        </row>
        <row r="10301">
          <cell r="B10301">
            <v>66508</v>
          </cell>
          <cell r="C10301" t="str">
            <v>La Literatura y las otras artes</v>
          </cell>
          <cell r="D10301" t="str">
            <v>Máster Universitario en Estudios Hispánicos: lengua y literatura</v>
          </cell>
          <cell r="E10301">
            <v>6</v>
          </cell>
          <cell r="F10301">
            <v>326</v>
          </cell>
          <cell r="G10301" t="str">
            <v>Máster</v>
          </cell>
        </row>
        <row r="10302">
          <cell r="B10302">
            <v>66509</v>
          </cell>
          <cell r="C10302" t="str">
            <v>Literatura, cultura y sociedad</v>
          </cell>
          <cell r="D10302" t="str">
            <v>Máster Universitario en Estudios Hispánicos: lengua y literatura</v>
          </cell>
          <cell r="E10302">
            <v>6</v>
          </cell>
          <cell r="F10302">
            <v>326</v>
          </cell>
          <cell r="G10302" t="str">
            <v>Máster</v>
          </cell>
        </row>
        <row r="10303">
          <cell r="B10303">
            <v>66510</v>
          </cell>
          <cell r="C10303" t="str">
            <v>Pragmática y contextos de uso del español</v>
          </cell>
          <cell r="D10303" t="str">
            <v>Máster Universitario en Estudios Hispánicos: lengua y literatura</v>
          </cell>
          <cell r="E10303">
            <v>6</v>
          </cell>
          <cell r="F10303">
            <v>326</v>
          </cell>
          <cell r="G10303" t="str">
            <v>Máster</v>
          </cell>
        </row>
        <row r="10304">
          <cell r="B10304">
            <v>66511</v>
          </cell>
          <cell r="C10304" t="str">
            <v>Unidad y diversidad de la Literatura Hispanoamericana</v>
          </cell>
          <cell r="D10304" t="str">
            <v>Máster Universitario en Estudios Hispánicos: lengua y literatura</v>
          </cell>
          <cell r="E10304">
            <v>6</v>
          </cell>
          <cell r="F10304">
            <v>326</v>
          </cell>
          <cell r="G10304" t="str">
            <v>Máster</v>
          </cell>
        </row>
        <row r="10305">
          <cell r="B10305">
            <v>66512</v>
          </cell>
          <cell r="C10305" t="str">
            <v>Unidad y diversidad del español. El español en América</v>
          </cell>
          <cell r="D10305" t="str">
            <v>Máster Universitario en Estudios Hispánicos: lengua y literatura</v>
          </cell>
          <cell r="E10305">
            <v>6</v>
          </cell>
          <cell r="F10305">
            <v>326</v>
          </cell>
          <cell r="G10305" t="str">
            <v>Máster</v>
          </cell>
        </row>
        <row r="10306">
          <cell r="B10306">
            <v>66513</v>
          </cell>
          <cell r="C10306" t="str">
            <v>Variación lingüística y contacto de lenguas en el ámbito hispánico</v>
          </cell>
          <cell r="D10306" t="str">
            <v>Máster Universitario en Estudios Hispánicos: lengua y literatura</v>
          </cell>
          <cell r="E10306">
            <v>6</v>
          </cell>
          <cell r="F10306">
            <v>326</v>
          </cell>
          <cell r="G10306" t="str">
            <v>Máster</v>
          </cell>
        </row>
        <row r="10307">
          <cell r="B10307">
            <v>66600</v>
          </cell>
          <cell r="C10307" t="str">
            <v>Trabajo fin de Máster</v>
          </cell>
          <cell r="D10307" t="str">
            <v>Máster Universitario en Historia Contemporánea</v>
          </cell>
          <cell r="E10307">
            <v>20</v>
          </cell>
          <cell r="F10307">
            <v>327</v>
          </cell>
          <cell r="G10307" t="str">
            <v>Máster</v>
          </cell>
        </row>
        <row r="10308">
          <cell r="B10308">
            <v>66601</v>
          </cell>
          <cell r="C10308" t="str">
            <v>Enseñanzas en red</v>
          </cell>
          <cell r="D10308" t="str">
            <v>Máster Universitario en Historia Contemporánea</v>
          </cell>
          <cell r="E10308">
            <v>5</v>
          </cell>
          <cell r="F10308">
            <v>327</v>
          </cell>
          <cell r="G10308" t="str">
            <v>Máster</v>
          </cell>
        </row>
        <row r="10309">
          <cell r="B10309">
            <v>66602</v>
          </cell>
          <cell r="C10309" t="str">
            <v>Protesta y movimientos sociales a partir de 1968</v>
          </cell>
          <cell r="D10309" t="str">
            <v>Máster Universitario en Historia Contemporánea</v>
          </cell>
          <cell r="E10309">
            <v>5</v>
          </cell>
          <cell r="F10309">
            <v>327</v>
          </cell>
          <cell r="G10309" t="str">
            <v>Máster</v>
          </cell>
        </row>
        <row r="10310">
          <cell r="B10310">
            <v>66603</v>
          </cell>
          <cell r="C10310" t="str">
            <v>Poder, saber y querer: la selección de las élites políticas en la España contemporánea</v>
          </cell>
          <cell r="D10310" t="str">
            <v>Máster Universitario en Historia Contemporánea</v>
          </cell>
          <cell r="E10310">
            <v>5</v>
          </cell>
          <cell r="F10310">
            <v>327</v>
          </cell>
          <cell r="G10310" t="str">
            <v>Máster</v>
          </cell>
        </row>
        <row r="10311">
          <cell r="B10311">
            <v>66604</v>
          </cell>
          <cell r="C10311" t="str">
            <v>Culturas políticas, políticas del pasado e historiografía: historia del nacionalismo español</v>
          </cell>
          <cell r="D10311" t="str">
            <v>Máster Universitario en Historia Contemporánea</v>
          </cell>
          <cell r="E10311">
            <v>5</v>
          </cell>
          <cell r="F10311">
            <v>327</v>
          </cell>
          <cell r="G10311" t="str">
            <v>Máster</v>
          </cell>
        </row>
        <row r="10312">
          <cell r="B10312">
            <v>66605</v>
          </cell>
          <cell r="C10312" t="str">
            <v>Europa en guerra: 1914-1945</v>
          </cell>
          <cell r="D10312" t="str">
            <v>Máster Universitario en Historia Contemporánea</v>
          </cell>
          <cell r="E10312">
            <v>5</v>
          </cell>
          <cell r="F10312">
            <v>327</v>
          </cell>
          <cell r="G10312" t="str">
            <v>Máster</v>
          </cell>
        </row>
        <row r="10313">
          <cell r="B10313">
            <v>66606</v>
          </cell>
          <cell r="C10313" t="str">
            <v>Laicismo y anticlericalismo en la España contemporánea</v>
          </cell>
          <cell r="D10313" t="str">
            <v>Máster Universitario en Historia Contemporánea</v>
          </cell>
          <cell r="E10313">
            <v>5</v>
          </cell>
          <cell r="F10313">
            <v>327</v>
          </cell>
          <cell r="G10313" t="str">
            <v>Máster</v>
          </cell>
        </row>
        <row r="10314">
          <cell r="B10314">
            <v>66607</v>
          </cell>
          <cell r="C10314" t="str">
            <v>Orígenes y evolución de la historiografía social francesa</v>
          </cell>
          <cell r="D10314" t="str">
            <v>Máster Universitario en Historia Contemporánea</v>
          </cell>
          <cell r="E10314">
            <v>5</v>
          </cell>
          <cell r="F10314">
            <v>327</v>
          </cell>
          <cell r="G10314" t="str">
            <v>Máster</v>
          </cell>
        </row>
        <row r="10315">
          <cell r="B10315">
            <v>66608</v>
          </cell>
          <cell r="C10315" t="str">
            <v>Biografía y autobiografía en la historiografía contemporánea</v>
          </cell>
          <cell r="D10315" t="str">
            <v>Máster Universitario en Historia Contemporánea</v>
          </cell>
          <cell r="E10315">
            <v>5</v>
          </cell>
          <cell r="F10315">
            <v>327</v>
          </cell>
          <cell r="G10315" t="str">
            <v>Máster</v>
          </cell>
        </row>
        <row r="10316">
          <cell r="B10316">
            <v>66609</v>
          </cell>
          <cell r="C10316" t="str">
            <v>Historia de las mujeres en la España contemporánea</v>
          </cell>
          <cell r="D10316" t="str">
            <v>Máster Universitario en Historia Contemporánea</v>
          </cell>
          <cell r="E10316">
            <v>5</v>
          </cell>
          <cell r="F10316">
            <v>327</v>
          </cell>
          <cell r="G10316" t="str">
            <v>Máster</v>
          </cell>
        </row>
        <row r="10317">
          <cell r="B10317">
            <v>66610</v>
          </cell>
          <cell r="C10317" t="str">
            <v>Historia, historiografía, memoria: la Guerra Civil española</v>
          </cell>
          <cell r="D10317" t="str">
            <v>Máster Universitario en Historia Contemporánea</v>
          </cell>
          <cell r="E10317">
            <v>5</v>
          </cell>
          <cell r="F10317">
            <v>327</v>
          </cell>
          <cell r="G10317" t="str">
            <v>Máster</v>
          </cell>
        </row>
        <row r="10318">
          <cell r="B10318">
            <v>66611</v>
          </cell>
          <cell r="C10318" t="str">
            <v>Historiografía y sociedad en la España contemporánea</v>
          </cell>
          <cell r="D10318" t="str">
            <v>Máster Universitario en Historia Contemporánea</v>
          </cell>
          <cell r="E10318">
            <v>5</v>
          </cell>
          <cell r="F10318">
            <v>327</v>
          </cell>
          <cell r="G10318" t="str">
            <v>Máster</v>
          </cell>
        </row>
        <row r="10319">
          <cell r="B10319">
            <v>66612</v>
          </cell>
          <cell r="C10319" t="str">
            <v>Medios de comunicación: fuente y documento</v>
          </cell>
          <cell r="D10319" t="str">
            <v>Máster Universitario en Historia Contemporánea</v>
          </cell>
          <cell r="E10319">
            <v>5</v>
          </cell>
          <cell r="F10319">
            <v>327</v>
          </cell>
          <cell r="G10319" t="str">
            <v>Máster</v>
          </cell>
        </row>
        <row r="10320">
          <cell r="B10320">
            <v>66613</v>
          </cell>
          <cell r="C10320" t="str">
            <v>Tiempos de Horror. Violencia y guerra en Europa durante el siglo XX</v>
          </cell>
          <cell r="D10320" t="str">
            <v>Máster Universitario en Historia Contemporánea</v>
          </cell>
          <cell r="E10320">
            <v>5</v>
          </cell>
          <cell r="F10320">
            <v>327</v>
          </cell>
          <cell r="G10320" t="str">
            <v>Máster</v>
          </cell>
        </row>
        <row r="10321">
          <cell r="B10321">
            <v>66615</v>
          </cell>
          <cell r="C10321" t="str">
            <v>Ciclo conferencias UIMP</v>
          </cell>
          <cell r="D10321" t="str">
            <v>Máster Universitario en Historia Contemporánea</v>
          </cell>
          <cell r="E10321">
            <v>5</v>
          </cell>
          <cell r="F10321">
            <v>327</v>
          </cell>
          <cell r="G10321" t="str">
            <v>Máster</v>
          </cell>
        </row>
        <row r="10322">
          <cell r="B10322">
            <v>66616</v>
          </cell>
          <cell r="C10322" t="str">
            <v>Intelectuales y vida política en España</v>
          </cell>
          <cell r="D10322" t="str">
            <v>Máster Universitario en Historia Contemporánea</v>
          </cell>
          <cell r="E10322">
            <v>5</v>
          </cell>
          <cell r="F10322">
            <v>327</v>
          </cell>
          <cell r="G10322" t="str">
            <v>Máster</v>
          </cell>
        </row>
        <row r="10323">
          <cell r="B10323">
            <v>66617</v>
          </cell>
          <cell r="C10323" t="str">
            <v>Perspectivas actuales de la historiografía</v>
          </cell>
          <cell r="D10323" t="str">
            <v>Máster Universitario en Historia Contemporánea</v>
          </cell>
          <cell r="E10323">
            <v>5</v>
          </cell>
          <cell r="F10323">
            <v>327</v>
          </cell>
          <cell r="G10323" t="str">
            <v>Máster</v>
          </cell>
        </row>
        <row r="10324">
          <cell r="B10324">
            <v>66618</v>
          </cell>
          <cell r="C10324" t="str">
            <v>Sociedad y política durante el franquismo</v>
          </cell>
          <cell r="D10324" t="str">
            <v>Máster Universitario en Historia Contemporánea</v>
          </cell>
          <cell r="E10324">
            <v>5</v>
          </cell>
          <cell r="F10324">
            <v>327</v>
          </cell>
          <cell r="G10324" t="str">
            <v>Máster</v>
          </cell>
        </row>
        <row r="10325">
          <cell r="B10325">
            <v>66619</v>
          </cell>
          <cell r="C10325" t="str">
            <v>Transiciones a la democracia en el siglo XX</v>
          </cell>
          <cell r="D10325" t="str">
            <v>Máster Universitario en Historia Contemporánea</v>
          </cell>
          <cell r="E10325">
            <v>5</v>
          </cell>
          <cell r="F10325">
            <v>327</v>
          </cell>
          <cell r="G10325" t="str">
            <v>Máster</v>
          </cell>
        </row>
        <row r="10326">
          <cell r="B10326">
            <v>66620</v>
          </cell>
          <cell r="C10326" t="str">
            <v>Nación y liberalismo en España y Europa</v>
          </cell>
          <cell r="D10326" t="str">
            <v>Máster Universitario en Historia Contemporánea</v>
          </cell>
          <cell r="E10326">
            <v>5</v>
          </cell>
          <cell r="F10326">
            <v>327</v>
          </cell>
          <cell r="G10326" t="str">
            <v>Máster</v>
          </cell>
        </row>
        <row r="10327">
          <cell r="B10327">
            <v>66621</v>
          </cell>
          <cell r="C10327" t="str">
            <v>De una República a otra: Cataluña y España 1873-1939</v>
          </cell>
          <cell r="D10327" t="str">
            <v>Máster Universitario en Historia Contemporánea</v>
          </cell>
          <cell r="E10327">
            <v>5</v>
          </cell>
          <cell r="F10327">
            <v>327</v>
          </cell>
          <cell r="G10327" t="str">
            <v>Máster</v>
          </cell>
        </row>
        <row r="10328">
          <cell r="B10328">
            <v>66622</v>
          </cell>
          <cell r="C10328" t="str">
            <v>Investigaciones y debates historiográficos recientes</v>
          </cell>
          <cell r="D10328" t="str">
            <v>Máster Universitario en Historia Contemporánea</v>
          </cell>
          <cell r="E10328">
            <v>5</v>
          </cell>
          <cell r="F10328">
            <v>327</v>
          </cell>
          <cell r="G10328" t="str">
            <v>Máster</v>
          </cell>
        </row>
        <row r="10329">
          <cell r="B10329">
            <v>66623</v>
          </cell>
          <cell r="C10329" t="str">
            <v>Las culturas políticas de la izquierda e identidades de género en la España del Siglo XX en perspectiva europea (I)</v>
          </cell>
          <cell r="D10329" t="str">
            <v>Máster Universitario en Historia Contemporánea</v>
          </cell>
          <cell r="E10329">
            <v>5</v>
          </cell>
          <cell r="F10329">
            <v>327</v>
          </cell>
          <cell r="G10329" t="str">
            <v>Máster</v>
          </cell>
        </row>
        <row r="10330">
          <cell r="B10330">
            <v>66624</v>
          </cell>
          <cell r="C10330" t="str">
            <v>Culturas políticas del franquismo. Intelectuales, Universidad y cambio social</v>
          </cell>
          <cell r="D10330" t="str">
            <v>Máster Universitario en Historia Contemporánea</v>
          </cell>
          <cell r="E10330">
            <v>5</v>
          </cell>
          <cell r="F10330">
            <v>327</v>
          </cell>
          <cell r="G10330" t="str">
            <v>Máster</v>
          </cell>
        </row>
        <row r="10331">
          <cell r="B10331">
            <v>66625</v>
          </cell>
          <cell r="C10331" t="str">
            <v>Historia cultural</v>
          </cell>
          <cell r="D10331" t="str">
            <v>Máster Universitario en Historia Contemporánea</v>
          </cell>
          <cell r="E10331">
            <v>5</v>
          </cell>
          <cell r="F10331">
            <v>327</v>
          </cell>
          <cell r="G10331" t="str">
            <v>Máster</v>
          </cell>
        </row>
        <row r="10332">
          <cell r="B10332">
            <v>66626</v>
          </cell>
          <cell r="C10332" t="str">
            <v>Conflicto y violencia en América Latina</v>
          </cell>
          <cell r="D10332" t="str">
            <v>Máster Universitario en Historia Contemporánea</v>
          </cell>
          <cell r="E10332">
            <v>5</v>
          </cell>
          <cell r="F10332">
            <v>327</v>
          </cell>
          <cell r="G10332" t="str">
            <v>Máster</v>
          </cell>
        </row>
        <row r="10333">
          <cell r="B10333">
            <v>66627</v>
          </cell>
          <cell r="C10333" t="str">
            <v>Europa Oriental, Eurasia y el Próximo Oriente en el siglo XX</v>
          </cell>
          <cell r="D10333" t="str">
            <v>Máster Universitario en Historia Contemporánea</v>
          </cell>
          <cell r="E10333">
            <v>5</v>
          </cell>
          <cell r="F10333">
            <v>327</v>
          </cell>
          <cell r="G10333" t="str">
            <v>Máster</v>
          </cell>
        </row>
        <row r="10334">
          <cell r="B10334">
            <v>66628</v>
          </cell>
          <cell r="C10334" t="str">
            <v>Movimientos sociales y condiciones de vida en la España Contemporánea</v>
          </cell>
          <cell r="D10334" t="str">
            <v>Máster Universitario en Historia Contemporánea</v>
          </cell>
          <cell r="E10334">
            <v>5</v>
          </cell>
          <cell r="F10334">
            <v>327</v>
          </cell>
          <cell r="G10334" t="str">
            <v>Máster</v>
          </cell>
        </row>
        <row r="10335">
          <cell r="B10335">
            <v>66629</v>
          </cell>
          <cell r="C10335" t="str">
            <v>Historia, historiografía, memoria: la Guerra Civil española - UAB</v>
          </cell>
          <cell r="D10335" t="str">
            <v>Máster Universitario en Historia Contemporánea</v>
          </cell>
          <cell r="E10335">
            <v>5</v>
          </cell>
          <cell r="F10335">
            <v>327</v>
          </cell>
          <cell r="G10335" t="str">
            <v>Máster</v>
          </cell>
        </row>
        <row r="10336">
          <cell r="B10336">
            <v>66630</v>
          </cell>
          <cell r="C10336" t="str">
            <v>Liberalismo, democracia y Estado-nación en el siglo XIX: culturas políticas e identidades colectivas</v>
          </cell>
          <cell r="D10336" t="str">
            <v>Máster Universitario en Historia Contemporánea</v>
          </cell>
          <cell r="E10336">
            <v>5</v>
          </cell>
          <cell r="F10336">
            <v>327</v>
          </cell>
          <cell r="G10336" t="str">
            <v>Máster</v>
          </cell>
        </row>
        <row r="10337">
          <cell r="B10337">
            <v>66631</v>
          </cell>
          <cell r="C10337" t="str">
            <v>Liberalismo y Monarquía: el aprendizaje de la cultura política constitucional, 1780-1868</v>
          </cell>
          <cell r="D10337" t="str">
            <v>Máster Universitario en Historia Contemporánea</v>
          </cell>
          <cell r="E10337">
            <v>5</v>
          </cell>
          <cell r="F10337">
            <v>327</v>
          </cell>
          <cell r="G10337" t="str">
            <v>Máster</v>
          </cell>
        </row>
        <row r="10338">
          <cell r="B10338">
            <v>66632</v>
          </cell>
          <cell r="C10338" t="str">
            <v>Culturas del trabajo y políticas sociales en los siglos XIX y XX</v>
          </cell>
          <cell r="D10338" t="str">
            <v>Máster Universitario en Historia Contemporánea</v>
          </cell>
          <cell r="E10338">
            <v>5</v>
          </cell>
          <cell r="F10338">
            <v>327</v>
          </cell>
          <cell r="G10338" t="str">
            <v>Máster</v>
          </cell>
        </row>
        <row r="10339">
          <cell r="B10339">
            <v>66633</v>
          </cell>
          <cell r="C10339" t="str">
            <v>Cultura política y clases populares</v>
          </cell>
          <cell r="D10339" t="str">
            <v>Máster Universitario en Historia Contemporánea</v>
          </cell>
          <cell r="E10339">
            <v>5</v>
          </cell>
          <cell r="F10339">
            <v>327</v>
          </cell>
          <cell r="G10339" t="str">
            <v>Máster</v>
          </cell>
        </row>
        <row r="10340">
          <cell r="B10340">
            <v>66634</v>
          </cell>
          <cell r="C10340" t="str">
            <v>Intelectuales, universidad y política en la Europa de entreguerras</v>
          </cell>
          <cell r="D10340" t="str">
            <v>Máster Universitario en Historia Contemporánea</v>
          </cell>
          <cell r="E10340">
            <v>5</v>
          </cell>
          <cell r="F10340">
            <v>327</v>
          </cell>
          <cell r="G10340" t="str">
            <v>Máster</v>
          </cell>
        </row>
        <row r="10341">
          <cell r="B10341">
            <v>66635</v>
          </cell>
          <cell r="C10341" t="str">
            <v>Cultura, política y sociedad en los fascismos</v>
          </cell>
          <cell r="D10341" t="str">
            <v>Máster Universitario en Historia Contemporánea</v>
          </cell>
          <cell r="E10341">
            <v>5</v>
          </cell>
          <cell r="F10341">
            <v>327</v>
          </cell>
          <cell r="G10341" t="str">
            <v>Máster</v>
          </cell>
        </row>
        <row r="10342">
          <cell r="B10342">
            <v>66636</v>
          </cell>
          <cell r="C10342" t="str">
            <v>Autoritarismo y democracia</v>
          </cell>
          <cell r="D10342" t="str">
            <v>Máster Universitario en Historia Contemporánea</v>
          </cell>
          <cell r="E10342">
            <v>5</v>
          </cell>
          <cell r="F10342">
            <v>327</v>
          </cell>
          <cell r="G10342" t="str">
            <v>Máster</v>
          </cell>
        </row>
        <row r="10343">
          <cell r="B10343">
            <v>66637</v>
          </cell>
          <cell r="C10343" t="str">
            <v>Las culturas políticas democráticas en España</v>
          </cell>
          <cell r="D10343" t="str">
            <v>Máster Universitario en Historia Contemporánea</v>
          </cell>
          <cell r="E10343">
            <v>5</v>
          </cell>
          <cell r="F10343">
            <v>327</v>
          </cell>
          <cell r="G10343" t="str">
            <v>Máster</v>
          </cell>
        </row>
        <row r="10344">
          <cell r="B10344">
            <v>66700</v>
          </cell>
          <cell r="C10344" t="str">
            <v>Trabajo fin de Máster</v>
          </cell>
          <cell r="D10344" t="str">
            <v>Máster Universitario en Ordenación Territorial y Medioambiental</v>
          </cell>
          <cell r="E10344">
            <v>12</v>
          </cell>
          <cell r="F10344">
            <v>328</v>
          </cell>
          <cell r="G10344" t="str">
            <v>Máster</v>
          </cell>
        </row>
        <row r="10345">
          <cell r="B10345">
            <v>66701</v>
          </cell>
          <cell r="C10345" t="str">
            <v>El diseño de la planificación: elementos y métodos</v>
          </cell>
          <cell r="D10345" t="str">
            <v>Máster Universitario en Ordenación Territorial y Medioambiental</v>
          </cell>
          <cell r="E10345">
            <v>6</v>
          </cell>
          <cell r="F10345">
            <v>328</v>
          </cell>
          <cell r="G10345" t="str">
            <v>Máster</v>
          </cell>
        </row>
        <row r="10346">
          <cell r="B10346">
            <v>66702</v>
          </cell>
          <cell r="C10346" t="str">
            <v>Ordenación territorial y medioambiental</v>
          </cell>
          <cell r="D10346" t="str">
            <v>Máster Universitario en Ordenación Territorial y Medioambiental</v>
          </cell>
          <cell r="E10346">
            <v>6</v>
          </cell>
          <cell r="F10346">
            <v>328</v>
          </cell>
          <cell r="G10346" t="str">
            <v>Máster</v>
          </cell>
        </row>
        <row r="10347">
          <cell r="B10347">
            <v>66703</v>
          </cell>
          <cell r="C10347" t="str">
            <v>Cartografía y nuevas tecnologías para la ordenación territorial y medioambiental</v>
          </cell>
          <cell r="D10347" t="str">
            <v>Máster Universitario en Ordenación Territorial y Medioambiental</v>
          </cell>
          <cell r="E10347">
            <v>6</v>
          </cell>
          <cell r="F10347">
            <v>328</v>
          </cell>
          <cell r="G10347" t="str">
            <v>Máster</v>
          </cell>
        </row>
        <row r="10348">
          <cell r="B10348">
            <v>66704</v>
          </cell>
          <cell r="C10348" t="str">
            <v>Cambio global y gestión de riesgos naturales</v>
          </cell>
          <cell r="D10348" t="str">
            <v>Máster Universitario en Ordenación Territorial y Medioambiental</v>
          </cell>
          <cell r="E10348">
            <v>6</v>
          </cell>
          <cell r="F10348">
            <v>328</v>
          </cell>
          <cell r="G10348" t="str">
            <v>Máster</v>
          </cell>
        </row>
        <row r="10349">
          <cell r="B10349">
            <v>66705</v>
          </cell>
          <cell r="C10349" t="str">
            <v>Cartografía aplicada a la resolución de problemas ambientales</v>
          </cell>
          <cell r="D10349" t="str">
            <v>Máster Universitario en Ordenación Territorial y Medioambiental</v>
          </cell>
          <cell r="E10349">
            <v>6</v>
          </cell>
          <cell r="F10349">
            <v>328</v>
          </cell>
          <cell r="G10349" t="str">
            <v>Máster</v>
          </cell>
        </row>
        <row r="10350">
          <cell r="B10350">
            <v>66706</v>
          </cell>
          <cell r="C10350" t="str">
            <v>Desarrollo y sostenibilidad en un espacio rural multifuncional</v>
          </cell>
          <cell r="D10350" t="str">
            <v>Máster Universitario en Ordenación Territorial y Medioambiental</v>
          </cell>
          <cell r="E10350">
            <v>6</v>
          </cell>
          <cell r="F10350">
            <v>328</v>
          </cell>
          <cell r="G10350" t="str">
            <v>Máster</v>
          </cell>
        </row>
        <row r="10351">
          <cell r="B10351">
            <v>66707</v>
          </cell>
          <cell r="C10351" t="str">
            <v>El análisis y la planificación territorial de las actividades económicas</v>
          </cell>
          <cell r="D10351" t="str">
            <v>Máster Universitario en Ordenación Territorial y Medioambiental</v>
          </cell>
          <cell r="E10351">
            <v>6</v>
          </cell>
          <cell r="F10351">
            <v>328</v>
          </cell>
          <cell r="G10351" t="str">
            <v>Máster</v>
          </cell>
        </row>
        <row r="10352">
          <cell r="B10352">
            <v>66708</v>
          </cell>
          <cell r="C10352" t="str">
            <v>Evaluación de impactos y restauración ambiental</v>
          </cell>
          <cell r="D10352" t="str">
            <v>Máster Universitario en Ordenación Territorial y Medioambiental</v>
          </cell>
          <cell r="E10352">
            <v>6</v>
          </cell>
          <cell r="F10352">
            <v>328</v>
          </cell>
          <cell r="G10352" t="str">
            <v>Máster</v>
          </cell>
        </row>
        <row r="10353">
          <cell r="B10353">
            <v>66709</v>
          </cell>
          <cell r="C10353" t="str">
            <v>Gestión y conservación de espacios naturales y de la biodiversidad</v>
          </cell>
          <cell r="D10353" t="str">
            <v>Máster Universitario en Ordenación Territorial y Medioambiental</v>
          </cell>
          <cell r="E10353">
            <v>6</v>
          </cell>
          <cell r="F10353">
            <v>328</v>
          </cell>
          <cell r="G10353" t="str">
            <v>Máster</v>
          </cell>
        </row>
        <row r="10354">
          <cell r="B10354">
            <v>66710</v>
          </cell>
          <cell r="C10354" t="str">
            <v>Infraestructuras y equipamientos en la articulación del territorio</v>
          </cell>
          <cell r="D10354" t="str">
            <v>Máster Universitario en Ordenación Territorial y Medioambiental</v>
          </cell>
          <cell r="E10354">
            <v>6</v>
          </cell>
          <cell r="F10354">
            <v>328</v>
          </cell>
          <cell r="G10354" t="str">
            <v>Máster</v>
          </cell>
        </row>
        <row r="10355">
          <cell r="B10355">
            <v>66711</v>
          </cell>
          <cell r="C10355" t="str">
            <v>La población en la ordenación territorial y en el desarrollo local</v>
          </cell>
          <cell r="D10355" t="str">
            <v>Máster Universitario en Ordenación Territorial y Medioambiental</v>
          </cell>
          <cell r="E10355">
            <v>6</v>
          </cell>
          <cell r="F10355">
            <v>328</v>
          </cell>
          <cell r="G10355" t="str">
            <v>Máster</v>
          </cell>
        </row>
        <row r="10356">
          <cell r="B10356">
            <v>66712</v>
          </cell>
          <cell r="C10356" t="str">
            <v>Los sistemas inter e intraurbano en la planificación territorial</v>
          </cell>
          <cell r="D10356" t="str">
            <v>Máster Universitario en Ordenación Territorial y Medioambiental</v>
          </cell>
          <cell r="E10356">
            <v>6</v>
          </cell>
          <cell r="F10356">
            <v>328</v>
          </cell>
          <cell r="G10356" t="str">
            <v>Máster</v>
          </cell>
        </row>
        <row r="10357">
          <cell r="B10357">
            <v>66713</v>
          </cell>
          <cell r="C10357" t="str">
            <v>Técnicas de campo y resolución de casos en la planificación del medio natural</v>
          </cell>
          <cell r="D10357" t="str">
            <v>Máster Universitario en Ordenación Territorial y Medioambiental</v>
          </cell>
          <cell r="E10357">
            <v>6</v>
          </cell>
          <cell r="F10357">
            <v>328</v>
          </cell>
          <cell r="G10357" t="str">
            <v>Máster</v>
          </cell>
        </row>
        <row r="10358">
          <cell r="B10358">
            <v>66714</v>
          </cell>
          <cell r="C10358" t="str">
            <v>Cartografía aplicada a la resolución de problemas ambientales</v>
          </cell>
          <cell r="D10358" t="str">
            <v>Máster Universitario en Ordenación Territorial y Medioambiental</v>
          </cell>
          <cell r="E10358">
            <v>6</v>
          </cell>
          <cell r="F10358">
            <v>328</v>
          </cell>
          <cell r="G10358" t="str">
            <v>Máster</v>
          </cell>
        </row>
        <row r="10359">
          <cell r="B10359">
            <v>66800</v>
          </cell>
          <cell r="C10359" t="str">
            <v>Herramientas informáticas y documentales aplicadas a la traducción</v>
          </cell>
          <cell r="D10359" t="str">
            <v>Máster Universitario en Traducción de textos especializados</v>
          </cell>
          <cell r="E10359">
            <v>6</v>
          </cell>
          <cell r="F10359">
            <v>284</v>
          </cell>
          <cell r="G10359" t="str">
            <v>Máster</v>
          </cell>
        </row>
        <row r="10360">
          <cell r="B10360">
            <v>66801</v>
          </cell>
          <cell r="C10360" t="str">
            <v>Metodología de la traducción especializada</v>
          </cell>
          <cell r="D10360" t="str">
            <v>Máster Universitario en Traducción de textos especializados</v>
          </cell>
          <cell r="E10360">
            <v>6</v>
          </cell>
          <cell r="F10360">
            <v>284</v>
          </cell>
          <cell r="G10360" t="str">
            <v>Máster</v>
          </cell>
        </row>
        <row r="10361">
          <cell r="B10361">
            <v>66802</v>
          </cell>
          <cell r="C10361" t="str">
            <v>Técnicas de expresión escrita en español</v>
          </cell>
          <cell r="D10361" t="str">
            <v>Máster Universitario en Traducción de textos especializados</v>
          </cell>
          <cell r="E10361">
            <v>6</v>
          </cell>
          <cell r="F10361">
            <v>284</v>
          </cell>
          <cell r="G10361" t="str">
            <v>Máster</v>
          </cell>
        </row>
        <row r="10362">
          <cell r="B10362">
            <v>66803</v>
          </cell>
          <cell r="C10362" t="str">
            <v>Inglés:Traducción de textos científicos, técnicos y biomédicos</v>
          </cell>
          <cell r="D10362" t="str">
            <v>Máster Universitario en Traducción de textos especializados</v>
          </cell>
          <cell r="E10362">
            <v>10</v>
          </cell>
          <cell r="F10362">
            <v>284</v>
          </cell>
          <cell r="G10362" t="str">
            <v>Máster</v>
          </cell>
        </row>
        <row r="10363">
          <cell r="B10363">
            <v>66804</v>
          </cell>
          <cell r="C10363" t="str">
            <v>Inglés:Traducción de textos legales, administrativos y económicos</v>
          </cell>
          <cell r="D10363" t="str">
            <v>Máster Universitario en Traducción de textos especializados</v>
          </cell>
          <cell r="E10363">
            <v>10</v>
          </cell>
          <cell r="F10363">
            <v>284</v>
          </cell>
          <cell r="G10363" t="str">
            <v>Máster</v>
          </cell>
        </row>
        <row r="10364">
          <cell r="B10364">
            <v>66805</v>
          </cell>
          <cell r="C10364" t="str">
            <v>Francés:Traducción de textos científicos, técnicos y biomédicos</v>
          </cell>
          <cell r="D10364" t="str">
            <v>Máster Universitario en Traducción de textos especializados</v>
          </cell>
          <cell r="E10364">
            <v>5</v>
          </cell>
          <cell r="F10364">
            <v>284</v>
          </cell>
          <cell r="G10364" t="str">
            <v>Máster</v>
          </cell>
        </row>
        <row r="10365">
          <cell r="B10365">
            <v>66806</v>
          </cell>
          <cell r="C10365" t="str">
            <v>Francés:Traducción de textos legales, administrativos y económicos</v>
          </cell>
          <cell r="D10365" t="str">
            <v>Máster Universitario en Traducción de textos especializados</v>
          </cell>
          <cell r="E10365">
            <v>5</v>
          </cell>
          <cell r="F10365">
            <v>284</v>
          </cell>
          <cell r="G10365" t="str">
            <v>Máster</v>
          </cell>
        </row>
        <row r="10366">
          <cell r="B10366">
            <v>66807</v>
          </cell>
          <cell r="C10366" t="str">
            <v>Alemán:Traducción de textos científicos, técnicos y biomédicos</v>
          </cell>
          <cell r="D10366" t="str">
            <v>Máster Universitario en Traducción de textos especializados</v>
          </cell>
          <cell r="E10366">
            <v>5</v>
          </cell>
          <cell r="F10366">
            <v>284</v>
          </cell>
          <cell r="G10366" t="str">
            <v>Máster</v>
          </cell>
        </row>
        <row r="10367">
          <cell r="B10367">
            <v>66808</v>
          </cell>
          <cell r="C10367" t="str">
            <v>Aleman:Traducción de textos legales, administrativos y económicos</v>
          </cell>
          <cell r="D10367" t="str">
            <v>Máster Universitario en Traducción de textos especializados</v>
          </cell>
          <cell r="E10367">
            <v>5</v>
          </cell>
          <cell r="F10367">
            <v>284</v>
          </cell>
          <cell r="G10367" t="str">
            <v>Máster</v>
          </cell>
        </row>
        <row r="10368">
          <cell r="B10368">
            <v>66809</v>
          </cell>
          <cell r="C10368" t="str">
            <v>Italiano:Traducción de textos científicos, técnicos y biomédicos</v>
          </cell>
          <cell r="D10368" t="str">
            <v>Máster Universitario en Traducción de textos especializados</v>
          </cell>
          <cell r="E10368">
            <v>5</v>
          </cell>
          <cell r="F10368">
            <v>284</v>
          </cell>
          <cell r="G10368" t="str">
            <v>Máster</v>
          </cell>
        </row>
        <row r="10369">
          <cell r="B10369">
            <v>66810</v>
          </cell>
          <cell r="C10369" t="str">
            <v>Italiano:Traducción de textos legales, administrativos y económicos</v>
          </cell>
          <cell r="D10369" t="str">
            <v>Máster Universitario en Traducción de textos especializados</v>
          </cell>
          <cell r="E10369">
            <v>5</v>
          </cell>
          <cell r="F10369">
            <v>284</v>
          </cell>
          <cell r="G10369" t="str">
            <v>Máster</v>
          </cell>
        </row>
        <row r="10370">
          <cell r="B10370">
            <v>66811</v>
          </cell>
          <cell r="C10370" t="str">
            <v>Prácticas externas</v>
          </cell>
          <cell r="D10370" t="str">
            <v>Máster Universitario en Traducción de textos especializados</v>
          </cell>
          <cell r="E10370">
            <v>6</v>
          </cell>
          <cell r="F10370">
            <v>284</v>
          </cell>
          <cell r="G10370" t="str">
            <v>Máster</v>
          </cell>
        </row>
        <row r="10371">
          <cell r="B10371">
            <v>66812</v>
          </cell>
          <cell r="C10371" t="str">
            <v>Trabajo fin de Máster</v>
          </cell>
          <cell r="D10371" t="str">
            <v>Máster Universitario en Traducción de textos especializados</v>
          </cell>
          <cell r="E10371">
            <v>6</v>
          </cell>
          <cell r="F10371">
            <v>284</v>
          </cell>
          <cell r="G10371" t="str">
            <v>Máster</v>
          </cell>
        </row>
        <row r="10372">
          <cell r="B10372">
            <v>66813</v>
          </cell>
          <cell r="C10372" t="str">
            <v>Soportes electrónicos y técnicas de traducción: medios audiovisuales, páginas web y memorias de traducción</v>
          </cell>
          <cell r="D10372" t="str">
            <v>Máster Universitario en Traducción de textos especializados</v>
          </cell>
          <cell r="E10372">
            <v>6</v>
          </cell>
          <cell r="F10372">
            <v>284</v>
          </cell>
          <cell r="G10372" t="str">
            <v>Máster</v>
          </cell>
        </row>
        <row r="10373">
          <cell r="B10373">
            <v>66816</v>
          </cell>
          <cell r="C10373" t="str">
            <v>Inglés. Traducción de textos legales, administrativos y económico-empresariales</v>
          </cell>
          <cell r="D10373" t="str">
            <v>Máster Universitario en Traducción de textos especializados</v>
          </cell>
          <cell r="E10373">
            <v>10</v>
          </cell>
          <cell r="F10373">
            <v>284</v>
          </cell>
          <cell r="G10373" t="str">
            <v>Máster</v>
          </cell>
        </row>
        <row r="10374">
          <cell r="B10374">
            <v>66900</v>
          </cell>
          <cell r="C10374" t="str">
            <v>Transformación y cambio de los sectores productivos</v>
          </cell>
          <cell r="D10374" t="str">
            <v>Máster Universitario en Historia Económica</v>
          </cell>
          <cell r="E10374">
            <v>7.5</v>
          </cell>
          <cell r="F10374">
            <v>375</v>
          </cell>
          <cell r="G10374" t="str">
            <v>Máster</v>
          </cell>
        </row>
        <row r="10375">
          <cell r="B10375">
            <v>66901</v>
          </cell>
          <cell r="C10375" t="str">
            <v>Crecimiento y desarrollo económico</v>
          </cell>
          <cell r="D10375" t="str">
            <v>Máster Universitario en Historia Económica</v>
          </cell>
          <cell r="E10375">
            <v>7.5</v>
          </cell>
          <cell r="F10375">
            <v>375</v>
          </cell>
          <cell r="G10375" t="str">
            <v>Máster</v>
          </cell>
        </row>
        <row r="10376">
          <cell r="B10376">
            <v>66902</v>
          </cell>
          <cell r="C10376" t="str">
            <v>Experiencias de desarrollo a largo plazo</v>
          </cell>
          <cell r="D10376" t="str">
            <v>Máster Universitario en Historia Económica</v>
          </cell>
          <cell r="E10376">
            <v>7.5</v>
          </cell>
          <cell r="F10376">
            <v>375</v>
          </cell>
          <cell r="G10376" t="str">
            <v>Máster</v>
          </cell>
        </row>
        <row r="10377">
          <cell r="B10377">
            <v>66903</v>
          </cell>
          <cell r="C10377" t="str">
            <v>Transformación y cambio de los mercados de factores</v>
          </cell>
          <cell r="D10377" t="str">
            <v>Máster Universitario en Historia Económica</v>
          </cell>
          <cell r="E10377">
            <v>7.5</v>
          </cell>
          <cell r="F10377">
            <v>375</v>
          </cell>
          <cell r="G10377" t="str">
            <v>Máster</v>
          </cell>
        </row>
        <row r="10378">
          <cell r="B10378">
            <v>66904</v>
          </cell>
          <cell r="C10378" t="str">
            <v>Disparidades espaciales y personales en el desarrollo</v>
          </cell>
          <cell r="D10378" t="str">
            <v>Máster Universitario en Historia Económica</v>
          </cell>
          <cell r="E10378">
            <v>5</v>
          </cell>
          <cell r="F10378">
            <v>375</v>
          </cell>
          <cell r="G10378" t="str">
            <v>Máster</v>
          </cell>
        </row>
        <row r="10379">
          <cell r="B10379">
            <v>66905</v>
          </cell>
          <cell r="C10379" t="str">
            <v>Historia agroalimentaria</v>
          </cell>
          <cell r="D10379" t="str">
            <v>Máster Universitario en Historia Económica</v>
          </cell>
          <cell r="E10379">
            <v>5</v>
          </cell>
          <cell r="F10379">
            <v>375</v>
          </cell>
          <cell r="G10379" t="str">
            <v>Máster</v>
          </cell>
        </row>
        <row r="10380">
          <cell r="B10380">
            <v>66906</v>
          </cell>
          <cell r="C10380" t="str">
            <v>Historia ecológica</v>
          </cell>
          <cell r="D10380" t="str">
            <v>Máster Universitario en Historia Económica</v>
          </cell>
          <cell r="E10380">
            <v>5</v>
          </cell>
          <cell r="F10380">
            <v>375</v>
          </cell>
          <cell r="G10380" t="str">
            <v>Máster</v>
          </cell>
        </row>
        <row r="10381">
          <cell r="B10381">
            <v>66907</v>
          </cell>
          <cell r="C10381" t="str">
            <v>Historia industrial, de la empresa y financiera</v>
          </cell>
          <cell r="D10381" t="str">
            <v>Máster Universitario en Historia Económica</v>
          </cell>
          <cell r="E10381">
            <v>5</v>
          </cell>
          <cell r="F10381">
            <v>375</v>
          </cell>
          <cell r="G10381" t="str">
            <v>Máster</v>
          </cell>
        </row>
        <row r="10382">
          <cell r="B10382">
            <v>66908</v>
          </cell>
          <cell r="C10382" t="str">
            <v>Trabajo fin de Máster</v>
          </cell>
          <cell r="D10382" t="str">
            <v>Máster Universitario en Historia Económica</v>
          </cell>
          <cell r="E10382">
            <v>20</v>
          </cell>
          <cell r="F10382">
            <v>375</v>
          </cell>
          <cell r="G10382" t="str">
            <v>Máster</v>
          </cell>
        </row>
        <row r="10383">
          <cell r="B10383">
            <v>66909</v>
          </cell>
          <cell r="C10383" t="str">
            <v>Análisis histórico del desarrollo económico</v>
          </cell>
          <cell r="D10383" t="str">
            <v>Máster Universitario en Historia Económica</v>
          </cell>
          <cell r="E10383">
            <v>9</v>
          </cell>
          <cell r="F10383">
            <v>521</v>
          </cell>
          <cell r="G10383" t="str">
            <v>Máster</v>
          </cell>
        </row>
        <row r="10384">
          <cell r="B10384">
            <v>66910</v>
          </cell>
          <cell r="C10384" t="str">
            <v>Historia de los sistemas agroalimentarios</v>
          </cell>
          <cell r="D10384" t="str">
            <v>Máster Universitario en Historia Económica</v>
          </cell>
          <cell r="E10384">
            <v>6</v>
          </cell>
          <cell r="F10384">
            <v>521</v>
          </cell>
          <cell r="G10384" t="str">
            <v>Máster</v>
          </cell>
        </row>
        <row r="10385">
          <cell r="B10385">
            <v>66911</v>
          </cell>
          <cell r="C10385" t="str">
            <v>Población, recursos y mercados de trabajo</v>
          </cell>
          <cell r="D10385" t="str">
            <v>Máster Universitario en Historia Económica</v>
          </cell>
          <cell r="E10385">
            <v>6</v>
          </cell>
          <cell r="F10385">
            <v>521</v>
          </cell>
          <cell r="G10385" t="str">
            <v>Máster</v>
          </cell>
        </row>
        <row r="10386">
          <cell r="B10386">
            <v>66912</v>
          </cell>
          <cell r="C10386" t="str">
            <v>Cambio técnico, instituciones y desarrollo económico</v>
          </cell>
          <cell r="D10386" t="str">
            <v>Máster Universitario en Historia Económica</v>
          </cell>
          <cell r="E10386">
            <v>9</v>
          </cell>
          <cell r="F10386">
            <v>521</v>
          </cell>
          <cell r="G10386" t="str">
            <v>Máster</v>
          </cell>
        </row>
        <row r="10387">
          <cell r="B10387">
            <v>66913</v>
          </cell>
          <cell r="C10387" t="str">
            <v>Historia de los sistemas financieros y de la Hacienda Pública</v>
          </cell>
          <cell r="D10387" t="str">
            <v>Máster Universitario en Historia Económica</v>
          </cell>
          <cell r="E10387">
            <v>6</v>
          </cell>
          <cell r="F10387">
            <v>521</v>
          </cell>
          <cell r="G10387" t="str">
            <v>Máster</v>
          </cell>
        </row>
        <row r="10388">
          <cell r="B10388">
            <v>66914</v>
          </cell>
          <cell r="C10388" t="str">
            <v>Historia industrial y de la empresa</v>
          </cell>
          <cell r="D10388" t="str">
            <v>Máster Universitario en Historia Económica</v>
          </cell>
          <cell r="E10388">
            <v>6</v>
          </cell>
          <cell r="F10388">
            <v>521</v>
          </cell>
          <cell r="G10388" t="str">
            <v>Máster</v>
          </cell>
        </row>
        <row r="10389">
          <cell r="B10389">
            <v>66915</v>
          </cell>
          <cell r="C10389" t="str">
            <v>Integración económica en perspectiva histórica</v>
          </cell>
          <cell r="D10389" t="str">
            <v>Máster Universitario en Historia Económica</v>
          </cell>
          <cell r="E10389">
            <v>6</v>
          </cell>
          <cell r="F10389">
            <v>521</v>
          </cell>
          <cell r="G10389" t="str">
            <v>Máster</v>
          </cell>
        </row>
        <row r="10390">
          <cell r="B10390">
            <v>66916</v>
          </cell>
          <cell r="C10390" t="str">
            <v>Temas de investigación en historia económica e historia del pensamiento económico</v>
          </cell>
          <cell r="D10390" t="str">
            <v>Máster Universitario en Historia Económica</v>
          </cell>
          <cell r="E10390">
            <v>9</v>
          </cell>
          <cell r="F10390">
            <v>521</v>
          </cell>
          <cell r="G10390" t="str">
            <v>Máster</v>
          </cell>
        </row>
        <row r="10391">
          <cell r="B10391">
            <v>66917</v>
          </cell>
          <cell r="C10391" t="str">
            <v>Trabajo fin de Máster</v>
          </cell>
          <cell r="D10391" t="str">
            <v>Máster Universitario en Historia Económica</v>
          </cell>
          <cell r="E10391">
            <v>18</v>
          </cell>
          <cell r="F10391">
            <v>521</v>
          </cell>
          <cell r="G10391" t="str">
            <v>Máster</v>
          </cell>
        </row>
        <row r="10392">
          <cell r="B10392">
            <v>67000</v>
          </cell>
          <cell r="C10392" t="str">
            <v>Trabajo fin de Máster</v>
          </cell>
          <cell r="D10392" t="str">
            <v>Máster Universitario en Iniciación a la Investigación en Ingeniería Química y del Medio Ambiente</v>
          </cell>
          <cell r="E10392">
            <v>15</v>
          </cell>
          <cell r="F10392">
            <v>321</v>
          </cell>
          <cell r="G10392" t="str">
            <v>Máster</v>
          </cell>
        </row>
        <row r="10393">
          <cell r="B10393">
            <v>67001</v>
          </cell>
          <cell r="C10393" t="str">
            <v>Prácticas de laboratorio tuteladas</v>
          </cell>
          <cell r="D10393" t="str">
            <v>Máster Universitario en Iniciación a la Investigación en Ingeniería Química y del Medio Ambiente</v>
          </cell>
          <cell r="E10393">
            <v>12</v>
          </cell>
          <cell r="F10393">
            <v>321</v>
          </cell>
          <cell r="G10393" t="str">
            <v>Máster</v>
          </cell>
        </row>
        <row r="10394">
          <cell r="B10394">
            <v>67002</v>
          </cell>
          <cell r="C10394" t="str">
            <v>El proceso de la investigación en Ingeniería Química y del Medio Ambiente</v>
          </cell>
          <cell r="D10394" t="str">
            <v>Máster Universitario en Iniciación a la Investigación en Ingeniería Química y del Medio Ambiente</v>
          </cell>
          <cell r="E10394">
            <v>6</v>
          </cell>
          <cell r="F10394">
            <v>321</v>
          </cell>
          <cell r="G10394" t="str">
            <v>Máster</v>
          </cell>
        </row>
        <row r="10395">
          <cell r="B10395">
            <v>67003</v>
          </cell>
          <cell r="C10395" t="str">
            <v>Técnicas de caracterización de sólidos</v>
          </cell>
          <cell r="D10395" t="str">
            <v>Máster Universitario en Iniciación a la Investigación en Ingeniería Química y del Medio Ambiente</v>
          </cell>
          <cell r="E10395">
            <v>6</v>
          </cell>
          <cell r="F10395">
            <v>321</v>
          </cell>
          <cell r="G10395" t="str">
            <v>Máster</v>
          </cell>
        </row>
        <row r="10396">
          <cell r="B10396">
            <v>67004</v>
          </cell>
          <cell r="C10396" t="str">
            <v>Valoración energética de residuos</v>
          </cell>
          <cell r="D10396" t="str">
            <v>Máster Universitario en Iniciación a la Investigación en Ingeniería Química y del Medio Ambiente</v>
          </cell>
          <cell r="E10396">
            <v>3</v>
          </cell>
          <cell r="F10396">
            <v>321</v>
          </cell>
          <cell r="G10396" t="str">
            <v>Máster</v>
          </cell>
        </row>
        <row r="10397">
          <cell r="B10397">
            <v>67005</v>
          </cell>
          <cell r="C10397" t="str">
            <v>Ciencia y Tecnología de la combustión</v>
          </cell>
          <cell r="D10397" t="str">
            <v>Máster Universitario en Iniciación a la Investigación en Ingeniería Química y del Medio Ambiente</v>
          </cell>
          <cell r="E10397">
            <v>3</v>
          </cell>
          <cell r="F10397">
            <v>321</v>
          </cell>
          <cell r="G10397" t="str">
            <v>Máster</v>
          </cell>
        </row>
        <row r="10398">
          <cell r="B10398">
            <v>67006</v>
          </cell>
          <cell r="C10398" t="str">
            <v>Técnicas avanzadas de simulación y optimización de procesos químicos</v>
          </cell>
          <cell r="D10398" t="str">
            <v>Máster Universitario en Iniciación a la Investigación en Ingeniería Química y del Medio Ambiente</v>
          </cell>
          <cell r="E10398">
            <v>3</v>
          </cell>
          <cell r="F10398">
            <v>321</v>
          </cell>
          <cell r="G10398" t="str">
            <v>Máster</v>
          </cell>
        </row>
        <row r="10399">
          <cell r="B10399">
            <v>67007</v>
          </cell>
          <cell r="C10399" t="str">
            <v>Purificación de efluentes gaseosos</v>
          </cell>
          <cell r="D10399" t="str">
            <v>Máster Universitario en Iniciación a la Investigación en Ingeniería Química y del Medio Ambiente</v>
          </cell>
          <cell r="E10399">
            <v>3</v>
          </cell>
          <cell r="F10399">
            <v>321</v>
          </cell>
          <cell r="G10399" t="str">
            <v>Máster</v>
          </cell>
        </row>
        <row r="10400">
          <cell r="B10400">
            <v>67008</v>
          </cell>
          <cell r="C10400" t="str">
            <v>La docencia en Ingeniería Química y del Medio Ambiente</v>
          </cell>
          <cell r="D10400" t="str">
            <v>Máster Universitario en Iniciación a la Investigación en Ingeniería Química y del Medio Ambiente</v>
          </cell>
          <cell r="E10400">
            <v>3</v>
          </cell>
          <cell r="F10400">
            <v>321</v>
          </cell>
          <cell r="G10400" t="str">
            <v>Máster</v>
          </cell>
        </row>
        <row r="10401">
          <cell r="B10401">
            <v>67009</v>
          </cell>
          <cell r="C10401" t="str">
            <v>Catálisis heterogénea</v>
          </cell>
          <cell r="D10401" t="str">
            <v>Máster Universitario en Iniciación a la Investigación en Ingeniería Química y del Medio Ambiente</v>
          </cell>
          <cell r="E10401">
            <v>3</v>
          </cell>
          <cell r="F10401">
            <v>321</v>
          </cell>
          <cell r="G10401" t="str">
            <v>Máster</v>
          </cell>
        </row>
        <row r="10402">
          <cell r="B10402">
            <v>67010</v>
          </cell>
          <cell r="C10402" t="str">
            <v>Indicadores ambientales de sostenibilidad y análisis del ciclo de vida</v>
          </cell>
          <cell r="D10402" t="str">
            <v>Máster Universitario en Iniciación a la Investigación en Ingeniería Química y del Medio Ambiente</v>
          </cell>
          <cell r="E10402">
            <v>3</v>
          </cell>
          <cell r="F10402">
            <v>321</v>
          </cell>
          <cell r="G10402" t="str">
            <v>Máster</v>
          </cell>
        </row>
        <row r="10403">
          <cell r="B10403">
            <v>67011</v>
          </cell>
          <cell r="C10403" t="str">
            <v>Materiales nanoestructurados</v>
          </cell>
          <cell r="D10403" t="str">
            <v>Máster Universitario en Iniciación a la Investigación en Ingeniería Química y del Medio Ambiente</v>
          </cell>
          <cell r="E10403">
            <v>3</v>
          </cell>
          <cell r="F10403">
            <v>321</v>
          </cell>
          <cell r="G10403" t="str">
            <v>Máster</v>
          </cell>
        </row>
        <row r="10404">
          <cell r="B10404">
            <v>67012</v>
          </cell>
          <cell r="C10404" t="str">
            <v>Tecnología de membranas</v>
          </cell>
          <cell r="D10404" t="str">
            <v>Máster Universitario en Iniciación a la Investigación en Ingeniería Química y del Medio Ambiente</v>
          </cell>
          <cell r="E10404">
            <v>3</v>
          </cell>
          <cell r="F10404">
            <v>321</v>
          </cell>
          <cell r="G10404" t="str">
            <v>Máster</v>
          </cell>
        </row>
        <row r="10405">
          <cell r="B10405">
            <v>67013</v>
          </cell>
          <cell r="C10405" t="str">
            <v>Tratamiento de aguas con agentes oxidantes</v>
          </cell>
          <cell r="D10405" t="str">
            <v>Máster Universitario en Iniciación a la Investigación en Ingeniería Química y del Medio Ambiente</v>
          </cell>
          <cell r="E10405">
            <v>3</v>
          </cell>
          <cell r="F10405">
            <v>321</v>
          </cell>
          <cell r="G10405" t="str">
            <v>Máster</v>
          </cell>
        </row>
        <row r="10406">
          <cell r="B10406">
            <v>67014</v>
          </cell>
          <cell r="C10406" t="str">
            <v>Nuevos procesos de separación</v>
          </cell>
          <cell r="D10406" t="str">
            <v>Máster Universitario en Iniciación a la Investigación en Ingeniería Química y del Medio Ambiente</v>
          </cell>
          <cell r="E10406">
            <v>3</v>
          </cell>
          <cell r="F10406">
            <v>321</v>
          </cell>
          <cell r="G10406" t="str">
            <v>Máster</v>
          </cell>
        </row>
        <row r="10407">
          <cell r="B10407">
            <v>67015</v>
          </cell>
          <cell r="C10407" t="str">
            <v>Procesos de la Industria Alimentaria</v>
          </cell>
          <cell r="D10407" t="str">
            <v>Máster Universitario en Iniciación a la Investigación en Ingeniería Química y del Medio Ambiente</v>
          </cell>
          <cell r="E10407">
            <v>3</v>
          </cell>
          <cell r="F10407">
            <v>321</v>
          </cell>
          <cell r="G10407" t="str">
            <v>Máster</v>
          </cell>
        </row>
        <row r="10408">
          <cell r="B10408">
            <v>67016</v>
          </cell>
          <cell r="C10408" t="str">
            <v>Aspectos prácticos de la gestión ambiental en la industria</v>
          </cell>
          <cell r="D10408" t="str">
            <v>Máster Universitario en Iniciación a la Investigación en Ingeniería Química y del Medio Ambiente</v>
          </cell>
          <cell r="E10408">
            <v>3</v>
          </cell>
          <cell r="F10408">
            <v>321</v>
          </cell>
          <cell r="G10408" t="str">
            <v>Máster</v>
          </cell>
        </row>
        <row r="10409">
          <cell r="B10409">
            <v>67017</v>
          </cell>
          <cell r="C10409" t="str">
            <v>Control de calidad de aguas</v>
          </cell>
          <cell r="D10409" t="str">
            <v>Máster Universitario en Iniciación a la Investigación en Ingeniería Química y del Medio Ambiente</v>
          </cell>
          <cell r="E10409">
            <v>3</v>
          </cell>
          <cell r="F10409">
            <v>321</v>
          </cell>
          <cell r="G10409" t="str">
            <v>Máster</v>
          </cell>
        </row>
        <row r="10410">
          <cell r="B10410">
            <v>67018</v>
          </cell>
          <cell r="C10410" t="str">
            <v>Técnicas de tratamiento de efluentes líquidos industriales</v>
          </cell>
          <cell r="D10410" t="str">
            <v>Máster Universitario en Iniciación a la Investigación en Ingeniería Química y del Medio Ambiente</v>
          </cell>
          <cell r="E10410">
            <v>3</v>
          </cell>
          <cell r="F10410">
            <v>321</v>
          </cell>
          <cell r="G10410" t="str">
            <v>Máster</v>
          </cell>
        </row>
        <row r="10411">
          <cell r="B10411">
            <v>67019</v>
          </cell>
          <cell r="C10411" t="str">
            <v>Microsistemas en Ingeniería Química y del Medio Ambiente. Sensores y microrreactores</v>
          </cell>
          <cell r="D10411" t="str">
            <v>Máster Universitario en Iniciación a la Investigación en Ingeniería Química y del Medio Ambiente</v>
          </cell>
          <cell r="E10411">
            <v>3</v>
          </cell>
          <cell r="F10411">
            <v>321</v>
          </cell>
          <cell r="G10411" t="str">
            <v>Máster</v>
          </cell>
        </row>
        <row r="10412">
          <cell r="B10412">
            <v>67100</v>
          </cell>
          <cell r="C10412" t="str">
            <v>Trabajo fin de Máster</v>
          </cell>
          <cell r="D10412" t="str">
            <v>Máster Universitario en Sistemas Mecánicos</v>
          </cell>
          <cell r="E10412">
            <v>15</v>
          </cell>
          <cell r="F10412">
            <v>322</v>
          </cell>
          <cell r="G10412" t="str">
            <v>Máster</v>
          </cell>
        </row>
        <row r="10413">
          <cell r="B10413">
            <v>67101</v>
          </cell>
          <cell r="C10413" t="str">
            <v>Diseño de equipos y sistemas térmicos</v>
          </cell>
          <cell r="D10413" t="str">
            <v>Máster Universitario en Sistemas Mecánicos</v>
          </cell>
          <cell r="E10413">
            <v>6</v>
          </cell>
          <cell r="F10413">
            <v>322</v>
          </cell>
          <cell r="G10413" t="str">
            <v>Máster</v>
          </cell>
        </row>
        <row r="10414">
          <cell r="B10414">
            <v>67102</v>
          </cell>
          <cell r="C10414" t="str">
            <v>Sistemas de fabricación y medición</v>
          </cell>
          <cell r="D10414" t="str">
            <v>Máster Universitario en Sistemas Mecánicos</v>
          </cell>
          <cell r="E10414">
            <v>7</v>
          </cell>
          <cell r="F10414">
            <v>322</v>
          </cell>
          <cell r="G10414" t="str">
            <v>Máster</v>
          </cell>
        </row>
        <row r="10415">
          <cell r="B10415">
            <v>67103</v>
          </cell>
          <cell r="C10415" t="str">
            <v>Análisis de sistemas y mecanismos para el movimiento</v>
          </cell>
          <cell r="D10415" t="str">
            <v>Máster Universitario en Sistemas Mecánicos</v>
          </cell>
          <cell r="E10415">
            <v>7</v>
          </cell>
          <cell r="F10415">
            <v>322</v>
          </cell>
          <cell r="G10415" t="str">
            <v>Máster</v>
          </cell>
        </row>
        <row r="10416">
          <cell r="B10416">
            <v>67104</v>
          </cell>
          <cell r="C10416" t="str">
            <v>Sistemas avanzados de producción de energía</v>
          </cell>
          <cell r="D10416" t="str">
            <v>Máster Universitario en Sistemas Mecánicos</v>
          </cell>
          <cell r="E10416">
            <v>5</v>
          </cell>
          <cell r="F10416">
            <v>322</v>
          </cell>
          <cell r="G10416" t="str">
            <v>Máster</v>
          </cell>
        </row>
        <row r="10417">
          <cell r="B10417">
            <v>67105</v>
          </cell>
          <cell r="C10417" t="str">
            <v>Integración energética en vehículos y sistemas mecánicos</v>
          </cell>
          <cell r="D10417" t="str">
            <v>Máster Universitario en Sistemas Mecánicos</v>
          </cell>
          <cell r="E10417">
            <v>5</v>
          </cell>
          <cell r="F10417">
            <v>322</v>
          </cell>
          <cell r="G10417" t="str">
            <v>Máster</v>
          </cell>
        </row>
        <row r="10418">
          <cell r="B10418">
            <v>67106</v>
          </cell>
          <cell r="C10418" t="str">
            <v>Diseño de componentes mecánicos con materiales plásticos</v>
          </cell>
          <cell r="D10418" t="str">
            <v>Máster Universitario en Sistemas Mecánicos</v>
          </cell>
          <cell r="E10418">
            <v>5</v>
          </cell>
          <cell r="F10418">
            <v>322</v>
          </cell>
          <cell r="G10418" t="str">
            <v>Máster</v>
          </cell>
        </row>
        <row r="10419">
          <cell r="B10419">
            <v>67107</v>
          </cell>
          <cell r="C10419" t="str">
            <v>Diseño resistente óptimo de componentes y sistemas mecánicos</v>
          </cell>
          <cell r="D10419" t="str">
            <v>Máster Universitario en Sistemas Mecánicos</v>
          </cell>
          <cell r="E10419">
            <v>5</v>
          </cell>
          <cell r="F10419">
            <v>322</v>
          </cell>
          <cell r="G10419" t="str">
            <v>Máster</v>
          </cell>
        </row>
        <row r="10420">
          <cell r="B10420">
            <v>67108</v>
          </cell>
          <cell r="C10420" t="str">
            <v>Materiales avanzados en sistemas automóviles</v>
          </cell>
          <cell r="D10420" t="str">
            <v>Máster Universitario en Sistemas Mecánicos</v>
          </cell>
          <cell r="E10420">
            <v>5</v>
          </cell>
          <cell r="F10420">
            <v>322</v>
          </cell>
          <cell r="G10420" t="str">
            <v>Máster</v>
          </cell>
        </row>
        <row r="10421">
          <cell r="B10421">
            <v>67109</v>
          </cell>
          <cell r="C10421" t="str">
            <v>Modelos de análisis de elementos de máquinas y vehículos</v>
          </cell>
          <cell r="D10421" t="str">
            <v>Máster Universitario en Sistemas Mecánicos</v>
          </cell>
          <cell r="E10421">
            <v>5</v>
          </cell>
          <cell r="F10421">
            <v>322</v>
          </cell>
          <cell r="G10421" t="str">
            <v>Máster</v>
          </cell>
        </row>
        <row r="10422">
          <cell r="B10422">
            <v>67110</v>
          </cell>
          <cell r="C10422" t="str">
            <v>Mecatrónica y metrología de precisión</v>
          </cell>
          <cell r="D10422" t="str">
            <v>Máster Universitario en Sistemas Mecánicos</v>
          </cell>
          <cell r="E10422">
            <v>5</v>
          </cell>
          <cell r="F10422">
            <v>322</v>
          </cell>
          <cell r="G10422" t="str">
            <v>Máster</v>
          </cell>
        </row>
        <row r="10423">
          <cell r="B10423">
            <v>67111</v>
          </cell>
          <cell r="C10423" t="str">
            <v>Climatización</v>
          </cell>
          <cell r="D10423" t="str">
            <v>Máster Universitario en Sistemas Mecánicos</v>
          </cell>
          <cell r="E10423">
            <v>5</v>
          </cell>
          <cell r="F10423">
            <v>322</v>
          </cell>
          <cell r="G10423" t="str">
            <v>Máster</v>
          </cell>
        </row>
        <row r="10424">
          <cell r="B10424">
            <v>67112</v>
          </cell>
          <cell r="C10424" t="str">
            <v>Diseño avanzado de componentes mecánicos</v>
          </cell>
          <cell r="D10424" t="str">
            <v>Máster Universitario en Sistemas Mecánicos</v>
          </cell>
          <cell r="E10424">
            <v>5</v>
          </cell>
          <cell r="F10424">
            <v>322</v>
          </cell>
          <cell r="G10424" t="str">
            <v>Máster</v>
          </cell>
        </row>
        <row r="10425">
          <cell r="B10425">
            <v>67113</v>
          </cell>
          <cell r="C10425" t="str">
            <v>Arquitectura de vehículos y sistemas de propulsión</v>
          </cell>
          <cell r="D10425" t="str">
            <v>Máster Universitario en Sistemas Mecánicos</v>
          </cell>
          <cell r="E10425">
            <v>5</v>
          </cell>
          <cell r="F10425">
            <v>322</v>
          </cell>
          <cell r="G10425" t="str">
            <v>Máster</v>
          </cell>
        </row>
        <row r="10426">
          <cell r="B10426">
            <v>67114</v>
          </cell>
          <cell r="C10426" t="str">
            <v>Diseño y modelización de sistemas productivos y logísticos</v>
          </cell>
          <cell r="D10426" t="str">
            <v>Máster Universitario en Sistemas Mecánicos</v>
          </cell>
          <cell r="E10426">
            <v>5</v>
          </cell>
          <cell r="F10426">
            <v>322</v>
          </cell>
          <cell r="G10426" t="str">
            <v>Máster</v>
          </cell>
        </row>
        <row r="10427">
          <cell r="B10427">
            <v>67115</v>
          </cell>
          <cell r="C10427" t="str">
            <v>Seguridad activa y pasiva en vehículos</v>
          </cell>
          <cell r="D10427" t="str">
            <v>Máster Universitario en Sistemas Mecánicos</v>
          </cell>
          <cell r="E10427">
            <v>5</v>
          </cell>
          <cell r="F10427">
            <v>322</v>
          </cell>
          <cell r="G10427" t="str">
            <v>Máster</v>
          </cell>
        </row>
        <row r="10428">
          <cell r="B10428">
            <v>67116</v>
          </cell>
          <cell r="C10428" t="str">
            <v>Optimización de procesos de fabricación de componentes mecánicos</v>
          </cell>
          <cell r="D10428" t="str">
            <v>Máster Universitario en Sistemas Mecánicos</v>
          </cell>
          <cell r="E10428">
            <v>5</v>
          </cell>
          <cell r="F10428">
            <v>322</v>
          </cell>
          <cell r="G10428" t="str">
            <v>Máster</v>
          </cell>
        </row>
        <row r="10429">
          <cell r="B10429">
            <v>67117</v>
          </cell>
          <cell r="C10429" t="str">
            <v>Métodos numéricos y gráficos avanzados en el diseño cinemático y dinámico de mecanismos</v>
          </cell>
          <cell r="D10429" t="str">
            <v>Máster Universitario en Sistemas Mecánicos</v>
          </cell>
          <cell r="E10429">
            <v>5</v>
          </cell>
          <cell r="F10429">
            <v>322</v>
          </cell>
          <cell r="G10429" t="str">
            <v>Máster</v>
          </cell>
        </row>
        <row r="10430">
          <cell r="B10430">
            <v>67118</v>
          </cell>
          <cell r="C10430" t="str">
            <v>Técnicas de calidad en sistemas mecánicos</v>
          </cell>
          <cell r="D10430" t="str">
            <v>Máster Universitario en Sistemas Mecánicos</v>
          </cell>
          <cell r="E10430">
            <v>5</v>
          </cell>
          <cell r="F10430">
            <v>322</v>
          </cell>
          <cell r="G10430" t="str">
            <v>Máster</v>
          </cell>
        </row>
        <row r="10431">
          <cell r="B10431">
            <v>67200</v>
          </cell>
          <cell r="C10431" t="str">
            <v>Trabajo fin de Máster</v>
          </cell>
          <cell r="D10431" t="str">
            <v>Máster Universitario en Ingeniería Electrónica</v>
          </cell>
          <cell r="E10431">
            <v>20</v>
          </cell>
          <cell r="F10431">
            <v>329</v>
          </cell>
          <cell r="G10431" t="str">
            <v>Máster</v>
          </cell>
        </row>
        <row r="10432">
          <cell r="B10432">
            <v>67201</v>
          </cell>
          <cell r="C10432" t="str">
            <v>Sistemas electrónicos avanzados</v>
          </cell>
          <cell r="D10432" t="str">
            <v>Máster Universitario en Ingeniería Electrónica</v>
          </cell>
          <cell r="E10432">
            <v>10</v>
          </cell>
          <cell r="F10432">
            <v>329</v>
          </cell>
          <cell r="G10432" t="str">
            <v>Máster</v>
          </cell>
        </row>
        <row r="10433">
          <cell r="B10433">
            <v>67206</v>
          </cell>
          <cell r="C10433" t="str">
            <v>Diseño de componentes magnéticos en electrónica de potencia</v>
          </cell>
          <cell r="D10433" t="str">
            <v>Máster Universitario en Ingeniería Electrónica</v>
          </cell>
          <cell r="E10433">
            <v>4</v>
          </cell>
          <cell r="F10433">
            <v>329</v>
          </cell>
          <cell r="G10433" t="str">
            <v>Máster</v>
          </cell>
        </row>
        <row r="10434">
          <cell r="B10434">
            <v>67207</v>
          </cell>
          <cell r="C10434" t="str">
            <v>Microelectrónica para comunicaciones en ambientes inteligentes</v>
          </cell>
          <cell r="D10434" t="str">
            <v>Máster Universitario en Ingeniería Electrónica</v>
          </cell>
          <cell r="E10434">
            <v>4</v>
          </cell>
          <cell r="F10434">
            <v>329</v>
          </cell>
          <cell r="G10434" t="str">
            <v>Máster</v>
          </cell>
        </row>
        <row r="10435">
          <cell r="B10435">
            <v>67208</v>
          </cell>
          <cell r="C10435" t="str">
            <v>Seminarios I+D+I</v>
          </cell>
          <cell r="D10435" t="str">
            <v>Máster Universitario en Ingeniería Electrónica</v>
          </cell>
          <cell r="E10435">
            <v>2</v>
          </cell>
          <cell r="F10435">
            <v>329</v>
          </cell>
          <cell r="G10435" t="str">
            <v>Máster</v>
          </cell>
        </row>
        <row r="10436">
          <cell r="B10436">
            <v>67209</v>
          </cell>
          <cell r="C10436" t="str">
            <v>Tecnología electrónica asistencial</v>
          </cell>
          <cell r="D10436" t="str">
            <v>Máster Universitario en Ingeniería Electrónica</v>
          </cell>
          <cell r="E10436">
            <v>4</v>
          </cell>
          <cell r="F10436">
            <v>329</v>
          </cell>
          <cell r="G10436" t="str">
            <v>Máster</v>
          </cell>
        </row>
        <row r="10437">
          <cell r="B10437">
            <v>67210</v>
          </cell>
          <cell r="C10437" t="str">
            <v>Etapas eléctronicas de potencia resonantes</v>
          </cell>
          <cell r="D10437" t="str">
            <v>Máster Universitario en Ingeniería Electrónica</v>
          </cell>
          <cell r="E10437">
            <v>4</v>
          </cell>
          <cell r="F10437">
            <v>329</v>
          </cell>
          <cell r="G10437" t="str">
            <v>Máster</v>
          </cell>
        </row>
        <row r="10438">
          <cell r="B10438">
            <v>67211</v>
          </cell>
          <cell r="C10438" t="str">
            <v>Control digital de etapas electónicas de potencia</v>
          </cell>
          <cell r="D10438" t="str">
            <v>Máster Universitario en Ingeniería Electrónica</v>
          </cell>
          <cell r="E10438">
            <v>4</v>
          </cell>
          <cell r="F10438">
            <v>329</v>
          </cell>
          <cell r="G10438" t="str">
            <v>Máster</v>
          </cell>
        </row>
        <row r="10439">
          <cell r="B10439">
            <v>67212</v>
          </cell>
          <cell r="C10439" t="str">
            <v>Diseño electrónico de sistemas empotrados en FPGA</v>
          </cell>
          <cell r="D10439" t="str">
            <v>Máster Universitario en Ingeniería Electrónica</v>
          </cell>
          <cell r="E10439">
            <v>4</v>
          </cell>
          <cell r="F10439">
            <v>329</v>
          </cell>
          <cell r="G10439" t="str">
            <v>Máster</v>
          </cell>
        </row>
        <row r="10440">
          <cell r="B10440">
            <v>67213</v>
          </cell>
          <cell r="C10440" t="str">
            <v>Compatibilidad electromagnética y seguridad eléctrica</v>
          </cell>
          <cell r="D10440" t="str">
            <v>Máster Universitario en Ingeniería Electrónica</v>
          </cell>
          <cell r="E10440">
            <v>4</v>
          </cell>
          <cell r="F10440">
            <v>329</v>
          </cell>
          <cell r="G10440" t="str">
            <v>Máster</v>
          </cell>
        </row>
        <row r="10441">
          <cell r="B10441">
            <v>67214</v>
          </cell>
          <cell r="C10441" t="str">
            <v>Modelado y control de convertidores electrónicos de potencia</v>
          </cell>
          <cell r="D10441" t="str">
            <v>Máster Universitario en Ingeniería Electrónica</v>
          </cell>
          <cell r="E10441">
            <v>4</v>
          </cell>
          <cell r="F10441">
            <v>329</v>
          </cell>
          <cell r="G10441" t="str">
            <v>Máster</v>
          </cell>
        </row>
        <row r="10442">
          <cell r="B10442">
            <v>67215</v>
          </cell>
          <cell r="C10442" t="str">
            <v>Electrónica para monitorización y domótica</v>
          </cell>
          <cell r="D10442" t="str">
            <v>Máster Universitario en Ingeniería Electrónica</v>
          </cell>
          <cell r="E10442">
            <v>4</v>
          </cell>
          <cell r="F10442">
            <v>329</v>
          </cell>
          <cell r="G10442" t="str">
            <v>Máster</v>
          </cell>
        </row>
        <row r="10443">
          <cell r="B10443">
            <v>67216</v>
          </cell>
          <cell r="C10443" t="str">
            <v>Redes de sensores electrónicos inteligentes</v>
          </cell>
          <cell r="D10443" t="str">
            <v>Máster Universitario en Ingeniería Electrónica</v>
          </cell>
          <cell r="E10443">
            <v>4</v>
          </cell>
          <cell r="F10443">
            <v>329</v>
          </cell>
          <cell r="G10443" t="str">
            <v>Máster</v>
          </cell>
        </row>
        <row r="10444">
          <cell r="B10444">
            <v>67217</v>
          </cell>
          <cell r="C10444" t="str">
            <v>Sistemas electrónicos de potencia industriales</v>
          </cell>
          <cell r="D10444" t="str">
            <v>Máster Universitario en Ingeniería Electrónica</v>
          </cell>
          <cell r="E10444">
            <v>4</v>
          </cell>
          <cell r="F10444">
            <v>329</v>
          </cell>
          <cell r="G10444" t="str">
            <v>Máster</v>
          </cell>
        </row>
        <row r="10445">
          <cell r="B10445">
            <v>67218</v>
          </cell>
          <cell r="C10445" t="str">
            <v>Sistemas electrónicos para análisis de movimiento humano</v>
          </cell>
          <cell r="D10445" t="str">
            <v>Máster Universitario en Ingeniería Electrónica</v>
          </cell>
          <cell r="E10445">
            <v>4</v>
          </cell>
          <cell r="F10445">
            <v>329</v>
          </cell>
          <cell r="G10445" t="str">
            <v>Máster</v>
          </cell>
        </row>
        <row r="10446">
          <cell r="B10446">
            <v>67219</v>
          </cell>
          <cell r="C10446" t="str">
            <v>Sistemas electrónicos para control de acceso y seguridad</v>
          </cell>
          <cell r="D10446" t="str">
            <v>Máster Universitario en Ingeniería Electrónica</v>
          </cell>
          <cell r="E10446">
            <v>4</v>
          </cell>
          <cell r="F10446">
            <v>329</v>
          </cell>
          <cell r="G10446" t="str">
            <v>Máster</v>
          </cell>
        </row>
        <row r="10447">
          <cell r="B10447">
            <v>67220</v>
          </cell>
          <cell r="C10447" t="str">
            <v>Gestión de proyectos de investigación electrónicos</v>
          </cell>
          <cell r="D10447" t="str">
            <v>Máster Universitario en Ingeniería Electrónica</v>
          </cell>
          <cell r="E10447">
            <v>4</v>
          </cell>
          <cell r="F10447">
            <v>329</v>
          </cell>
          <cell r="G10447" t="str">
            <v>Máster</v>
          </cell>
        </row>
        <row r="10448">
          <cell r="B10448">
            <v>67221</v>
          </cell>
          <cell r="C10448" t="str">
            <v>Redes neuronales: realización electrónica y aplicaciones</v>
          </cell>
          <cell r="D10448" t="str">
            <v>Máster Universitario en Ingeniería Electrónica</v>
          </cell>
          <cell r="E10448">
            <v>4</v>
          </cell>
          <cell r="F10448">
            <v>329</v>
          </cell>
          <cell r="G10448" t="str">
            <v>Máster</v>
          </cell>
        </row>
        <row r="10449">
          <cell r="B10449">
            <v>67300</v>
          </cell>
          <cell r="C10449" t="str">
            <v>Aproximaciones temáticas a los mitos y las creencias en la historia, la cultura, el arte y la literatura (I)</v>
          </cell>
          <cell r="D10449" t="str">
            <v>Máster Universitario en Estudios Avanzados en Humanidades</v>
          </cell>
          <cell r="E10449">
            <v>2</v>
          </cell>
          <cell r="F10449">
            <v>333</v>
          </cell>
          <cell r="G10449" t="str">
            <v>Máster</v>
          </cell>
        </row>
        <row r="10450">
          <cell r="B10450">
            <v>67301</v>
          </cell>
          <cell r="C10450" t="str">
            <v>Aproximaciones temáticas a los mitos y las creencias en la historia, la cultura, el arte y la literatura (II)</v>
          </cell>
          <cell r="D10450" t="str">
            <v>Máster Universitario en Estudios Avanzados en Humanidades</v>
          </cell>
          <cell r="E10450">
            <v>2</v>
          </cell>
          <cell r="F10450">
            <v>333</v>
          </cell>
          <cell r="G10450" t="str">
            <v>Máster</v>
          </cell>
        </row>
        <row r="10451">
          <cell r="B10451">
            <v>67302</v>
          </cell>
          <cell r="C10451" t="str">
            <v>Aproximaciones temáticas a los mitos y las creencias en la historia, la cultura, el arte y la literatura (III)</v>
          </cell>
          <cell r="D10451" t="str">
            <v>Máster Universitario en Estudios Avanzados en Humanidades</v>
          </cell>
          <cell r="E10451">
            <v>2</v>
          </cell>
          <cell r="F10451">
            <v>333</v>
          </cell>
          <cell r="G10451" t="str">
            <v>Máster</v>
          </cell>
        </row>
        <row r="10452">
          <cell r="B10452">
            <v>67303</v>
          </cell>
          <cell r="C10452" t="str">
            <v>Arte prehistórico. Las primeras producciones artísticas, su interpretación y su plasmación en el Valle del Ebro</v>
          </cell>
          <cell r="D10452" t="str">
            <v>Máster Universitario en Estudios Avanzados en Humanidades</v>
          </cell>
          <cell r="E10452">
            <v>2.5</v>
          </cell>
          <cell r="F10452">
            <v>333</v>
          </cell>
          <cell r="G10452" t="str">
            <v>Máster</v>
          </cell>
        </row>
        <row r="10453">
          <cell r="B10453">
            <v>67304</v>
          </cell>
          <cell r="C10453" t="str">
            <v>El mito en el arte</v>
          </cell>
          <cell r="D10453" t="str">
            <v>Máster Universitario en Estudios Avanzados en Humanidades</v>
          </cell>
          <cell r="E10453">
            <v>2.5</v>
          </cell>
          <cell r="F10453">
            <v>333</v>
          </cell>
          <cell r="G10453" t="str">
            <v>Máster</v>
          </cell>
        </row>
        <row r="10454">
          <cell r="B10454">
            <v>67305</v>
          </cell>
          <cell r="C10454" t="str">
            <v>El mundo de la esclavitud en la literatura grecolatina</v>
          </cell>
          <cell r="D10454" t="str">
            <v>Máster Universitario en Estudios Avanzados en Humanidades</v>
          </cell>
          <cell r="E10454">
            <v>2.5</v>
          </cell>
          <cell r="F10454">
            <v>333</v>
          </cell>
          <cell r="G10454" t="str">
            <v>Máster</v>
          </cell>
        </row>
        <row r="10455">
          <cell r="B10455">
            <v>67306</v>
          </cell>
          <cell r="C10455" t="str">
            <v>El proceso de hominización. Datos, mitos e interpretaciones</v>
          </cell>
          <cell r="D10455" t="str">
            <v>Máster Universitario en Estudios Avanzados en Humanidades</v>
          </cell>
          <cell r="E10455">
            <v>2.5</v>
          </cell>
          <cell r="F10455">
            <v>333</v>
          </cell>
          <cell r="G10455" t="str">
            <v>Máster</v>
          </cell>
        </row>
        <row r="10456">
          <cell r="B10456">
            <v>67307</v>
          </cell>
          <cell r="C10456" t="str">
            <v>El viaje del Héroe. El mito en los guiones de Hollywood</v>
          </cell>
          <cell r="D10456" t="str">
            <v>Máster Universitario en Estudios Avanzados en Humanidades</v>
          </cell>
          <cell r="E10456">
            <v>2.5</v>
          </cell>
          <cell r="F10456">
            <v>333</v>
          </cell>
          <cell r="G10456" t="str">
            <v>Máster</v>
          </cell>
        </row>
        <row r="10457">
          <cell r="B10457">
            <v>67308</v>
          </cell>
          <cell r="C10457" t="str">
            <v>Reconquista: del significado medieval a la conformación de un concepto mítico</v>
          </cell>
          <cell r="D10457" t="str">
            <v>Máster Universitario en Estudios Avanzados en Humanidades</v>
          </cell>
          <cell r="E10457">
            <v>2.5</v>
          </cell>
          <cell r="F10457">
            <v>333</v>
          </cell>
          <cell r="G10457" t="str">
            <v>Máster</v>
          </cell>
        </row>
        <row r="10458">
          <cell r="B10458">
            <v>67309</v>
          </cell>
          <cell r="C10458" t="str">
            <v>La parodia en la Mitología clásica en la literatura moderna</v>
          </cell>
          <cell r="D10458" t="str">
            <v>Máster Universitario en Estudios Avanzados en Humanidades</v>
          </cell>
          <cell r="E10458">
            <v>2.5</v>
          </cell>
          <cell r="F10458">
            <v>333</v>
          </cell>
          <cell r="G10458" t="str">
            <v>Máster</v>
          </cell>
        </row>
        <row r="10459">
          <cell r="B10459">
            <v>67310</v>
          </cell>
          <cell r="C10459" t="str">
            <v>Aproximaciones temáticas a los usos del pasado: la historia, la memoria, la tradición y el patrimonio (I)</v>
          </cell>
          <cell r="D10459" t="str">
            <v>Máster Universitario en Estudios Avanzados en Humanidades</v>
          </cell>
          <cell r="E10459">
            <v>2</v>
          </cell>
          <cell r="F10459">
            <v>333</v>
          </cell>
          <cell r="G10459" t="str">
            <v>Máster</v>
          </cell>
        </row>
        <row r="10460">
          <cell r="B10460">
            <v>67311</v>
          </cell>
          <cell r="C10460" t="str">
            <v>Aproximaciones temáticas a los usos del pasado: la historia, la memoria, la tradición y el patrimonio (II)</v>
          </cell>
          <cell r="D10460" t="str">
            <v>Máster Universitario en Estudios Avanzados en Humanidades</v>
          </cell>
          <cell r="E10460">
            <v>2</v>
          </cell>
          <cell r="F10460">
            <v>333</v>
          </cell>
          <cell r="G10460" t="str">
            <v>Máster</v>
          </cell>
        </row>
        <row r="10461">
          <cell r="B10461">
            <v>67312</v>
          </cell>
          <cell r="C10461" t="str">
            <v>Aproximaciones temáticas a los usos del pasado: la historia, la memoria, la tradición y el patrimonio (III)</v>
          </cell>
          <cell r="D10461" t="str">
            <v>Máster Universitario en Estudios Avanzados en Humanidades</v>
          </cell>
          <cell r="E10461">
            <v>2</v>
          </cell>
          <cell r="F10461">
            <v>333</v>
          </cell>
          <cell r="G10461" t="str">
            <v>Máster</v>
          </cell>
        </row>
        <row r="10462">
          <cell r="B10462">
            <v>67313</v>
          </cell>
          <cell r="C10462" t="str">
            <v>Aproximaciones temáticas a los usos del pasado: la historia, la memoria, la tradición y el patrimonio (IV)</v>
          </cell>
          <cell r="D10462" t="str">
            <v>Máster Universitario en Estudios Avanzados en Humanidades</v>
          </cell>
          <cell r="E10462">
            <v>2</v>
          </cell>
          <cell r="F10462">
            <v>333</v>
          </cell>
          <cell r="G10462" t="str">
            <v>Máster</v>
          </cell>
        </row>
        <row r="10463">
          <cell r="B10463">
            <v>67314</v>
          </cell>
          <cell r="C10463" t="str">
            <v>La Historia local y las "tradiciones" en el Antiguo Régimen</v>
          </cell>
          <cell r="D10463" t="str">
            <v>Máster Universitario en Estudios Avanzados en Humanidades</v>
          </cell>
          <cell r="E10463">
            <v>2.5</v>
          </cell>
          <cell r="F10463">
            <v>333</v>
          </cell>
          <cell r="G10463" t="str">
            <v>Máster</v>
          </cell>
        </row>
        <row r="10464">
          <cell r="B10464">
            <v>67315</v>
          </cell>
          <cell r="C10464" t="str">
            <v>La autobiografía en la Antigüedad</v>
          </cell>
          <cell r="D10464" t="str">
            <v>Máster Universitario en Estudios Avanzados en Humanidades</v>
          </cell>
          <cell r="E10464">
            <v>2.5</v>
          </cell>
          <cell r="F10464">
            <v>333</v>
          </cell>
          <cell r="G10464" t="str">
            <v>Máster</v>
          </cell>
        </row>
        <row r="10465">
          <cell r="B10465">
            <v>67316</v>
          </cell>
          <cell r="C10465" t="str">
            <v>La Edad Media y la idea de España</v>
          </cell>
          <cell r="D10465" t="str">
            <v>Máster Universitario en Estudios Avanzados en Humanidades</v>
          </cell>
          <cell r="E10465">
            <v>2.5</v>
          </cell>
          <cell r="F10465">
            <v>333</v>
          </cell>
          <cell r="G10465" t="str">
            <v>Máster</v>
          </cell>
        </row>
        <row r="10466">
          <cell r="B10466">
            <v>67317</v>
          </cell>
          <cell r="C10466" t="str">
            <v>La Historia y su construcción: lecciones de historiografía para el mundo actual</v>
          </cell>
          <cell r="D10466" t="str">
            <v>Máster Universitario en Estudios Avanzados en Humanidades</v>
          </cell>
          <cell r="E10466">
            <v>2.5</v>
          </cell>
          <cell r="F10466">
            <v>333</v>
          </cell>
          <cell r="G10466" t="str">
            <v>Máster</v>
          </cell>
        </row>
        <row r="10467">
          <cell r="B10467">
            <v>67318</v>
          </cell>
          <cell r="C10467" t="str">
            <v>La literatura como patrimonio</v>
          </cell>
          <cell r="D10467" t="str">
            <v>Máster Universitario en Estudios Avanzados en Humanidades</v>
          </cell>
          <cell r="E10467">
            <v>2.5</v>
          </cell>
          <cell r="F10467">
            <v>333</v>
          </cell>
          <cell r="G10467" t="str">
            <v>Máster</v>
          </cell>
        </row>
        <row r="10468">
          <cell r="B10468">
            <v>67319</v>
          </cell>
          <cell r="C10468" t="str">
            <v>Letras oscenses. El patrimonio literario de Aragón</v>
          </cell>
          <cell r="D10468" t="str">
            <v>Máster Universitario en Estudios Avanzados en Humanidades</v>
          </cell>
          <cell r="E10468">
            <v>2.5</v>
          </cell>
          <cell r="F10468">
            <v>333</v>
          </cell>
          <cell r="G10468" t="str">
            <v>Máster</v>
          </cell>
        </row>
        <row r="10469">
          <cell r="B10469">
            <v>67320</v>
          </cell>
          <cell r="C10469" t="str">
            <v>Los tiempos de la cultura o una aproximación a la antropología histórica</v>
          </cell>
          <cell r="D10469" t="str">
            <v>Máster Universitario en Estudios Avanzados en Humanidades</v>
          </cell>
          <cell r="E10469">
            <v>2.5</v>
          </cell>
          <cell r="F10469">
            <v>333</v>
          </cell>
          <cell r="G10469" t="str">
            <v>Máster</v>
          </cell>
        </row>
        <row r="10470">
          <cell r="B10470">
            <v>67321</v>
          </cell>
          <cell r="C10470" t="str">
            <v>La memoria y los usos públicos de la historia en la España contemporánea</v>
          </cell>
          <cell r="D10470" t="str">
            <v>Máster Universitario en Estudios Avanzados en Humanidades</v>
          </cell>
          <cell r="E10470">
            <v>2.5</v>
          </cell>
          <cell r="F10470">
            <v>333</v>
          </cell>
          <cell r="G10470" t="str">
            <v>Máster</v>
          </cell>
        </row>
        <row r="10471">
          <cell r="B10471">
            <v>67322</v>
          </cell>
          <cell r="C10471" t="str">
            <v>El origen de los sistemas productivos agropecuarios en el Viejo Mundo. Datos y teorías</v>
          </cell>
          <cell r="D10471" t="str">
            <v>Máster Universitario en Estudios Avanzados en Humanidades</v>
          </cell>
          <cell r="E10471">
            <v>2.5</v>
          </cell>
          <cell r="F10471">
            <v>333</v>
          </cell>
          <cell r="G10471" t="str">
            <v>Máster</v>
          </cell>
        </row>
        <row r="10472">
          <cell r="B10472">
            <v>67323</v>
          </cell>
          <cell r="C10472" t="str">
            <v>Familia y sociedad en el Antiguo Régimen</v>
          </cell>
          <cell r="D10472" t="str">
            <v>Máster Universitario en Estudios Avanzados en Humanidades</v>
          </cell>
          <cell r="E10472">
            <v>2.5</v>
          </cell>
          <cell r="F10472">
            <v>333</v>
          </cell>
          <cell r="G10472" t="str">
            <v>Máster</v>
          </cell>
        </row>
        <row r="10473">
          <cell r="B10473">
            <v>67324</v>
          </cell>
          <cell r="C10473" t="str">
            <v>Aproximaciones temáticas a las funciones, usos y representaciones del agua en el territorio y la sociedad (I)</v>
          </cell>
          <cell r="D10473" t="str">
            <v>Máster Universitario en Estudios Avanzados en Humanidades</v>
          </cell>
          <cell r="E10473">
            <v>2</v>
          </cell>
          <cell r="F10473">
            <v>333</v>
          </cell>
          <cell r="G10473" t="str">
            <v>Máster</v>
          </cell>
        </row>
        <row r="10474">
          <cell r="B10474">
            <v>67325</v>
          </cell>
          <cell r="C10474" t="str">
            <v>Aproximaciones temáticas a las funciones, usos y representaciones del agua en el territorio y la sociedad (II)</v>
          </cell>
          <cell r="D10474" t="str">
            <v>Máster Universitario en Estudios Avanzados en Humanidades</v>
          </cell>
          <cell r="E10474">
            <v>2</v>
          </cell>
          <cell r="F10474">
            <v>333</v>
          </cell>
          <cell r="G10474" t="str">
            <v>Máster</v>
          </cell>
        </row>
        <row r="10475">
          <cell r="B10475">
            <v>67326</v>
          </cell>
          <cell r="C10475" t="str">
            <v>El agua, el paisaje y la nación a lo largo del s. XX en España</v>
          </cell>
          <cell r="D10475" t="str">
            <v>Máster Universitario en Estudios Avanzados en Humanidades</v>
          </cell>
          <cell r="E10475">
            <v>2.5</v>
          </cell>
          <cell r="F10475">
            <v>333</v>
          </cell>
          <cell r="G10475" t="str">
            <v>Máster</v>
          </cell>
        </row>
        <row r="10476">
          <cell r="B10476">
            <v>67327</v>
          </cell>
          <cell r="C10476" t="str">
            <v>El territorio como agente del desarrollo</v>
          </cell>
          <cell r="D10476" t="str">
            <v>Máster Universitario en Estudios Avanzados en Humanidades</v>
          </cell>
          <cell r="E10476">
            <v>2.5</v>
          </cell>
          <cell r="F10476">
            <v>333</v>
          </cell>
          <cell r="G10476" t="str">
            <v>Máster</v>
          </cell>
        </row>
        <row r="10477">
          <cell r="B10477">
            <v>67328</v>
          </cell>
          <cell r="C10477" t="str">
            <v>Poblacion y desarrollo</v>
          </cell>
          <cell r="D10477" t="str">
            <v>Máster Universitario en Estudios Avanzados en Humanidades</v>
          </cell>
          <cell r="E10477">
            <v>2.5</v>
          </cell>
          <cell r="F10477">
            <v>333</v>
          </cell>
          <cell r="G10477" t="str">
            <v>Máster</v>
          </cell>
        </row>
        <row r="10478">
          <cell r="B10478">
            <v>67329</v>
          </cell>
          <cell r="C10478" t="str">
            <v>Aprox. temáticas a la lengua, literatura y sociedad en el contexto de la interculturalidad y el multiculturalismo (I)</v>
          </cell>
          <cell r="D10478" t="str">
            <v>Máster Universitario en Estudios Avanzados en Humanidades</v>
          </cell>
          <cell r="E10478">
            <v>2</v>
          </cell>
          <cell r="F10478">
            <v>333</v>
          </cell>
          <cell r="G10478" t="str">
            <v>Máster</v>
          </cell>
        </row>
        <row r="10479">
          <cell r="B10479">
            <v>67330</v>
          </cell>
          <cell r="C10479" t="str">
            <v>Aprox. temáticas a la lengua, literatura y sociedad en el contexto de la interculturalidad y el multiculturalismo (II)</v>
          </cell>
          <cell r="D10479" t="str">
            <v>Máster Universitario en Estudios Avanzados en Humanidades</v>
          </cell>
          <cell r="E10479">
            <v>2</v>
          </cell>
          <cell r="F10479">
            <v>333</v>
          </cell>
          <cell r="G10479" t="str">
            <v>Máster</v>
          </cell>
        </row>
        <row r="10480">
          <cell r="B10480">
            <v>67331</v>
          </cell>
          <cell r="C10480" t="str">
            <v>Aprox. temáticas a la lengua, literatura y sociedad en el contexto de la interculturalidad y el multiculturalismo (III)</v>
          </cell>
          <cell r="D10480" t="str">
            <v>Máster Universitario en Estudios Avanzados en Humanidades</v>
          </cell>
          <cell r="E10480">
            <v>2</v>
          </cell>
          <cell r="F10480">
            <v>333</v>
          </cell>
          <cell r="G10480" t="str">
            <v>Máster</v>
          </cell>
        </row>
        <row r="10481">
          <cell r="B10481">
            <v>67332</v>
          </cell>
          <cell r="C10481" t="str">
            <v>El Aragonés medieval</v>
          </cell>
          <cell r="D10481" t="str">
            <v>Máster Universitario en Estudios Avanzados en Humanidades</v>
          </cell>
          <cell r="E10481">
            <v>2.5</v>
          </cell>
          <cell r="F10481">
            <v>333</v>
          </cell>
          <cell r="G10481" t="str">
            <v>Máster</v>
          </cell>
        </row>
        <row r="10482">
          <cell r="B10482">
            <v>67333</v>
          </cell>
          <cell r="C10482" t="str">
            <v>Julio Verne: aportación a la interculturalidad</v>
          </cell>
          <cell r="D10482" t="str">
            <v>Máster Universitario en Estudios Avanzados en Humanidades</v>
          </cell>
          <cell r="E10482">
            <v>2.5</v>
          </cell>
          <cell r="F10482">
            <v>333</v>
          </cell>
          <cell r="G10482" t="str">
            <v>Máster</v>
          </cell>
        </row>
        <row r="10483">
          <cell r="B10483">
            <v>67334</v>
          </cell>
          <cell r="C10483" t="str">
            <v>La comunicación implícita: aspectos socioculturales</v>
          </cell>
          <cell r="D10483" t="str">
            <v>Máster Universitario en Estudios Avanzados en Humanidades</v>
          </cell>
          <cell r="E10483">
            <v>2.5</v>
          </cell>
          <cell r="F10483">
            <v>333</v>
          </cell>
          <cell r="G10483" t="str">
            <v>Máster</v>
          </cell>
        </row>
        <row r="10484">
          <cell r="B10484">
            <v>67335</v>
          </cell>
          <cell r="C10484" t="str">
            <v>La cuestión de la Diferencia en las sociedades y el pensamiento contemporáneos</v>
          </cell>
          <cell r="D10484" t="str">
            <v>Máster Universitario en Estudios Avanzados en Humanidades</v>
          </cell>
          <cell r="E10484">
            <v>2.5</v>
          </cell>
          <cell r="F10484">
            <v>333</v>
          </cell>
          <cell r="G10484" t="str">
            <v>Máster</v>
          </cell>
        </row>
        <row r="10485">
          <cell r="B10485">
            <v>67336</v>
          </cell>
          <cell r="C10485" t="str">
            <v>La variación geográfica en el español de España</v>
          </cell>
          <cell r="D10485" t="str">
            <v>Máster Universitario en Estudios Avanzados en Humanidades</v>
          </cell>
          <cell r="E10485">
            <v>2.5</v>
          </cell>
          <cell r="F10485">
            <v>333</v>
          </cell>
          <cell r="G10485" t="str">
            <v>Máster</v>
          </cell>
        </row>
        <row r="10486">
          <cell r="B10486">
            <v>67337</v>
          </cell>
          <cell r="C10486" t="str">
            <v>La formación y desarrollo del Español</v>
          </cell>
          <cell r="D10486" t="str">
            <v>Máster Universitario en Estudios Avanzados en Humanidades</v>
          </cell>
          <cell r="E10486">
            <v>2.5</v>
          </cell>
          <cell r="F10486">
            <v>333</v>
          </cell>
          <cell r="G10486" t="str">
            <v>Máster</v>
          </cell>
        </row>
        <row r="10487">
          <cell r="B10487">
            <v>67338</v>
          </cell>
          <cell r="C10487" t="str">
            <v>El mundo de la novela realista: el desarrollo de la subjetividad en la cultura moderna occidental desde el Renacimiento</v>
          </cell>
          <cell r="D10487" t="str">
            <v>Máster Universitario en Estudios Avanzados en Humanidades</v>
          </cell>
          <cell r="E10487">
            <v>2.5</v>
          </cell>
          <cell r="F10487">
            <v>333</v>
          </cell>
          <cell r="G10487" t="str">
            <v>Máster</v>
          </cell>
        </row>
        <row r="10488">
          <cell r="B10488">
            <v>67339</v>
          </cell>
          <cell r="C10488" t="str">
            <v>El patrimonio lingüístico del Alto Aragón: los dialectos de la lengua aragonesa</v>
          </cell>
          <cell r="D10488" t="str">
            <v>Máster Universitario en Estudios Avanzados en Humanidades</v>
          </cell>
          <cell r="E10488">
            <v>2.5</v>
          </cell>
          <cell r="F10488">
            <v>333</v>
          </cell>
          <cell r="G10488" t="str">
            <v>Máster</v>
          </cell>
        </row>
        <row r="10489">
          <cell r="B10489">
            <v>67340</v>
          </cell>
          <cell r="C10489" t="str">
            <v>El hispanohablante y la lengua francesa</v>
          </cell>
          <cell r="D10489" t="str">
            <v>Máster Universitario en Estudios Avanzados en Humanidades</v>
          </cell>
          <cell r="E10489">
            <v>2.5</v>
          </cell>
          <cell r="F10489">
            <v>333</v>
          </cell>
          <cell r="G10489" t="str">
            <v>Máster</v>
          </cell>
        </row>
        <row r="10490">
          <cell r="B10490">
            <v>67341</v>
          </cell>
          <cell r="C10490" t="str">
            <v>Trabajo fin de Máster</v>
          </cell>
          <cell r="D10490" t="str">
            <v>Máster Universitario en Estudios Avanzados en Humanidades</v>
          </cell>
          <cell r="E10490">
            <v>15</v>
          </cell>
          <cell r="F10490">
            <v>333</v>
          </cell>
          <cell r="G10490" t="str">
            <v>Máster</v>
          </cell>
        </row>
        <row r="10491">
          <cell r="B10491">
            <v>67400</v>
          </cell>
          <cell r="C10491" t="str">
            <v>Trabajo fin de Máster</v>
          </cell>
          <cell r="D10491" t="str">
            <v>Máster Universitario en Aprendizaje a lo largo de la vida en contextos multiculturales</v>
          </cell>
          <cell r="E10491">
            <v>15</v>
          </cell>
          <cell r="F10491">
            <v>323</v>
          </cell>
          <cell r="G10491" t="str">
            <v>Máster</v>
          </cell>
        </row>
        <row r="10492">
          <cell r="B10492">
            <v>67401</v>
          </cell>
          <cell r="C10492" t="str">
            <v>Bases epistemológicas y teorías científicas</v>
          </cell>
          <cell r="D10492" t="str">
            <v>Máster Universitario en Aprendizaje a lo largo de la vida en contextos multiculturales</v>
          </cell>
          <cell r="E10492">
            <v>5</v>
          </cell>
          <cell r="F10492">
            <v>323</v>
          </cell>
          <cell r="G10492" t="str">
            <v>Máster</v>
          </cell>
        </row>
        <row r="10493">
          <cell r="B10493">
            <v>67402</v>
          </cell>
          <cell r="C10493" t="str">
            <v>Metodologías cuantiitativas en el tratamiento de datos</v>
          </cell>
          <cell r="D10493" t="str">
            <v>Máster Universitario en Aprendizaje a lo largo de la vida en contextos multiculturales</v>
          </cell>
          <cell r="E10493">
            <v>5</v>
          </cell>
          <cell r="F10493">
            <v>323</v>
          </cell>
          <cell r="G10493" t="str">
            <v>Máster</v>
          </cell>
        </row>
        <row r="10494">
          <cell r="B10494">
            <v>67403</v>
          </cell>
          <cell r="C10494" t="str">
            <v>Metodologías cualitativas en el tratamiento de datos</v>
          </cell>
          <cell r="D10494" t="str">
            <v>Máster Universitario en Aprendizaje a lo largo de la vida en contextos multiculturales</v>
          </cell>
          <cell r="E10494">
            <v>5</v>
          </cell>
          <cell r="F10494">
            <v>323</v>
          </cell>
          <cell r="G10494" t="str">
            <v>Máster</v>
          </cell>
        </row>
        <row r="10495">
          <cell r="B10495">
            <v>67404</v>
          </cell>
          <cell r="C10495" t="str">
            <v>Tecnologías para el tratamiento de datos en investigación</v>
          </cell>
          <cell r="D10495" t="str">
            <v>Máster Universitario en Aprendizaje a lo largo de la vida en contextos multiculturales</v>
          </cell>
          <cell r="E10495">
            <v>5</v>
          </cell>
          <cell r="F10495">
            <v>323</v>
          </cell>
          <cell r="G10495" t="str">
            <v>Máster</v>
          </cell>
        </row>
        <row r="10496">
          <cell r="B10496">
            <v>67405</v>
          </cell>
          <cell r="C10496" t="str">
            <v>Desarrollo social y personal: Investigación sobre inteligencia emocional y optimismo.</v>
          </cell>
          <cell r="D10496" t="str">
            <v>Máster Universitario en Aprendizaje a lo largo de la vida en contextos multiculturales</v>
          </cell>
          <cell r="E10496">
            <v>5</v>
          </cell>
          <cell r="F10496">
            <v>323</v>
          </cell>
          <cell r="G10496" t="str">
            <v>Máster</v>
          </cell>
        </row>
        <row r="10497">
          <cell r="B10497">
            <v>67406</v>
          </cell>
          <cell r="C10497" t="str">
            <v>Programas de desarrollo personal y social: Investigación, diseño y evaluación.</v>
          </cell>
          <cell r="D10497" t="str">
            <v>Máster Universitario en Aprendizaje a lo largo de la vida en contextos multiculturales</v>
          </cell>
          <cell r="E10497">
            <v>5</v>
          </cell>
          <cell r="F10497">
            <v>323</v>
          </cell>
          <cell r="G10497" t="str">
            <v>Máster</v>
          </cell>
        </row>
        <row r="10498">
          <cell r="B10498">
            <v>67407</v>
          </cell>
          <cell r="C10498" t="str">
            <v>El desarrollo del lenguaje oral y escrito. Investigación en evaluación e intervención educativa.</v>
          </cell>
          <cell r="D10498" t="str">
            <v>Máster Universitario en Aprendizaje a lo largo de la vida en contextos multiculturales</v>
          </cell>
          <cell r="E10498">
            <v>5</v>
          </cell>
          <cell r="F10498">
            <v>323</v>
          </cell>
          <cell r="G10498" t="str">
            <v>Máster</v>
          </cell>
        </row>
        <row r="10499">
          <cell r="B10499">
            <v>67408</v>
          </cell>
          <cell r="C10499" t="str">
            <v>Trastornos del desarrollo</v>
          </cell>
          <cell r="D10499" t="str">
            <v>Máster Universitario en Aprendizaje a lo largo de la vida en contextos multiculturales</v>
          </cell>
          <cell r="E10499">
            <v>5</v>
          </cell>
          <cell r="F10499">
            <v>323</v>
          </cell>
          <cell r="G10499" t="str">
            <v>Máster</v>
          </cell>
        </row>
        <row r="10500">
          <cell r="B10500">
            <v>67409</v>
          </cell>
          <cell r="C10500" t="str">
            <v>Políticas y prácticas de inclusión</v>
          </cell>
          <cell r="D10500" t="str">
            <v>Máster Universitario en Aprendizaje a lo largo de la vida en contextos multiculturales</v>
          </cell>
          <cell r="E10500">
            <v>5</v>
          </cell>
          <cell r="F10500">
            <v>323</v>
          </cell>
          <cell r="G10500" t="str">
            <v>Máster</v>
          </cell>
        </row>
        <row r="10501">
          <cell r="B10501">
            <v>67410</v>
          </cell>
          <cell r="C10501" t="str">
            <v>Tecnologías avanzadas en la investigación sobre el desarrollo.</v>
          </cell>
          <cell r="D10501" t="str">
            <v>Máster Universitario en Aprendizaje a lo largo de la vida en contextos multiculturales</v>
          </cell>
          <cell r="E10501">
            <v>5</v>
          </cell>
          <cell r="F10501">
            <v>323</v>
          </cell>
          <cell r="G10501" t="str">
            <v>Máster</v>
          </cell>
        </row>
        <row r="10502">
          <cell r="B10502">
            <v>67411</v>
          </cell>
          <cell r="C10502" t="str">
            <v>Identidad y diversidad. Aproximación histórico conceptual</v>
          </cell>
          <cell r="D10502" t="str">
            <v>Máster Universitario en Aprendizaje a lo largo de la vida en contextos multiculturales</v>
          </cell>
          <cell r="E10502">
            <v>5</v>
          </cell>
          <cell r="F10502">
            <v>323</v>
          </cell>
          <cell r="G10502" t="str">
            <v>Máster</v>
          </cell>
        </row>
        <row r="10503">
          <cell r="B10503">
            <v>67412</v>
          </cell>
          <cell r="C10503" t="str">
            <v>Investigación con perspectiva de género</v>
          </cell>
          <cell r="D10503" t="str">
            <v>Máster Universitario en Aprendizaje a lo largo de la vida en contextos multiculturales</v>
          </cell>
          <cell r="E10503">
            <v>5</v>
          </cell>
          <cell r="F10503">
            <v>323</v>
          </cell>
          <cell r="G10503" t="str">
            <v>Máster</v>
          </cell>
        </row>
        <row r="10504">
          <cell r="B10504">
            <v>67413</v>
          </cell>
          <cell r="C10504" t="str">
            <v>El discurso literario en el proceso de acogida de inmigrantes</v>
          </cell>
          <cell r="D10504" t="str">
            <v>Máster Universitario en Aprendizaje a lo largo de la vida en contextos multiculturales</v>
          </cell>
          <cell r="E10504">
            <v>5</v>
          </cell>
          <cell r="F10504">
            <v>323</v>
          </cell>
          <cell r="G10504" t="str">
            <v>Máster</v>
          </cell>
        </row>
        <row r="10505">
          <cell r="B10505">
            <v>67414</v>
          </cell>
          <cell r="C10505" t="str">
            <v>Plurilingüismo en la sociedad multicultural del siglo XXI</v>
          </cell>
          <cell r="D10505" t="str">
            <v>Máster Universitario en Aprendizaje a lo largo de la vida en contextos multiculturales</v>
          </cell>
          <cell r="E10505">
            <v>5</v>
          </cell>
          <cell r="F10505">
            <v>323</v>
          </cell>
          <cell r="G10505" t="str">
            <v>Máster</v>
          </cell>
        </row>
        <row r="10506">
          <cell r="B10506">
            <v>67415</v>
          </cell>
          <cell r="C10506" t="str">
            <v>Educación y sostenibilidad en núcleos dispersos.</v>
          </cell>
          <cell r="D10506" t="str">
            <v>Máster Universitario en Aprendizaje a lo largo de la vida en contextos multiculturales</v>
          </cell>
          <cell r="E10506">
            <v>5</v>
          </cell>
          <cell r="F10506">
            <v>323</v>
          </cell>
          <cell r="G10506" t="str">
            <v>Máster</v>
          </cell>
        </row>
        <row r="10507">
          <cell r="B10507">
            <v>67416</v>
          </cell>
          <cell r="C10507" t="str">
            <v>Alfabetización en nuevos lenguajes</v>
          </cell>
          <cell r="D10507" t="str">
            <v>Máster Universitario en Aprendizaje a lo largo de la vida en contextos multiculturales</v>
          </cell>
          <cell r="E10507">
            <v>5</v>
          </cell>
          <cell r="F10507">
            <v>323</v>
          </cell>
          <cell r="G10507" t="str">
            <v>Máster</v>
          </cell>
        </row>
        <row r="10508">
          <cell r="B10508">
            <v>67417</v>
          </cell>
          <cell r="C10508" t="str">
            <v>El desarrollo a lo largo del ciclo vital: Investigación con personas adultas.</v>
          </cell>
          <cell r="D10508" t="str">
            <v>Máster Universitario en Aprendizaje a lo largo de la vida en contextos multiculturales</v>
          </cell>
          <cell r="E10508">
            <v>5</v>
          </cell>
          <cell r="F10508">
            <v>323</v>
          </cell>
          <cell r="G10508" t="str">
            <v>Máster</v>
          </cell>
        </row>
        <row r="10509">
          <cell r="B10509">
            <v>67418</v>
          </cell>
          <cell r="C10509" t="str">
            <v>Alfabetización y enseñanza del español como Lengua 2 para inmigrantes</v>
          </cell>
          <cell r="D10509" t="str">
            <v>Máster Universitario en Aprendizaje a lo largo de la vida en contextos multiculturales</v>
          </cell>
          <cell r="E10509">
            <v>5</v>
          </cell>
          <cell r="F10509">
            <v>323</v>
          </cell>
          <cell r="G10509" t="str">
            <v>Máster</v>
          </cell>
        </row>
        <row r="10510">
          <cell r="B10510">
            <v>67419</v>
          </cell>
          <cell r="C10510" t="str">
            <v>Formación y cualificación profesional</v>
          </cell>
          <cell r="D10510" t="str">
            <v>Máster Universitario en Aprendizaje a lo largo de la vida en contextos multiculturales</v>
          </cell>
          <cell r="E10510">
            <v>5</v>
          </cell>
          <cell r="F10510">
            <v>323</v>
          </cell>
          <cell r="G10510" t="str">
            <v>Máster</v>
          </cell>
        </row>
        <row r="10511">
          <cell r="B10511">
            <v>67420</v>
          </cell>
          <cell r="C10511" t="str">
            <v>Desarrollo personal y sociocomunitario: Participación ciudadana</v>
          </cell>
          <cell r="D10511" t="str">
            <v>Máster Universitario en Aprendizaje a lo largo de la vida en contextos multiculturales</v>
          </cell>
          <cell r="E10511">
            <v>5</v>
          </cell>
          <cell r="F10511">
            <v>323</v>
          </cell>
          <cell r="G10511" t="str">
            <v>Máster</v>
          </cell>
        </row>
        <row r="10512">
          <cell r="B10512">
            <v>67421</v>
          </cell>
          <cell r="C10512" t="str">
            <v>Tecnologías y educación permanente: e-learning</v>
          </cell>
          <cell r="D10512" t="str">
            <v>Máster Universitario en Aprendizaje a lo largo de la vida en contextos multiculturales</v>
          </cell>
          <cell r="E10512">
            <v>5</v>
          </cell>
          <cell r="F10512">
            <v>323</v>
          </cell>
          <cell r="G10512" t="str">
            <v>Máster</v>
          </cell>
        </row>
        <row r="10513">
          <cell r="B10513">
            <v>67422</v>
          </cell>
          <cell r="C10513" t="str">
            <v>La sociedad del conocimiento, la globalización y el aprendizaje a lo largo de la vida</v>
          </cell>
          <cell r="D10513" t="str">
            <v>Máster Universitario en Aprendizaje a lo largo de la vida en contextos multiculturales</v>
          </cell>
          <cell r="E10513">
            <v>5</v>
          </cell>
          <cell r="F10513">
            <v>323</v>
          </cell>
          <cell r="G10513" t="str">
            <v>Máster</v>
          </cell>
        </row>
        <row r="10514">
          <cell r="B10514">
            <v>67423</v>
          </cell>
          <cell r="C10514" t="str">
            <v>Las competencias del formador</v>
          </cell>
          <cell r="D10514" t="str">
            <v>Máster Universitario en Aprendizaje a lo largo de la vida en contextos multiculturales</v>
          </cell>
          <cell r="E10514">
            <v>5</v>
          </cell>
          <cell r="F10514">
            <v>323</v>
          </cell>
          <cell r="G10514" t="str">
            <v>Máster</v>
          </cell>
        </row>
        <row r="10515">
          <cell r="B10515">
            <v>67424</v>
          </cell>
          <cell r="C10515" t="str">
            <v>Planificación y evaluación de las enseñanzas. Perspectivas innovadoras</v>
          </cell>
          <cell r="D10515" t="str">
            <v>Máster Universitario en Aprendizaje a lo largo de la vida en contextos multiculturales</v>
          </cell>
          <cell r="E10515">
            <v>5</v>
          </cell>
          <cell r="F10515">
            <v>323</v>
          </cell>
          <cell r="G10515" t="str">
            <v>Máster</v>
          </cell>
        </row>
        <row r="10516">
          <cell r="B10516">
            <v>67425</v>
          </cell>
          <cell r="C10516" t="str">
            <v>Competencias comunicativas e interacción didáctica.</v>
          </cell>
          <cell r="D10516" t="str">
            <v>Máster Universitario en Aprendizaje a lo largo de la vida en contextos multiculturales</v>
          </cell>
          <cell r="E10516">
            <v>5</v>
          </cell>
          <cell r="F10516">
            <v>323</v>
          </cell>
          <cell r="G10516" t="str">
            <v>Máster</v>
          </cell>
        </row>
        <row r="10517">
          <cell r="B10517">
            <v>67426</v>
          </cell>
          <cell r="C10517" t="str">
            <v>Materiales educativos con tecnologías</v>
          </cell>
          <cell r="D10517" t="str">
            <v>Máster Universitario en Aprendizaje a lo largo de la vida en contextos multiculturales</v>
          </cell>
          <cell r="E10517">
            <v>5</v>
          </cell>
          <cell r="F10517">
            <v>323</v>
          </cell>
          <cell r="G10517" t="str">
            <v>Máster</v>
          </cell>
        </row>
        <row r="10518">
          <cell r="B10518">
            <v>67427</v>
          </cell>
          <cell r="C10518" t="str">
            <v>Investigación de procesos y resultados de aprendizaje</v>
          </cell>
          <cell r="D10518" t="str">
            <v>Máster Universitario en Aprendizaje a lo largo de la vida en contextos multiculturales</v>
          </cell>
          <cell r="E10518">
            <v>5</v>
          </cell>
          <cell r="F10518">
            <v>323</v>
          </cell>
          <cell r="G10518" t="str">
            <v>Máster</v>
          </cell>
        </row>
        <row r="10519">
          <cell r="B10519">
            <v>67428</v>
          </cell>
          <cell r="C10519" t="str">
            <v>Formación de formadores en  contextos específicos</v>
          </cell>
          <cell r="D10519" t="str">
            <v>Máster Universitario en Aprendizaje a lo largo de la vida en contextos multiculturales</v>
          </cell>
          <cell r="E10519">
            <v>5</v>
          </cell>
          <cell r="F10519">
            <v>323</v>
          </cell>
          <cell r="G10519" t="str">
            <v>Máster</v>
          </cell>
        </row>
        <row r="10520">
          <cell r="B10520">
            <v>67500</v>
          </cell>
          <cell r="C10520" t="str">
            <v>Trabajo fin de Máster</v>
          </cell>
          <cell r="D10520" t="str">
            <v>Máster Universitario en Sociología de las Políticas Públicas y Sociales</v>
          </cell>
          <cell r="E10520">
            <v>10</v>
          </cell>
          <cell r="F10520">
            <v>313</v>
          </cell>
          <cell r="G10520" t="str">
            <v>Máster</v>
          </cell>
        </row>
        <row r="10521">
          <cell r="B10521">
            <v>67501</v>
          </cell>
          <cell r="C10521" t="str">
            <v>Prácticas</v>
          </cell>
          <cell r="D10521" t="str">
            <v>Máster Universitario en Sociología de las Políticas Públicas y Sociales</v>
          </cell>
          <cell r="E10521">
            <v>4</v>
          </cell>
          <cell r="F10521">
            <v>313</v>
          </cell>
          <cell r="G10521" t="str">
            <v>Máster</v>
          </cell>
        </row>
        <row r="10522">
          <cell r="B10522">
            <v>67502</v>
          </cell>
          <cell r="C10522" t="str">
            <v>Sociología del derecho de las políticas públicas y sociales</v>
          </cell>
          <cell r="D10522" t="str">
            <v>Máster Universitario en Sociología de las Políticas Públicas y Sociales</v>
          </cell>
          <cell r="E10522">
            <v>6</v>
          </cell>
          <cell r="F10522">
            <v>313</v>
          </cell>
          <cell r="G10522" t="str">
            <v>Máster</v>
          </cell>
        </row>
        <row r="10523">
          <cell r="B10523">
            <v>67503</v>
          </cell>
          <cell r="C10523" t="str">
            <v>Metodología: investigación, análisis y evaluación de las políticas públicas</v>
          </cell>
          <cell r="D10523" t="str">
            <v>Máster Universitario en Sociología de las Políticas Públicas y Sociales</v>
          </cell>
          <cell r="E10523">
            <v>6</v>
          </cell>
          <cell r="F10523">
            <v>313</v>
          </cell>
          <cell r="G10523" t="str">
            <v>Máster</v>
          </cell>
        </row>
        <row r="10524">
          <cell r="B10524">
            <v>67504</v>
          </cell>
          <cell r="C10524" t="str">
            <v>Economía y política de la intervención pública</v>
          </cell>
          <cell r="D10524" t="str">
            <v>Máster Universitario en Sociología de las Políticas Públicas y Sociales</v>
          </cell>
          <cell r="E10524">
            <v>6</v>
          </cell>
          <cell r="F10524">
            <v>313</v>
          </cell>
          <cell r="G10524" t="str">
            <v>Máster</v>
          </cell>
        </row>
        <row r="10525">
          <cell r="B10525">
            <v>67505</v>
          </cell>
          <cell r="C10525" t="str">
            <v>Sociología: construcción social del bienestar y del espacio público</v>
          </cell>
          <cell r="D10525" t="str">
            <v>Máster Universitario en Sociología de las Políticas Públicas y Sociales</v>
          </cell>
          <cell r="E10525">
            <v>4</v>
          </cell>
          <cell r="F10525">
            <v>313</v>
          </cell>
          <cell r="G10525" t="str">
            <v>Máster</v>
          </cell>
        </row>
        <row r="10526">
          <cell r="B10526">
            <v>67506</v>
          </cell>
          <cell r="C10526" t="str">
            <v>Sociología de las Org. e Inst. Públicas:responsabilidad social y rendición de cuentas.Nuevo institucionalismo en Sgía.</v>
          </cell>
          <cell r="D10526" t="str">
            <v>Máster Universitario en Sociología de las Políticas Públicas y Sociales</v>
          </cell>
          <cell r="E10526">
            <v>4</v>
          </cell>
          <cell r="F10526">
            <v>313</v>
          </cell>
          <cell r="G10526" t="str">
            <v>Máster</v>
          </cell>
        </row>
        <row r="10527">
          <cell r="B10527">
            <v>67507</v>
          </cell>
          <cell r="C10527" t="str">
            <v>Responsabilidad social corporativa: información y auditoria de las organizaciones</v>
          </cell>
          <cell r="D10527" t="str">
            <v>Máster Universitario en Sociología de las Políticas Públicas y Sociales</v>
          </cell>
          <cell r="E10527">
            <v>4</v>
          </cell>
          <cell r="F10527">
            <v>313</v>
          </cell>
          <cell r="G10527" t="str">
            <v>Máster</v>
          </cell>
        </row>
        <row r="10528">
          <cell r="B10528">
            <v>67508</v>
          </cell>
          <cell r="C10528" t="str">
            <v>Evaluación de la eficiencia y la calidad en las políticas públicas</v>
          </cell>
          <cell r="D10528" t="str">
            <v>Máster Universitario en Sociología de las Políticas Públicas y Sociales</v>
          </cell>
          <cell r="E10528">
            <v>4</v>
          </cell>
          <cell r="F10528">
            <v>313</v>
          </cell>
          <cell r="G10528" t="str">
            <v>Máster</v>
          </cell>
        </row>
        <row r="10529">
          <cell r="B10529">
            <v>67509</v>
          </cell>
          <cell r="C10529" t="str">
            <v>Políticas y estrategias urbanas: ciudad y sociedad</v>
          </cell>
          <cell r="D10529" t="str">
            <v>Máster Universitario en Sociología de las Políticas Públicas y Sociales</v>
          </cell>
          <cell r="E10529">
            <v>4</v>
          </cell>
          <cell r="F10529">
            <v>313</v>
          </cell>
          <cell r="G10529" t="str">
            <v>Máster</v>
          </cell>
        </row>
        <row r="10530">
          <cell r="B10530">
            <v>67510</v>
          </cell>
          <cell r="C10530" t="str">
            <v>Políticas migratorias (aspectos demográficos, culturales, jurídicos, ecónómicos y educativos)</v>
          </cell>
          <cell r="D10530" t="str">
            <v>Máster Universitario en Sociología de las Políticas Públicas y Sociales</v>
          </cell>
          <cell r="E10530">
            <v>4</v>
          </cell>
          <cell r="F10530">
            <v>313</v>
          </cell>
          <cell r="G10530" t="str">
            <v>Máster</v>
          </cell>
        </row>
        <row r="10531">
          <cell r="B10531">
            <v>67511</v>
          </cell>
          <cell r="C10531" t="str">
            <v>Políticas públicas de empleo</v>
          </cell>
          <cell r="D10531" t="str">
            <v>Máster Universitario en Sociología de las Políticas Públicas y Sociales</v>
          </cell>
          <cell r="E10531">
            <v>4</v>
          </cell>
          <cell r="F10531">
            <v>313</v>
          </cell>
          <cell r="G10531" t="str">
            <v>Máster</v>
          </cell>
        </row>
        <row r="10532">
          <cell r="B10532">
            <v>67512</v>
          </cell>
          <cell r="C10532" t="str">
            <v>Política y administración educativas</v>
          </cell>
          <cell r="D10532" t="str">
            <v>Máster Universitario en Sociología de las Políticas Públicas y Sociales</v>
          </cell>
          <cell r="E10532">
            <v>4</v>
          </cell>
          <cell r="F10532">
            <v>313</v>
          </cell>
          <cell r="G10532" t="str">
            <v>Máster</v>
          </cell>
        </row>
        <row r="10533">
          <cell r="B10533">
            <v>67513</v>
          </cell>
          <cell r="C10533" t="str">
            <v>Decisiones Públicas: e-participación y gestión del conocimiento</v>
          </cell>
          <cell r="D10533" t="str">
            <v>Máster Universitario en Sociología de las Políticas Públicas y Sociales</v>
          </cell>
          <cell r="E10533">
            <v>4</v>
          </cell>
          <cell r="F10533">
            <v>313</v>
          </cell>
          <cell r="G10533" t="str">
            <v>Máster</v>
          </cell>
        </row>
        <row r="10534">
          <cell r="B10534">
            <v>67514</v>
          </cell>
          <cell r="C10534" t="str">
            <v>Políticas del agua: el caso español</v>
          </cell>
          <cell r="D10534" t="str">
            <v>Máster Universitario en Sociología de las Políticas Públicas y Sociales</v>
          </cell>
          <cell r="E10534">
            <v>4</v>
          </cell>
          <cell r="F10534">
            <v>313</v>
          </cell>
          <cell r="G10534" t="str">
            <v>Máster</v>
          </cell>
        </row>
        <row r="10535">
          <cell r="B10535">
            <v>67515</v>
          </cell>
          <cell r="C10535" t="str">
            <v>Sociología política: democracia, actores políticos e ideologías</v>
          </cell>
          <cell r="D10535" t="str">
            <v>Máster Universitario en Sociología de las Políticas Públicas y Sociales</v>
          </cell>
          <cell r="E10535">
            <v>4</v>
          </cell>
          <cell r="F10535">
            <v>313</v>
          </cell>
          <cell r="G10535" t="str">
            <v>Máster</v>
          </cell>
        </row>
        <row r="10536">
          <cell r="B10536">
            <v>67516</v>
          </cell>
          <cell r="C10536" t="str">
            <v>Participación ciudadana, voluntariado y tercer sector</v>
          </cell>
          <cell r="D10536" t="str">
            <v>Máster Universitario en Sociología de las Políticas Públicas y Sociales</v>
          </cell>
          <cell r="E10536">
            <v>4</v>
          </cell>
          <cell r="F10536">
            <v>313</v>
          </cell>
          <cell r="G10536" t="str">
            <v>Máster</v>
          </cell>
        </row>
        <row r="10537">
          <cell r="B10537">
            <v>67517</v>
          </cell>
          <cell r="C10537" t="str">
            <v>Familia, juventud y menores</v>
          </cell>
          <cell r="D10537" t="str">
            <v>Máster Universitario en Sociología de las Políticas Públicas y Sociales</v>
          </cell>
          <cell r="E10537">
            <v>4</v>
          </cell>
          <cell r="F10537">
            <v>313</v>
          </cell>
          <cell r="G10537" t="str">
            <v>Máster</v>
          </cell>
        </row>
        <row r="10538">
          <cell r="B10538">
            <v>67600</v>
          </cell>
          <cell r="C10538" t="str">
            <v>Trabajo fin de Máster</v>
          </cell>
          <cell r="D10538" t="str">
            <v>Máster Universitario en Unión Europea</v>
          </cell>
          <cell r="E10538">
            <v>15</v>
          </cell>
          <cell r="F10538">
            <v>314</v>
          </cell>
          <cell r="G10538" t="str">
            <v>Máster</v>
          </cell>
        </row>
        <row r="10539">
          <cell r="B10539">
            <v>67601</v>
          </cell>
          <cell r="C10539" t="str">
            <v>Prácticas en empresas e instituciones</v>
          </cell>
          <cell r="D10539" t="str">
            <v>Máster Universitario en Unión Europea</v>
          </cell>
          <cell r="E10539">
            <v>9</v>
          </cell>
          <cell r="F10539">
            <v>314</v>
          </cell>
          <cell r="G10539" t="str">
            <v>Máster</v>
          </cell>
        </row>
        <row r="10540">
          <cell r="B10540">
            <v>67602</v>
          </cell>
          <cell r="C10540" t="str">
            <v>Derecho comunitario y mercado interior: libertades y competencia</v>
          </cell>
          <cell r="D10540" t="str">
            <v>Máster Universitario en Unión Europea</v>
          </cell>
          <cell r="E10540">
            <v>6</v>
          </cell>
          <cell r="F10540">
            <v>314</v>
          </cell>
          <cell r="G10540" t="str">
            <v>Máster</v>
          </cell>
        </row>
        <row r="10541">
          <cell r="B10541">
            <v>67603</v>
          </cell>
          <cell r="C10541" t="str">
            <v>Instituciones, derecho y proceso de toma de decisiones en la Unión Europea</v>
          </cell>
          <cell r="D10541" t="str">
            <v>Máster Universitario en Unión Europea</v>
          </cell>
          <cell r="E10541">
            <v>6</v>
          </cell>
          <cell r="F10541">
            <v>314</v>
          </cell>
          <cell r="G10541" t="str">
            <v>Máster</v>
          </cell>
        </row>
        <row r="10542">
          <cell r="B10542">
            <v>67604</v>
          </cell>
          <cell r="C10542" t="str">
            <v>Derechos fundamentales y espacio europeo de libertad, seguridad y justicia</v>
          </cell>
          <cell r="D10542" t="str">
            <v>Máster Universitario en Unión Europea</v>
          </cell>
          <cell r="E10542">
            <v>3</v>
          </cell>
          <cell r="F10542">
            <v>314</v>
          </cell>
          <cell r="G10542" t="str">
            <v>Máster</v>
          </cell>
        </row>
        <row r="10543">
          <cell r="B10543">
            <v>67605</v>
          </cell>
          <cell r="C10543" t="str">
            <v>Derecho de obligaciones y contratos de la Unión Europea</v>
          </cell>
          <cell r="D10543" t="str">
            <v>Máster Universitario en Unión Europea</v>
          </cell>
          <cell r="E10543">
            <v>3</v>
          </cell>
          <cell r="F10543">
            <v>314</v>
          </cell>
          <cell r="G10543" t="str">
            <v>Máster</v>
          </cell>
        </row>
        <row r="10544">
          <cell r="B10544">
            <v>67606</v>
          </cell>
          <cell r="C10544" t="str">
            <v>Proyección exterior de la Unión Europea</v>
          </cell>
          <cell r="D10544" t="str">
            <v>Máster Universitario en Unión Europea</v>
          </cell>
          <cell r="E10544">
            <v>3</v>
          </cell>
          <cell r="F10544">
            <v>314</v>
          </cell>
          <cell r="G10544" t="str">
            <v>Máster</v>
          </cell>
        </row>
        <row r="10545">
          <cell r="B10545">
            <v>67607</v>
          </cell>
          <cell r="C10545" t="str">
            <v>Derecho de sociedades de la Unión Europea</v>
          </cell>
          <cell r="D10545" t="str">
            <v>Máster Universitario en Unión Europea</v>
          </cell>
          <cell r="E10545">
            <v>3</v>
          </cell>
          <cell r="F10545">
            <v>314</v>
          </cell>
          <cell r="G10545" t="str">
            <v>Máster</v>
          </cell>
        </row>
        <row r="10546">
          <cell r="B10546">
            <v>67608</v>
          </cell>
          <cell r="C10546" t="str">
            <v>Derecho social comunitario y políticas sociales de la Unión Europea</v>
          </cell>
          <cell r="D10546" t="str">
            <v>Máster Universitario en Unión Europea</v>
          </cell>
          <cell r="E10546">
            <v>3</v>
          </cell>
          <cell r="F10546">
            <v>314</v>
          </cell>
          <cell r="G10546" t="str">
            <v>Máster</v>
          </cell>
        </row>
        <row r="10547">
          <cell r="B10547">
            <v>67609</v>
          </cell>
          <cell r="C10547" t="str">
            <v>Presupuesto y políticas de gasto de la Unión Europea</v>
          </cell>
          <cell r="D10547" t="str">
            <v>Máster Universitario en Unión Europea</v>
          </cell>
          <cell r="E10547">
            <v>6</v>
          </cell>
          <cell r="F10547">
            <v>314</v>
          </cell>
          <cell r="G10547" t="str">
            <v>Máster</v>
          </cell>
        </row>
        <row r="10548">
          <cell r="B10548">
            <v>67610</v>
          </cell>
          <cell r="C10548" t="str">
            <v>Economía de la Unión Europea</v>
          </cell>
          <cell r="D10548" t="str">
            <v>Máster Universitario en Unión Europea</v>
          </cell>
          <cell r="E10548">
            <v>6</v>
          </cell>
          <cell r="F10548">
            <v>314</v>
          </cell>
          <cell r="G10548" t="str">
            <v>Máster</v>
          </cell>
        </row>
        <row r="10549">
          <cell r="B10549">
            <v>67611</v>
          </cell>
          <cell r="C10549" t="str">
            <v>Estrategias de competitividad de la empresa europea</v>
          </cell>
          <cell r="D10549" t="str">
            <v>Máster Universitario en Unión Europea</v>
          </cell>
          <cell r="E10549">
            <v>3</v>
          </cell>
          <cell r="F10549">
            <v>314</v>
          </cell>
          <cell r="G10549" t="str">
            <v>Máster</v>
          </cell>
        </row>
        <row r="10550">
          <cell r="B10550">
            <v>67612</v>
          </cell>
          <cell r="C10550" t="str">
            <v>Economía política de la Unión Europea</v>
          </cell>
          <cell r="D10550" t="str">
            <v>Máster Universitario en Unión Europea</v>
          </cell>
          <cell r="E10550">
            <v>3</v>
          </cell>
          <cell r="F10550">
            <v>314</v>
          </cell>
          <cell r="G10550" t="str">
            <v>Máster</v>
          </cell>
        </row>
        <row r="10551">
          <cell r="B10551">
            <v>67613</v>
          </cell>
          <cell r="C10551" t="str">
            <v>Contabilidad pública y presupuestaria de la Unión Europea</v>
          </cell>
          <cell r="D10551" t="str">
            <v>Máster Universitario en Unión Europea</v>
          </cell>
          <cell r="E10551">
            <v>3</v>
          </cell>
          <cell r="F10551">
            <v>314</v>
          </cell>
          <cell r="G10551" t="str">
            <v>Máster</v>
          </cell>
        </row>
        <row r="10552">
          <cell r="B10552">
            <v>67614</v>
          </cell>
          <cell r="C10552" t="str">
            <v>Fiscalidad europea: armonización y competencia</v>
          </cell>
          <cell r="D10552" t="str">
            <v>Máster Universitario en Unión Europea</v>
          </cell>
          <cell r="E10552">
            <v>3</v>
          </cell>
          <cell r="F10552">
            <v>314</v>
          </cell>
          <cell r="G10552" t="str">
            <v>Máster</v>
          </cell>
        </row>
        <row r="10553">
          <cell r="B10553">
            <v>67615</v>
          </cell>
          <cell r="C10553" t="str">
            <v>Política de empresa y estructura empresarial de la Unión Europea</v>
          </cell>
          <cell r="D10553" t="str">
            <v>Máster Universitario en Unión Europea</v>
          </cell>
          <cell r="E10553">
            <v>3</v>
          </cell>
          <cell r="F10553">
            <v>314</v>
          </cell>
          <cell r="G10553" t="str">
            <v>Máster</v>
          </cell>
        </row>
        <row r="10554">
          <cell r="B10554">
            <v>67616</v>
          </cell>
          <cell r="C10554" t="str">
            <v>Integración monetaria europea</v>
          </cell>
          <cell r="D10554" t="str">
            <v>Máster Universitario en Unión Europea</v>
          </cell>
          <cell r="E10554">
            <v>3</v>
          </cell>
          <cell r="F10554">
            <v>314</v>
          </cell>
          <cell r="G10554" t="str">
            <v>Máster</v>
          </cell>
        </row>
        <row r="10555">
          <cell r="B10555">
            <v>67617</v>
          </cell>
          <cell r="C10555" t="str">
            <v>Localización de la actividad económica y de la población en la Unión Europea</v>
          </cell>
          <cell r="D10555" t="str">
            <v>Máster Universitario en Unión Europea</v>
          </cell>
          <cell r="E10555">
            <v>3</v>
          </cell>
          <cell r="F10555">
            <v>314</v>
          </cell>
          <cell r="G10555" t="str">
            <v>Máster</v>
          </cell>
        </row>
        <row r="10556">
          <cell r="B10556">
            <v>67700</v>
          </cell>
          <cell r="C10556" t="str">
            <v>Trabajo fin de Máster</v>
          </cell>
          <cell r="D10556" t="str">
            <v>Máster Universitario en Ciencias de la Antigüedad</v>
          </cell>
          <cell r="E10556">
            <v>12</v>
          </cell>
          <cell r="F10556">
            <v>316</v>
          </cell>
          <cell r="G10556" t="str">
            <v>Máster</v>
          </cell>
        </row>
        <row r="10557">
          <cell r="B10557">
            <v>67701</v>
          </cell>
          <cell r="C10557" t="str">
            <v>Patrimonio Arqueológico: Del yacimiento al Museo</v>
          </cell>
          <cell r="D10557" t="str">
            <v>Máster Universitario en Ciencias de la Antigüedad</v>
          </cell>
          <cell r="E10557">
            <v>6</v>
          </cell>
          <cell r="F10557">
            <v>316</v>
          </cell>
          <cell r="G10557" t="str">
            <v>Máster</v>
          </cell>
        </row>
        <row r="10558">
          <cell r="B10558">
            <v>67702</v>
          </cell>
          <cell r="C10558" t="str">
            <v>Religiones e Identidad en el Mundo Antiguo</v>
          </cell>
          <cell r="D10558" t="str">
            <v>Máster Universitario en Ciencias de la Antigüedad</v>
          </cell>
          <cell r="E10558">
            <v>6</v>
          </cell>
          <cell r="F10558">
            <v>316</v>
          </cell>
          <cell r="G10558" t="str">
            <v>Máster</v>
          </cell>
        </row>
        <row r="10559">
          <cell r="B10559">
            <v>67703</v>
          </cell>
          <cell r="C10559" t="str">
            <v>Literatura, Cultura y Sociedad en Grecia y Roma</v>
          </cell>
          <cell r="D10559" t="str">
            <v>Máster Universitario en Ciencias de la Antigüedad</v>
          </cell>
          <cell r="E10559">
            <v>6</v>
          </cell>
          <cell r="F10559">
            <v>316</v>
          </cell>
          <cell r="G10559" t="str">
            <v>Máster</v>
          </cell>
        </row>
        <row r="10560">
          <cell r="B10560">
            <v>67704</v>
          </cell>
          <cell r="C10560" t="str">
            <v>Paleotecnología</v>
          </cell>
          <cell r="D10560" t="str">
            <v>Máster Universitario en Ciencias de la Antigüedad</v>
          </cell>
          <cell r="E10560">
            <v>6</v>
          </cell>
          <cell r="F10560">
            <v>316</v>
          </cell>
          <cell r="G10560" t="str">
            <v>Máster</v>
          </cell>
        </row>
        <row r="10561">
          <cell r="B10561">
            <v>67705</v>
          </cell>
          <cell r="C10561" t="str">
            <v>La Arqueología Subacuática y Naval</v>
          </cell>
          <cell r="D10561" t="str">
            <v>Máster Universitario en Ciencias de la Antigüedad</v>
          </cell>
          <cell r="E10561">
            <v>6</v>
          </cell>
          <cell r="F10561">
            <v>316</v>
          </cell>
          <cell r="G10561" t="str">
            <v>Máster</v>
          </cell>
        </row>
        <row r="10562">
          <cell r="B10562">
            <v>67706</v>
          </cell>
          <cell r="C10562" t="str">
            <v>Arqueología de la ciudad y el territorio</v>
          </cell>
          <cell r="D10562" t="str">
            <v>Máster Universitario en Ciencias de la Antigüedad</v>
          </cell>
          <cell r="E10562">
            <v>6</v>
          </cell>
          <cell r="F10562">
            <v>316</v>
          </cell>
          <cell r="G10562" t="str">
            <v>Máster</v>
          </cell>
        </row>
        <row r="10563">
          <cell r="B10563">
            <v>67707</v>
          </cell>
          <cell r="C10563" t="str">
            <v>Cultura material y Numismática</v>
          </cell>
          <cell r="D10563" t="str">
            <v>Máster Universitario en Ciencias de la Antigüedad</v>
          </cell>
          <cell r="E10563">
            <v>6</v>
          </cell>
          <cell r="F10563">
            <v>316</v>
          </cell>
          <cell r="G10563" t="str">
            <v>Máster</v>
          </cell>
        </row>
        <row r="10564">
          <cell r="B10564">
            <v>67708</v>
          </cell>
          <cell r="C10564" t="str">
            <v>Arqueología Experimental</v>
          </cell>
          <cell r="D10564" t="str">
            <v>Máster Universitario en Ciencias de la Antigüedad</v>
          </cell>
          <cell r="E10564">
            <v>6</v>
          </cell>
          <cell r="F10564">
            <v>316</v>
          </cell>
          <cell r="G10564" t="str">
            <v>Máster</v>
          </cell>
        </row>
        <row r="10565">
          <cell r="B10565">
            <v>67709</v>
          </cell>
          <cell r="C10565" t="str">
            <v>Etnoarqueología</v>
          </cell>
          <cell r="D10565" t="str">
            <v>Máster Universitario en Ciencias de la Antigüedad</v>
          </cell>
          <cell r="E10565">
            <v>6</v>
          </cell>
          <cell r="F10565">
            <v>316</v>
          </cell>
          <cell r="G10565" t="str">
            <v>Máster</v>
          </cell>
        </row>
        <row r="10566">
          <cell r="B10566">
            <v>67710</v>
          </cell>
          <cell r="C10566" t="str">
            <v>Vida, muerte y pensamiento en la Prehistoria</v>
          </cell>
          <cell r="D10566" t="str">
            <v>Máster Universitario en Ciencias de la Antigüedad</v>
          </cell>
          <cell r="E10566">
            <v>6</v>
          </cell>
          <cell r="F10566">
            <v>316</v>
          </cell>
          <cell r="G10566" t="str">
            <v>Máster</v>
          </cell>
        </row>
        <row r="10567">
          <cell r="B10567">
            <v>67711</v>
          </cell>
          <cell r="C10567" t="str">
            <v>Formas teatrales en Grecia y Roma y su proyección en la cultura occidental</v>
          </cell>
          <cell r="D10567" t="str">
            <v>Máster Universitario en Ciencias de la Antigüedad</v>
          </cell>
          <cell r="E10567">
            <v>6</v>
          </cell>
          <cell r="F10567">
            <v>316</v>
          </cell>
          <cell r="G10567" t="str">
            <v>Máster</v>
          </cell>
        </row>
        <row r="10568">
          <cell r="B10568">
            <v>67712</v>
          </cell>
          <cell r="C10568" t="str">
            <v>El poder de la palabra: Retórica y Política en Grecia y Roma</v>
          </cell>
          <cell r="D10568" t="str">
            <v>Máster Universitario en Ciencias de la Antigüedad</v>
          </cell>
          <cell r="E10568">
            <v>6</v>
          </cell>
          <cell r="F10568">
            <v>316</v>
          </cell>
          <cell r="G10568" t="str">
            <v>Máster</v>
          </cell>
        </row>
        <row r="10569">
          <cell r="B10569">
            <v>67713</v>
          </cell>
          <cell r="C10569" t="str">
            <v>Pervivencia del léxico greco-latino</v>
          </cell>
          <cell r="D10569" t="str">
            <v>Máster Universitario en Ciencias de la Antigüedad</v>
          </cell>
          <cell r="E10569">
            <v>6</v>
          </cell>
          <cell r="F10569">
            <v>316</v>
          </cell>
          <cell r="G10569" t="str">
            <v>Máster</v>
          </cell>
        </row>
        <row r="10570">
          <cell r="B10570">
            <v>67714</v>
          </cell>
          <cell r="C10570" t="str">
            <v>Indoeuropeos y no indoeuropeos en la Península Itálica</v>
          </cell>
          <cell r="D10570" t="str">
            <v>Máster Universitario en Ciencias de la Antigüedad</v>
          </cell>
          <cell r="E10570">
            <v>6</v>
          </cell>
          <cell r="F10570">
            <v>316</v>
          </cell>
          <cell r="G10570" t="str">
            <v>Máster</v>
          </cell>
        </row>
        <row r="10571">
          <cell r="B10571">
            <v>67715</v>
          </cell>
          <cell r="C10571" t="str">
            <v>Problemas de interpretación textual</v>
          </cell>
          <cell r="D10571" t="str">
            <v>Máster Universitario en Ciencias de la Antigüedad</v>
          </cell>
          <cell r="E10571">
            <v>6</v>
          </cell>
          <cell r="F10571">
            <v>316</v>
          </cell>
          <cell r="G10571" t="str">
            <v>Máster</v>
          </cell>
        </row>
        <row r="10572">
          <cell r="B10572">
            <v>67716</v>
          </cell>
          <cell r="C10572" t="str">
            <v>Constitucionalismo y práctica política en la ciudad antigua</v>
          </cell>
          <cell r="D10572" t="str">
            <v>Máster Universitario en Ciencias de la Antigüedad</v>
          </cell>
          <cell r="E10572">
            <v>6</v>
          </cell>
          <cell r="F10572">
            <v>316</v>
          </cell>
          <cell r="G10572" t="str">
            <v>Máster</v>
          </cell>
        </row>
        <row r="10573">
          <cell r="B10573">
            <v>67717</v>
          </cell>
          <cell r="C10573" t="str">
            <v>Contacto cultural y transformación social en el occidente mediterráneo antiguo</v>
          </cell>
          <cell r="D10573" t="str">
            <v>Máster Universitario en Ciencias de la Antigüedad</v>
          </cell>
          <cell r="E10573">
            <v>6</v>
          </cell>
          <cell r="F10573">
            <v>316</v>
          </cell>
          <cell r="G10573" t="str">
            <v>Máster</v>
          </cell>
        </row>
        <row r="10574">
          <cell r="B10574">
            <v>67718</v>
          </cell>
          <cell r="C10574" t="str">
            <v>Pensar y ejercer el poder en el Imperio Romano: Instituciones, carismas y leyes</v>
          </cell>
          <cell r="D10574" t="str">
            <v>Máster Universitario en Ciencias de la Antigüedad</v>
          </cell>
          <cell r="E10574">
            <v>6</v>
          </cell>
          <cell r="F10574">
            <v>316</v>
          </cell>
          <cell r="G10574" t="str">
            <v>Máster</v>
          </cell>
        </row>
        <row r="10575">
          <cell r="B10575">
            <v>67800</v>
          </cell>
          <cell r="C10575" t="str">
            <v>Trabajo fin de Máster</v>
          </cell>
          <cell r="D10575" t="str">
            <v>Máster Universitario en Estudios Filosóficos</v>
          </cell>
          <cell r="E10575">
            <v>12</v>
          </cell>
          <cell r="F10575">
            <v>317</v>
          </cell>
          <cell r="G10575" t="str">
            <v>Máster</v>
          </cell>
        </row>
        <row r="10576">
          <cell r="B10576">
            <v>67801</v>
          </cell>
          <cell r="C10576" t="str">
            <v>Lectura contemporánea de la ética y de la política</v>
          </cell>
          <cell r="D10576" t="str">
            <v>Máster Universitario en Estudios Filosóficos</v>
          </cell>
          <cell r="E10576">
            <v>6</v>
          </cell>
          <cell r="F10576">
            <v>317</v>
          </cell>
          <cell r="G10576" t="str">
            <v>Máster</v>
          </cell>
        </row>
        <row r="10577">
          <cell r="B10577">
            <v>67802</v>
          </cell>
          <cell r="C10577" t="str">
            <v>Lectura contemporánea de la filosofía feminista</v>
          </cell>
          <cell r="D10577" t="str">
            <v>Máster Universitario en Estudios Filosóficos</v>
          </cell>
          <cell r="E10577">
            <v>6</v>
          </cell>
          <cell r="F10577">
            <v>317</v>
          </cell>
          <cell r="G10577" t="str">
            <v>Máster</v>
          </cell>
        </row>
        <row r="10578">
          <cell r="B10578">
            <v>67803</v>
          </cell>
          <cell r="C10578" t="str">
            <v>Lectura contemporánea de la filosofía del conocimiento</v>
          </cell>
          <cell r="D10578" t="str">
            <v>Máster Universitario en Estudios Filosóficos</v>
          </cell>
          <cell r="E10578">
            <v>6</v>
          </cell>
          <cell r="F10578">
            <v>317</v>
          </cell>
          <cell r="G10578" t="str">
            <v>Máster</v>
          </cell>
        </row>
        <row r="10579">
          <cell r="B10579">
            <v>67804</v>
          </cell>
          <cell r="C10579" t="str">
            <v>Lectura contemporánea de la ontología</v>
          </cell>
          <cell r="D10579" t="str">
            <v>Máster Universitario en Estudios Filosóficos</v>
          </cell>
          <cell r="E10579">
            <v>6</v>
          </cell>
          <cell r="F10579">
            <v>317</v>
          </cell>
          <cell r="G10579" t="str">
            <v>Máster</v>
          </cell>
        </row>
        <row r="10580">
          <cell r="B10580">
            <v>67805</v>
          </cell>
          <cell r="C10580" t="str">
            <v>Teorías de la conciencia desgarrada en la modernidad</v>
          </cell>
          <cell r="D10580" t="str">
            <v>Máster Universitario en Estudios Filosóficos</v>
          </cell>
          <cell r="E10580">
            <v>6</v>
          </cell>
          <cell r="F10580">
            <v>317</v>
          </cell>
          <cell r="G10580" t="str">
            <v>Máster</v>
          </cell>
        </row>
        <row r="10581">
          <cell r="B10581">
            <v>67806</v>
          </cell>
          <cell r="C10581" t="str">
            <v>Teoría y práctica política en la Grecia clásica</v>
          </cell>
          <cell r="D10581" t="str">
            <v>Máster Universitario en Estudios Filosóficos</v>
          </cell>
          <cell r="E10581">
            <v>6</v>
          </cell>
          <cell r="F10581">
            <v>317</v>
          </cell>
          <cell r="G10581" t="str">
            <v>Máster</v>
          </cell>
        </row>
        <row r="10582">
          <cell r="B10582">
            <v>67807</v>
          </cell>
          <cell r="C10582" t="str">
            <v>Interpretaciones filosóficas de la  ciudad</v>
          </cell>
          <cell r="D10582" t="str">
            <v>Máster Universitario en Estudios Filosóficos</v>
          </cell>
          <cell r="E10582">
            <v>6</v>
          </cell>
          <cell r="F10582">
            <v>317</v>
          </cell>
          <cell r="G10582" t="str">
            <v>Máster</v>
          </cell>
        </row>
        <row r="10583">
          <cell r="B10583">
            <v>67808</v>
          </cell>
          <cell r="C10583" t="str">
            <v>Lenguaje, mente y mundo</v>
          </cell>
          <cell r="D10583" t="str">
            <v>Máster Universitario en Estudios Filosóficos</v>
          </cell>
          <cell r="E10583">
            <v>6</v>
          </cell>
          <cell r="F10583">
            <v>317</v>
          </cell>
          <cell r="G10583" t="str">
            <v>Máster</v>
          </cell>
        </row>
        <row r="10584">
          <cell r="B10584">
            <v>67809</v>
          </cell>
          <cell r="C10584" t="str">
            <v>Figuras de la representación: análisis filosófico</v>
          </cell>
          <cell r="D10584" t="str">
            <v>Máster Universitario en Estudios Filosóficos</v>
          </cell>
          <cell r="E10584">
            <v>6</v>
          </cell>
          <cell r="F10584">
            <v>317</v>
          </cell>
          <cell r="G10584" t="str">
            <v>Máster</v>
          </cell>
        </row>
        <row r="10585">
          <cell r="B10585">
            <v>67810</v>
          </cell>
          <cell r="C10585" t="str">
            <v>El problema de la alteridad</v>
          </cell>
          <cell r="D10585" t="str">
            <v>Máster Universitario en Estudios Filosóficos</v>
          </cell>
          <cell r="E10585">
            <v>6</v>
          </cell>
          <cell r="F10585">
            <v>317</v>
          </cell>
          <cell r="G10585" t="str">
            <v>Máster</v>
          </cell>
        </row>
        <row r="10586">
          <cell r="B10586">
            <v>67811</v>
          </cell>
          <cell r="C10586" t="str">
            <v>Teorías de la postmodernidad</v>
          </cell>
          <cell r="D10586" t="str">
            <v>Máster Universitario en Estudios Filosóficos</v>
          </cell>
          <cell r="E10586">
            <v>6</v>
          </cell>
          <cell r="F10586">
            <v>317</v>
          </cell>
          <cell r="G10586" t="str">
            <v>Máster</v>
          </cell>
        </row>
        <row r="10587">
          <cell r="B10587">
            <v>67812</v>
          </cell>
          <cell r="C10587" t="str">
            <v>Filosofías actuales de la imagen: arte, cine y comunicación</v>
          </cell>
          <cell r="D10587" t="str">
            <v>Máster Universitario en Estudios Filosóficos</v>
          </cell>
          <cell r="E10587">
            <v>6</v>
          </cell>
          <cell r="F10587">
            <v>317</v>
          </cell>
          <cell r="G10587" t="str">
            <v>Máster</v>
          </cell>
        </row>
        <row r="10588">
          <cell r="B10588">
            <v>67813</v>
          </cell>
          <cell r="C10588" t="str">
            <v>Teorías del poder</v>
          </cell>
          <cell r="D10588" t="str">
            <v>Máster Universitario en Estudios Filosóficos</v>
          </cell>
          <cell r="E10588">
            <v>6</v>
          </cell>
          <cell r="F10588">
            <v>317</v>
          </cell>
          <cell r="G10588" t="str">
            <v>Máster</v>
          </cell>
        </row>
        <row r="10589">
          <cell r="B10589">
            <v>67814</v>
          </cell>
          <cell r="C10589" t="str">
            <v>Cuerpos, géneros y sexualidades</v>
          </cell>
          <cell r="D10589" t="str">
            <v>Máster Universitario en Estudios Filosóficos</v>
          </cell>
          <cell r="E10589">
            <v>6</v>
          </cell>
          <cell r="F10589">
            <v>317</v>
          </cell>
          <cell r="G10589" t="str">
            <v>Máster</v>
          </cell>
        </row>
        <row r="10590">
          <cell r="B10590">
            <v>67900</v>
          </cell>
          <cell r="C10590" t="str">
            <v>Trabajo fin de Máster</v>
          </cell>
          <cell r="D10590" t="str">
            <v>Máster Universitario en Investigación y Estudios Avanzados en Historia</v>
          </cell>
          <cell r="E10590">
            <v>12</v>
          </cell>
          <cell r="F10590">
            <v>318</v>
          </cell>
          <cell r="G10590" t="str">
            <v>Máster</v>
          </cell>
        </row>
        <row r="10591">
          <cell r="B10591">
            <v>67901</v>
          </cell>
          <cell r="C10591" t="str">
            <v>Teoría de la Historia, escritura de historia e historiografía</v>
          </cell>
          <cell r="D10591" t="str">
            <v>Máster Universitario en Investigación y Estudios Avanzados en Historia</v>
          </cell>
          <cell r="E10591">
            <v>6</v>
          </cell>
          <cell r="F10591">
            <v>318</v>
          </cell>
          <cell r="G10591" t="str">
            <v>Máster</v>
          </cell>
        </row>
        <row r="10592">
          <cell r="B10592">
            <v>67902</v>
          </cell>
          <cell r="C10592" t="str">
            <v>Técnicas para leer y entender la Historia. Su utilidad social</v>
          </cell>
          <cell r="D10592" t="str">
            <v>Máster Universitario en Investigación y Estudios Avanzados en Historia</v>
          </cell>
          <cell r="E10592">
            <v>6</v>
          </cell>
          <cell r="F10592">
            <v>318</v>
          </cell>
          <cell r="G10592" t="str">
            <v>Máster</v>
          </cell>
        </row>
        <row r="10593">
          <cell r="B10593">
            <v>67903</v>
          </cell>
          <cell r="C10593" t="str">
            <v>La Historia desde el mundo antiguo</v>
          </cell>
          <cell r="D10593" t="str">
            <v>Máster Universitario en Investigación y Estudios Avanzados en Historia</v>
          </cell>
          <cell r="E10593">
            <v>6</v>
          </cell>
          <cell r="F10593">
            <v>318</v>
          </cell>
          <cell r="G10593" t="str">
            <v>Máster</v>
          </cell>
        </row>
        <row r="10594">
          <cell r="B10594">
            <v>67904</v>
          </cell>
          <cell r="C10594" t="str">
            <v>Violencia y conflictividad en la Edad Media</v>
          </cell>
          <cell r="D10594" t="str">
            <v>Máster Universitario en Investigación y Estudios Avanzados en Historia</v>
          </cell>
          <cell r="E10594">
            <v>6</v>
          </cell>
          <cell r="F10594">
            <v>318</v>
          </cell>
          <cell r="G10594" t="str">
            <v>Máster</v>
          </cell>
        </row>
        <row r="10595">
          <cell r="B10595">
            <v>67905</v>
          </cell>
          <cell r="C10595" t="str">
            <v>Huellas arqueológicas de la guerra</v>
          </cell>
          <cell r="D10595" t="str">
            <v>Máster Universitario en Investigación y Estudios Avanzados en Historia</v>
          </cell>
          <cell r="E10595">
            <v>6</v>
          </cell>
          <cell r="F10595">
            <v>318</v>
          </cell>
          <cell r="G10595" t="str">
            <v>Máster</v>
          </cell>
        </row>
        <row r="10596">
          <cell r="B10596">
            <v>67906</v>
          </cell>
          <cell r="C10596" t="str">
            <v>Instituciones y práctica política en el mundo clásico</v>
          </cell>
          <cell r="D10596" t="str">
            <v>Máster Universitario en Investigación y Estudios Avanzados en Historia</v>
          </cell>
          <cell r="E10596">
            <v>6</v>
          </cell>
          <cell r="F10596">
            <v>318</v>
          </cell>
          <cell r="G10596" t="str">
            <v>Máster</v>
          </cell>
        </row>
        <row r="10597">
          <cell r="B10597">
            <v>67907</v>
          </cell>
          <cell r="C10597" t="str">
            <v>Violento siglo XX. Política, conflicto y guerra</v>
          </cell>
          <cell r="D10597" t="str">
            <v>Máster Universitario en Investigación y Estudios Avanzados en Historia</v>
          </cell>
          <cell r="E10597">
            <v>6</v>
          </cell>
          <cell r="F10597">
            <v>318</v>
          </cell>
          <cell r="G10597" t="str">
            <v>Máster</v>
          </cell>
        </row>
        <row r="10598">
          <cell r="B10598">
            <v>67908</v>
          </cell>
          <cell r="C10598" t="str">
            <v>Absolutismo y parlamentarismo en la Edad Moderna</v>
          </cell>
          <cell r="D10598" t="str">
            <v>Máster Universitario en Investigación y Estudios Avanzados en Historia</v>
          </cell>
          <cell r="E10598">
            <v>6</v>
          </cell>
          <cell r="F10598">
            <v>318</v>
          </cell>
          <cell r="G10598" t="str">
            <v>Máster</v>
          </cell>
        </row>
        <row r="10599">
          <cell r="B10599">
            <v>67909</v>
          </cell>
          <cell r="C10599" t="str">
            <v>Sociedades europeas y migraciones</v>
          </cell>
          <cell r="D10599" t="str">
            <v>Máster Universitario en Investigación y Estudios Avanzados en Historia</v>
          </cell>
          <cell r="E10599">
            <v>6</v>
          </cell>
          <cell r="F10599">
            <v>318</v>
          </cell>
          <cell r="G10599" t="str">
            <v>Máster</v>
          </cell>
        </row>
        <row r="10600">
          <cell r="B10600">
            <v>67910</v>
          </cell>
          <cell r="C10600" t="str">
            <v>Historia de las mujeres</v>
          </cell>
          <cell r="D10600" t="str">
            <v>Máster Universitario en Investigación y Estudios Avanzados en Historia</v>
          </cell>
          <cell r="E10600">
            <v>6</v>
          </cell>
          <cell r="F10600">
            <v>318</v>
          </cell>
          <cell r="G10600" t="str">
            <v>Máster</v>
          </cell>
        </row>
        <row r="10601">
          <cell r="B10601">
            <v>67911</v>
          </cell>
          <cell r="C10601" t="str">
            <v>Identidades y contactos culturales en el occidente mediterráneo antiguo</v>
          </cell>
          <cell r="D10601" t="str">
            <v>Máster Universitario en Investigación y Estudios Avanzados en Historia</v>
          </cell>
          <cell r="E10601">
            <v>6</v>
          </cell>
          <cell r="F10601">
            <v>318</v>
          </cell>
          <cell r="G10601" t="str">
            <v>Máster</v>
          </cell>
        </row>
        <row r="10602">
          <cell r="B10602">
            <v>67912</v>
          </cell>
          <cell r="C10602" t="str">
            <v>Expresiones de la alteridad: visiones del otro</v>
          </cell>
          <cell r="D10602" t="str">
            <v>Máster Universitario en Investigación y Estudios Avanzados en Historia</v>
          </cell>
          <cell r="E10602">
            <v>6</v>
          </cell>
          <cell r="F10602">
            <v>318</v>
          </cell>
          <cell r="G10602" t="str">
            <v>Máster</v>
          </cell>
        </row>
        <row r="10603">
          <cell r="B10603">
            <v>67913</v>
          </cell>
          <cell r="C10603" t="str">
            <v>Exilios</v>
          </cell>
          <cell r="D10603" t="str">
            <v>Máster Universitario en Investigación y Estudios Avanzados en Historia</v>
          </cell>
          <cell r="E10603">
            <v>6</v>
          </cell>
          <cell r="F10603">
            <v>318</v>
          </cell>
          <cell r="G10603" t="str">
            <v>Máster</v>
          </cell>
        </row>
        <row r="10604">
          <cell r="B10604">
            <v>67914</v>
          </cell>
          <cell r="C10604" t="str">
            <v>Impacto y transferencias culturales entre Europa y América</v>
          </cell>
          <cell r="D10604" t="str">
            <v>Máster Universitario en Investigación y Estudios Avanzados en Historia</v>
          </cell>
          <cell r="E10604">
            <v>6</v>
          </cell>
          <cell r="F10604">
            <v>318</v>
          </cell>
          <cell r="G10604" t="str">
            <v>Máster</v>
          </cell>
        </row>
        <row r="10605">
          <cell r="B10605">
            <v>67915</v>
          </cell>
          <cell r="C10605" t="str">
            <v>La circulación internacional de las ideas económicas</v>
          </cell>
          <cell r="D10605" t="str">
            <v>Máster Universitario en Investigación y Estudios Avanzados en Historia</v>
          </cell>
          <cell r="E10605">
            <v>6</v>
          </cell>
          <cell r="F10605">
            <v>318</v>
          </cell>
          <cell r="G10605" t="str">
            <v>Máster</v>
          </cell>
        </row>
        <row r="10606">
          <cell r="B10606">
            <v>67916</v>
          </cell>
          <cell r="C10606" t="str">
            <v>Japón: de San Francisco Javier al "manga"</v>
          </cell>
          <cell r="D10606" t="str">
            <v>Máster Universitario en Investigación y Estudios Avanzados en Historia</v>
          </cell>
          <cell r="E10606">
            <v>6</v>
          </cell>
          <cell r="F10606">
            <v>318</v>
          </cell>
          <cell r="G10606" t="str">
            <v>Máster</v>
          </cell>
        </row>
        <row r="10607">
          <cell r="B10607">
            <v>67917</v>
          </cell>
          <cell r="C10607" t="str">
            <v>Contactos socioculturales Islam-Occidente a lo largo de la Historia</v>
          </cell>
          <cell r="D10607" t="str">
            <v>Máster Universitario en Investigación y Estudios Avanzados en Historia</v>
          </cell>
          <cell r="E10607">
            <v>6</v>
          </cell>
          <cell r="F10607">
            <v>318</v>
          </cell>
          <cell r="G10607" t="str">
            <v>Máster</v>
          </cell>
        </row>
        <row r="10608">
          <cell r="B10608">
            <v>67918</v>
          </cell>
          <cell r="C10608" t="str">
            <v>Historia de la vida cotidiana</v>
          </cell>
          <cell r="D10608" t="str">
            <v>Máster Universitario en Investigación y Estudios Avanzados en Historia</v>
          </cell>
          <cell r="E10608">
            <v>6</v>
          </cell>
          <cell r="F10608">
            <v>318</v>
          </cell>
          <cell r="G10608" t="str">
            <v>Máster</v>
          </cell>
        </row>
        <row r="10609">
          <cell r="B10609">
            <v>67919</v>
          </cell>
          <cell r="C10609" t="str">
            <v>Espacio público y culturas políticas siglos XIX y XX</v>
          </cell>
          <cell r="D10609" t="str">
            <v>Máster Universitario en Investigación y Estudios Avanzados en Historia</v>
          </cell>
          <cell r="E10609">
            <v>6</v>
          </cell>
          <cell r="F10609">
            <v>318</v>
          </cell>
          <cell r="G10609" t="str">
            <v>Máster</v>
          </cell>
        </row>
        <row r="10610">
          <cell r="B10610">
            <v>68000</v>
          </cell>
          <cell r="C10610" t="str">
            <v>Trabajo fin de Máster</v>
          </cell>
          <cell r="D10610" t="str">
            <v>Máster Universitario en Estudios Avanzados en Historia del Arte</v>
          </cell>
          <cell r="E10610">
            <v>12</v>
          </cell>
          <cell r="F10610">
            <v>319</v>
          </cell>
          <cell r="G10610" t="str">
            <v>Máster</v>
          </cell>
        </row>
        <row r="10611">
          <cell r="B10611">
            <v>68001</v>
          </cell>
          <cell r="C10611" t="str">
            <v>Fuentes bibliográficas, documentales y orales en la inves. en Hª del Arte.Tipos, recursos para su consulta y trat. datos</v>
          </cell>
          <cell r="D10611" t="str">
            <v>Máster Universitario en Estudios Avanzados en Historia del Arte</v>
          </cell>
          <cell r="E10611">
            <v>6</v>
          </cell>
          <cell r="F10611">
            <v>319</v>
          </cell>
          <cell r="G10611" t="str">
            <v>Máster</v>
          </cell>
        </row>
        <row r="10612">
          <cell r="B10612">
            <v>68002</v>
          </cell>
          <cell r="C10612" t="str">
            <v>El trabajo de campo y la labor de catalogación:procedimientos, técnicas e instrumentos aux. en la inv. de la Hª del Arte</v>
          </cell>
          <cell r="D10612" t="str">
            <v>Máster Universitario en Estudios Avanzados en Historia del Arte</v>
          </cell>
          <cell r="E10612">
            <v>6</v>
          </cell>
          <cell r="F10612">
            <v>319</v>
          </cell>
          <cell r="G10612" t="str">
            <v>Máster</v>
          </cell>
        </row>
        <row r="10613">
          <cell r="B10613">
            <v>68003</v>
          </cell>
          <cell r="C10613" t="str">
            <v>La invest. en Hª del Arte: Historiografía, fines y objetos, actuales enfoques y metodologías, y deontología profesional</v>
          </cell>
          <cell r="D10613" t="str">
            <v>Máster Universitario en Estudios Avanzados en Historia del Arte</v>
          </cell>
          <cell r="E10613">
            <v>6</v>
          </cell>
          <cell r="F10613">
            <v>319</v>
          </cell>
          <cell r="G10613" t="str">
            <v>Máster</v>
          </cell>
        </row>
        <row r="10614">
          <cell r="B10614">
            <v>68004</v>
          </cell>
          <cell r="C10614" t="str">
            <v>Cine y Literatura</v>
          </cell>
          <cell r="D10614" t="str">
            <v>Máster Universitario en Estudios Avanzados en Historia del Arte</v>
          </cell>
          <cell r="E10614">
            <v>3</v>
          </cell>
          <cell r="F10614">
            <v>319</v>
          </cell>
          <cell r="G10614" t="str">
            <v>Máster</v>
          </cell>
        </row>
        <row r="10615">
          <cell r="B10615">
            <v>68005</v>
          </cell>
          <cell r="C10615" t="str">
            <v>Lenguaje audiovisual</v>
          </cell>
          <cell r="D10615" t="str">
            <v>Máster Universitario en Estudios Avanzados en Historia del Arte</v>
          </cell>
          <cell r="E10615">
            <v>3</v>
          </cell>
          <cell r="F10615">
            <v>319</v>
          </cell>
          <cell r="G10615" t="str">
            <v>Máster</v>
          </cell>
        </row>
        <row r="10616">
          <cell r="B10616">
            <v>68006</v>
          </cell>
          <cell r="C10616" t="str">
            <v>Procesos y principios de la narración audiovisual</v>
          </cell>
          <cell r="D10616" t="str">
            <v>Máster Universitario en Estudios Avanzados en Historia del Arte</v>
          </cell>
          <cell r="E10616">
            <v>3</v>
          </cell>
          <cell r="F10616">
            <v>319</v>
          </cell>
          <cell r="G10616" t="str">
            <v>Máster</v>
          </cell>
        </row>
        <row r="10617">
          <cell r="B10617">
            <v>68007</v>
          </cell>
          <cell r="C10617" t="str">
            <v>La imagen como relato. De la pintura al videojuego</v>
          </cell>
          <cell r="D10617" t="str">
            <v>Máster Universitario en Estudios Avanzados en Historia del Arte</v>
          </cell>
          <cell r="E10617">
            <v>3</v>
          </cell>
          <cell r="F10617">
            <v>319</v>
          </cell>
          <cell r="G10617" t="str">
            <v>Máster</v>
          </cell>
        </row>
        <row r="10618">
          <cell r="B10618">
            <v>68008</v>
          </cell>
          <cell r="C10618" t="str">
            <v>Dramaturgia musical</v>
          </cell>
          <cell r="D10618" t="str">
            <v>Máster Universitario en Estudios Avanzados en Historia del Arte</v>
          </cell>
          <cell r="E10618">
            <v>3</v>
          </cell>
          <cell r="F10618">
            <v>319</v>
          </cell>
          <cell r="G10618" t="str">
            <v>Máster</v>
          </cell>
        </row>
        <row r="10619">
          <cell r="B10619">
            <v>68009</v>
          </cell>
          <cell r="C10619" t="str">
            <v>Arte actual y cultura audiovisual en Asia Oriental</v>
          </cell>
          <cell r="D10619" t="str">
            <v>Máster Universitario en Estudios Avanzados en Historia del Arte</v>
          </cell>
          <cell r="E10619">
            <v>3</v>
          </cell>
          <cell r="F10619">
            <v>319</v>
          </cell>
          <cell r="G10619" t="str">
            <v>Máster</v>
          </cell>
        </row>
        <row r="10620">
          <cell r="B10620">
            <v>68010</v>
          </cell>
          <cell r="C10620" t="str">
            <v>Relaciones e influencias artísticas entre Asia Oriental y Occidente en la Edad Media y en la Edad Moderna</v>
          </cell>
          <cell r="D10620" t="str">
            <v>Máster Universitario en Estudios Avanzados en Historia del Arte</v>
          </cell>
          <cell r="E10620">
            <v>3</v>
          </cell>
          <cell r="F10620">
            <v>319</v>
          </cell>
          <cell r="G10620" t="str">
            <v>Máster</v>
          </cell>
        </row>
        <row r="10621">
          <cell r="B10621">
            <v>68011</v>
          </cell>
          <cell r="C10621" t="str">
            <v>Claves de la catalogación y expertización del Arte de Asia Oriental</v>
          </cell>
          <cell r="D10621" t="str">
            <v>Máster Universitario en Estudios Avanzados en Historia del Arte</v>
          </cell>
          <cell r="E10621">
            <v>3</v>
          </cell>
          <cell r="F10621">
            <v>319</v>
          </cell>
          <cell r="G10621" t="str">
            <v>Máster</v>
          </cell>
        </row>
        <row r="10622">
          <cell r="B10622">
            <v>68012</v>
          </cell>
          <cell r="C10622" t="str">
            <v>Arte de Asia Oriental en España: historiografía,fuentes para su invest.,coleccionismo y fondos en Museos e instituciones</v>
          </cell>
          <cell r="D10622" t="str">
            <v>Máster Universitario en Estudios Avanzados en Historia del Arte</v>
          </cell>
          <cell r="E10622">
            <v>3</v>
          </cell>
          <cell r="F10622">
            <v>319</v>
          </cell>
          <cell r="G10622" t="str">
            <v>Máster</v>
          </cell>
        </row>
        <row r="10623">
          <cell r="B10623">
            <v>68013</v>
          </cell>
          <cell r="C10623" t="str">
            <v>Relaciones e influencias artísticas entre Asia Oriental y Occidente en la Edad Contemporánea</v>
          </cell>
          <cell r="D10623" t="str">
            <v>Máster Universitario en Estudios Avanzados en Historia del Arte</v>
          </cell>
          <cell r="E10623">
            <v>3</v>
          </cell>
          <cell r="F10623">
            <v>319</v>
          </cell>
          <cell r="G10623" t="str">
            <v>Máster</v>
          </cell>
        </row>
        <row r="10624">
          <cell r="B10624">
            <v>68014</v>
          </cell>
          <cell r="C10624" t="str">
            <v>Arquitectura y ciudad</v>
          </cell>
          <cell r="D10624" t="str">
            <v>Máster Universitario en Estudios Avanzados en Historia del Arte</v>
          </cell>
          <cell r="E10624">
            <v>3</v>
          </cell>
          <cell r="F10624">
            <v>319</v>
          </cell>
          <cell r="G10624" t="str">
            <v>Máster</v>
          </cell>
        </row>
        <row r="10625">
          <cell r="B10625">
            <v>68015</v>
          </cell>
          <cell r="C10625" t="str">
            <v>Claves de la investigación de la arquitectura de la edad contemporánea</v>
          </cell>
          <cell r="D10625" t="str">
            <v>Máster Universitario en Estudios Avanzados en Historia del Arte</v>
          </cell>
          <cell r="E10625">
            <v>3</v>
          </cell>
          <cell r="F10625">
            <v>319</v>
          </cell>
          <cell r="G10625" t="str">
            <v>Máster</v>
          </cell>
        </row>
        <row r="10626">
          <cell r="B10626">
            <v>68016</v>
          </cell>
          <cell r="C10626" t="str">
            <v>La restauración monumental como una disciplina de la Arquitectura de la Edad Contemporánea: teoría e historia</v>
          </cell>
          <cell r="D10626" t="str">
            <v>Máster Universitario en Estudios Avanzados en Historia del Arte</v>
          </cell>
          <cell r="E10626">
            <v>3</v>
          </cell>
          <cell r="F10626">
            <v>319</v>
          </cell>
          <cell r="G10626" t="str">
            <v>Máster</v>
          </cell>
        </row>
        <row r="10627">
          <cell r="B10627">
            <v>68017</v>
          </cell>
          <cell r="C10627" t="str">
            <v>Historiografía, fuentes y crítica de la Arquitectura de la Edad Contemporánea</v>
          </cell>
          <cell r="D10627" t="str">
            <v>Máster Universitario en Estudios Avanzados en Historia del Arte</v>
          </cell>
          <cell r="E10627">
            <v>3</v>
          </cell>
          <cell r="F10627">
            <v>319</v>
          </cell>
          <cell r="G10627" t="str">
            <v>Máster</v>
          </cell>
        </row>
        <row r="10628">
          <cell r="B10628">
            <v>68018</v>
          </cell>
          <cell r="C10628" t="str">
            <v>Arquitectura y paisaje</v>
          </cell>
          <cell r="D10628" t="str">
            <v>Máster Universitario en Estudios Avanzados en Historia del Arte</v>
          </cell>
          <cell r="E10628">
            <v>3</v>
          </cell>
          <cell r="F10628">
            <v>319</v>
          </cell>
          <cell r="G10628" t="str">
            <v>Máster</v>
          </cell>
        </row>
        <row r="10629">
          <cell r="B10629">
            <v>68019</v>
          </cell>
          <cell r="C10629" t="str">
            <v>Claves de la investigación del Arte Medieval</v>
          </cell>
          <cell r="D10629" t="str">
            <v>Máster Universitario en Estudios Avanzados en Historia del Arte</v>
          </cell>
          <cell r="E10629">
            <v>3</v>
          </cell>
          <cell r="F10629">
            <v>319</v>
          </cell>
          <cell r="G10629" t="str">
            <v>Máster</v>
          </cell>
        </row>
        <row r="10630">
          <cell r="B10630">
            <v>68020</v>
          </cell>
          <cell r="C10630" t="str">
            <v>Fuentes del Arte Medieval</v>
          </cell>
          <cell r="D10630" t="str">
            <v>Máster Universitario en Estudios Avanzados en Historia del Arte</v>
          </cell>
          <cell r="E10630">
            <v>3</v>
          </cell>
          <cell r="F10630">
            <v>319</v>
          </cell>
          <cell r="G10630" t="str">
            <v>Máster</v>
          </cell>
        </row>
        <row r="10631">
          <cell r="B10631">
            <v>68021</v>
          </cell>
          <cell r="C10631" t="str">
            <v>Estado de la cuestión y claves de la investigación del Arte Medieval en la Corona de Aragón</v>
          </cell>
          <cell r="D10631" t="str">
            <v>Máster Universitario en Estudios Avanzados en Historia del Arte</v>
          </cell>
          <cell r="E10631">
            <v>3</v>
          </cell>
          <cell r="F10631">
            <v>319</v>
          </cell>
          <cell r="G10631" t="str">
            <v>Máster</v>
          </cell>
        </row>
        <row r="10632">
          <cell r="B10632">
            <v>68022</v>
          </cell>
          <cell r="C10632" t="str">
            <v>Fuentes y claves de la investigación del Arte de la Antigüedad</v>
          </cell>
          <cell r="D10632" t="str">
            <v>Máster Universitario en Estudios Avanzados en Historia del Arte</v>
          </cell>
          <cell r="E10632">
            <v>3</v>
          </cell>
          <cell r="F10632">
            <v>319</v>
          </cell>
          <cell r="G10632" t="str">
            <v>Máster</v>
          </cell>
        </row>
        <row r="10633">
          <cell r="B10633">
            <v>68023</v>
          </cell>
          <cell r="C10633" t="str">
            <v>Claves de la investigación del Arte andalusí y Mudéjar</v>
          </cell>
          <cell r="D10633" t="str">
            <v>Máster Universitario en Estudios Avanzados en Historia del Arte</v>
          </cell>
          <cell r="E10633">
            <v>3</v>
          </cell>
          <cell r="F10633">
            <v>319</v>
          </cell>
          <cell r="G10633" t="str">
            <v>Máster</v>
          </cell>
        </row>
        <row r="10634">
          <cell r="B10634">
            <v>68024</v>
          </cell>
          <cell r="C10634" t="str">
            <v>Arte del Barroco en España: especificidades de su investigación</v>
          </cell>
          <cell r="D10634" t="str">
            <v>Máster Universitario en Estudios Avanzados en Historia del Arte</v>
          </cell>
          <cell r="E10634">
            <v>3</v>
          </cell>
          <cell r="F10634">
            <v>319</v>
          </cell>
          <cell r="G10634" t="str">
            <v>Máster</v>
          </cell>
        </row>
        <row r="10635">
          <cell r="B10635">
            <v>68025</v>
          </cell>
          <cell r="C10635" t="str">
            <v>Arte del Renacimiento en España: especificidades de su investigación</v>
          </cell>
          <cell r="D10635" t="str">
            <v>Máster Universitario en Estudios Avanzados en Historia del Arte</v>
          </cell>
          <cell r="E10635">
            <v>3</v>
          </cell>
          <cell r="F10635">
            <v>319</v>
          </cell>
          <cell r="G10635" t="str">
            <v>Máster</v>
          </cell>
        </row>
        <row r="10636">
          <cell r="B10636">
            <v>68026</v>
          </cell>
          <cell r="C10636" t="str">
            <v>Fuentes del Arte de la Edad Moderna</v>
          </cell>
          <cell r="D10636" t="str">
            <v>Máster Universitario en Estudios Avanzados en Historia del Arte</v>
          </cell>
          <cell r="E10636">
            <v>3</v>
          </cell>
          <cell r="F10636">
            <v>319</v>
          </cell>
          <cell r="G10636" t="str">
            <v>Máster</v>
          </cell>
        </row>
        <row r="10637">
          <cell r="B10637">
            <v>68027</v>
          </cell>
          <cell r="C10637" t="str">
            <v>Claves de la Investigación del Arte Barroco</v>
          </cell>
          <cell r="D10637" t="str">
            <v>Máster Universitario en Estudios Avanzados en Historia del Arte</v>
          </cell>
          <cell r="E10637">
            <v>3</v>
          </cell>
          <cell r="F10637">
            <v>319</v>
          </cell>
          <cell r="G10637" t="str">
            <v>Máster</v>
          </cell>
        </row>
        <row r="10638">
          <cell r="B10638">
            <v>68028</v>
          </cell>
          <cell r="C10638" t="str">
            <v>Claves de la investigación del Arte del Renacimiento</v>
          </cell>
          <cell r="D10638" t="str">
            <v>Máster Universitario en Estudios Avanzados en Historia del Arte</v>
          </cell>
          <cell r="E10638">
            <v>3</v>
          </cell>
          <cell r="F10638">
            <v>319</v>
          </cell>
          <cell r="G10638" t="str">
            <v>Máster</v>
          </cell>
        </row>
        <row r="10639">
          <cell r="B10639">
            <v>68029</v>
          </cell>
          <cell r="C10639" t="str">
            <v>Fuentes del arte de la Edad Contemporánea</v>
          </cell>
          <cell r="D10639" t="str">
            <v>Máster Universitario en Estudios Avanzados en Historia del Arte</v>
          </cell>
          <cell r="E10639">
            <v>3</v>
          </cell>
          <cell r="F10639">
            <v>319</v>
          </cell>
          <cell r="G10639" t="str">
            <v>Máster</v>
          </cell>
        </row>
        <row r="10640">
          <cell r="B10640">
            <v>68030</v>
          </cell>
          <cell r="C10640" t="str">
            <v>Claves de la investigación de las artes plásticas del siglo XIX</v>
          </cell>
          <cell r="D10640" t="str">
            <v>Máster Universitario en Estudios Avanzados en Historia del Arte</v>
          </cell>
          <cell r="E10640">
            <v>3</v>
          </cell>
          <cell r="F10640">
            <v>319</v>
          </cell>
          <cell r="G10640" t="str">
            <v>Máster</v>
          </cell>
        </row>
        <row r="10641">
          <cell r="B10641">
            <v>68031</v>
          </cell>
          <cell r="C10641" t="str">
            <v>Teoría, pensamiento y estética del arte de la Edad Contemporánea</v>
          </cell>
          <cell r="D10641" t="str">
            <v>Máster Universitario en Estudios Avanzados en Historia del Arte</v>
          </cell>
          <cell r="E10641">
            <v>3</v>
          </cell>
          <cell r="F10641">
            <v>319</v>
          </cell>
          <cell r="G10641" t="str">
            <v>Máster</v>
          </cell>
        </row>
        <row r="10642">
          <cell r="B10642">
            <v>68032</v>
          </cell>
          <cell r="C10642" t="str">
            <v>Claves de la investigación de las artes plásticas de los siglos XX y XXI</v>
          </cell>
          <cell r="D10642" t="str">
            <v>Máster Universitario en Estudios Avanzados en Historia del Arte</v>
          </cell>
          <cell r="E10642">
            <v>3</v>
          </cell>
          <cell r="F10642">
            <v>319</v>
          </cell>
          <cell r="G10642" t="str">
            <v>Máster</v>
          </cell>
        </row>
        <row r="10643">
          <cell r="B10643">
            <v>68033</v>
          </cell>
          <cell r="C10643" t="str">
            <v>Arte público: arte, naturaleza y ciudad</v>
          </cell>
          <cell r="D10643" t="str">
            <v>Máster Universitario en Estudios Avanzados en Historia del Arte</v>
          </cell>
          <cell r="E10643">
            <v>3</v>
          </cell>
          <cell r="F10643">
            <v>319</v>
          </cell>
          <cell r="G10643" t="str">
            <v>Máster</v>
          </cell>
        </row>
        <row r="10644">
          <cell r="B10644">
            <v>68100</v>
          </cell>
          <cell r="C10644" t="str">
            <v>Trabajo fin de Máster</v>
          </cell>
          <cell r="D10644" t="str">
            <v>Máster Universitario en Estudios Medievales de la Corona de Aragón</v>
          </cell>
          <cell r="E10644">
            <v>15</v>
          </cell>
          <cell r="F10644">
            <v>320</v>
          </cell>
          <cell r="G10644" t="str">
            <v>Máster</v>
          </cell>
        </row>
        <row r="10645">
          <cell r="B10645">
            <v>68101</v>
          </cell>
          <cell r="C10645" t="str">
            <v>Fuentes y métodos de la Historia Medieval</v>
          </cell>
          <cell r="D10645" t="str">
            <v>Máster Universitario en Estudios Medievales de la Corona de Aragón</v>
          </cell>
          <cell r="E10645">
            <v>12</v>
          </cell>
          <cell r="F10645">
            <v>320</v>
          </cell>
          <cell r="G10645" t="str">
            <v>Máster</v>
          </cell>
        </row>
        <row r="10646">
          <cell r="B10646">
            <v>68102</v>
          </cell>
          <cell r="C10646" t="str">
            <v>Historia social y cultural de la Corona de Aragón en el mundo medieval</v>
          </cell>
          <cell r="D10646" t="str">
            <v>Máster Universitario en Estudios Medievales de la Corona de Aragón</v>
          </cell>
          <cell r="E10646">
            <v>12</v>
          </cell>
          <cell r="F10646">
            <v>320</v>
          </cell>
          <cell r="G10646" t="str">
            <v>Máster</v>
          </cell>
        </row>
        <row r="10647">
          <cell r="B10647">
            <v>68103</v>
          </cell>
          <cell r="C10647" t="str">
            <v>La Corona de Aragón en la Europa de las ciudades</v>
          </cell>
          <cell r="D10647" t="str">
            <v>Máster Universitario en Estudios Medievales de la Corona de Aragón</v>
          </cell>
          <cell r="E10647">
            <v>12</v>
          </cell>
          <cell r="F10647">
            <v>320</v>
          </cell>
          <cell r="G10647" t="str">
            <v>Máster</v>
          </cell>
        </row>
        <row r="10648">
          <cell r="B10648">
            <v>68104</v>
          </cell>
          <cell r="C10648" t="str">
            <v>Historia agraria y sociedad rural en el ámbito mediterráneo hispánico</v>
          </cell>
          <cell r="D10648" t="str">
            <v>Máster Universitario en Estudios Medievales de la Corona de Aragón</v>
          </cell>
          <cell r="E10648">
            <v>12</v>
          </cell>
          <cell r="F10648">
            <v>320</v>
          </cell>
          <cell r="G10648" t="str">
            <v>Máster</v>
          </cell>
        </row>
        <row r="10649">
          <cell r="B10649">
            <v>68105</v>
          </cell>
          <cell r="C10649" t="str">
            <v>Territorio y paisaje en los espacios mediterráneos hispánicos</v>
          </cell>
          <cell r="D10649" t="str">
            <v>Máster Universitario en Estudios Medievales de la Corona de Aragón</v>
          </cell>
          <cell r="E10649">
            <v>6</v>
          </cell>
          <cell r="F10649">
            <v>320</v>
          </cell>
          <cell r="G10649" t="str">
            <v>Máster</v>
          </cell>
        </row>
        <row r="10650">
          <cell r="B10650">
            <v>68106</v>
          </cell>
          <cell r="C10650" t="str">
            <v>Tendencias actuales en Historia Medieval: investigación reciente en historia de la Corona de Aragón y del mundo mediterr</v>
          </cell>
          <cell r="D10650" t="str">
            <v>Máster Universitario en Estudios Medievales de la Corona de Aragón</v>
          </cell>
          <cell r="E10650">
            <v>10</v>
          </cell>
          <cell r="F10650">
            <v>320</v>
          </cell>
          <cell r="G10650" t="str">
            <v>Máster</v>
          </cell>
        </row>
        <row r="10651">
          <cell r="B10651">
            <v>68107</v>
          </cell>
          <cell r="C10651" t="str">
            <v>Arqueología medieval</v>
          </cell>
          <cell r="D10651" t="str">
            <v>Máster Universitario en Estudios Medievales de la Corona de Aragón</v>
          </cell>
          <cell r="E10651">
            <v>6</v>
          </cell>
          <cell r="F10651">
            <v>320</v>
          </cell>
          <cell r="G10651" t="str">
            <v>Máster</v>
          </cell>
        </row>
        <row r="10652">
          <cell r="B10652">
            <v>68108</v>
          </cell>
          <cell r="C10652" t="str">
            <v>Créditos externos</v>
          </cell>
          <cell r="D10652" t="str">
            <v>Máster Universitario en Estudios Medievales de la Corona de Aragón</v>
          </cell>
          <cell r="E10652">
            <v>5</v>
          </cell>
          <cell r="F10652">
            <v>320</v>
          </cell>
          <cell r="G10652" t="str">
            <v>Máster</v>
          </cell>
        </row>
        <row r="10653">
          <cell r="B10653">
            <v>68200</v>
          </cell>
          <cell r="C10653" t="str">
            <v>Trabajo fin de Máster</v>
          </cell>
          <cell r="D10653" t="str">
            <v>Máster Universitario en Especialización e Investigación en Derecho</v>
          </cell>
          <cell r="E10653">
            <v>18</v>
          </cell>
          <cell r="F10653">
            <v>315</v>
          </cell>
          <cell r="G10653" t="str">
            <v>Máster</v>
          </cell>
        </row>
        <row r="10654">
          <cell r="B10654">
            <v>68202</v>
          </cell>
          <cell r="C10654" t="str">
            <v>Metodología del Derecho/Técnicas básicas para la elaboración de un trabajo cientifico</v>
          </cell>
          <cell r="D10654" t="str">
            <v>Máster Universitario en Especialización e Investigación en Derecho</v>
          </cell>
          <cell r="E10654">
            <v>6</v>
          </cell>
          <cell r="F10654">
            <v>315</v>
          </cell>
          <cell r="G10654" t="str">
            <v>Máster</v>
          </cell>
        </row>
        <row r="10655">
          <cell r="B10655">
            <v>68203</v>
          </cell>
          <cell r="C10655" t="str">
            <v>Talleres de trabajo</v>
          </cell>
          <cell r="D10655" t="str">
            <v>Máster Universitario en Especialización e Investigación en Derecho</v>
          </cell>
          <cell r="E10655">
            <v>6</v>
          </cell>
          <cell r="F10655">
            <v>315</v>
          </cell>
          <cell r="G10655" t="str">
            <v>Máster</v>
          </cell>
        </row>
        <row r="10656">
          <cell r="B10656">
            <v>68204</v>
          </cell>
          <cell r="C10656" t="str">
            <v>Teoría e investigación socio-económica sobre el Derecho</v>
          </cell>
          <cell r="D10656" t="str">
            <v>Máster Universitario en Especialización e Investigación en Derecho</v>
          </cell>
          <cell r="E10656">
            <v>10</v>
          </cell>
          <cell r="F10656">
            <v>315</v>
          </cell>
          <cell r="G10656" t="str">
            <v>Máster</v>
          </cell>
        </row>
        <row r="10657">
          <cell r="B10657">
            <v>68205</v>
          </cell>
          <cell r="C10657" t="str">
            <v>Estado constitucional e instituciones pólíticas</v>
          </cell>
          <cell r="D10657" t="str">
            <v>Máster Universitario en Especialización e Investigación en Derecho</v>
          </cell>
          <cell r="E10657">
            <v>10</v>
          </cell>
          <cell r="F10657">
            <v>315</v>
          </cell>
          <cell r="G10657" t="str">
            <v>Máster</v>
          </cell>
        </row>
        <row r="10658">
          <cell r="B10658">
            <v>68206</v>
          </cell>
          <cell r="C10658" t="str">
            <v>Tendencias actuales de la política criminal</v>
          </cell>
          <cell r="D10658" t="str">
            <v>Máster Universitario en Especialización e Investigación en Derecho</v>
          </cell>
          <cell r="E10658">
            <v>10</v>
          </cell>
          <cell r="F10658">
            <v>315</v>
          </cell>
          <cell r="G10658" t="str">
            <v>Máster</v>
          </cell>
        </row>
        <row r="10659">
          <cell r="B10659">
            <v>68207</v>
          </cell>
          <cell r="C10659" t="str">
            <v>Derecho ambiental</v>
          </cell>
          <cell r="D10659" t="str">
            <v>Máster Universitario en Especialización e Investigación en Derecho</v>
          </cell>
          <cell r="E10659">
            <v>10</v>
          </cell>
          <cell r="F10659">
            <v>315</v>
          </cell>
          <cell r="G10659" t="str">
            <v>Máster</v>
          </cell>
        </row>
        <row r="10660">
          <cell r="B10660">
            <v>68208</v>
          </cell>
          <cell r="C10660" t="str">
            <v>La propiedad y el aprovechamiento del dominio público hidráulico</v>
          </cell>
          <cell r="D10660" t="str">
            <v>Máster Universitario en Especialización e Investigación en Derecho</v>
          </cell>
          <cell r="E10660">
            <v>10</v>
          </cell>
          <cell r="F10660">
            <v>315</v>
          </cell>
          <cell r="G10660" t="str">
            <v>Máster</v>
          </cell>
        </row>
        <row r="10661">
          <cell r="B10661">
            <v>68209</v>
          </cell>
          <cell r="C10661" t="str">
            <v>La protección y régimen económico-financiero del dominio público hidráulico y las obras hidráulica</v>
          </cell>
          <cell r="D10661" t="str">
            <v>Máster Universitario en Especialización e Investigación en Derecho</v>
          </cell>
          <cell r="E10661">
            <v>10</v>
          </cell>
          <cell r="F10661">
            <v>315</v>
          </cell>
          <cell r="G10661" t="str">
            <v>Máster</v>
          </cell>
        </row>
        <row r="10662">
          <cell r="B10662">
            <v>68210</v>
          </cell>
          <cell r="C10662" t="str">
            <v>Derecho de los negocios internacionales</v>
          </cell>
          <cell r="D10662" t="str">
            <v>Máster Universitario en Especialización e Investigación en Derecho</v>
          </cell>
          <cell r="E10662">
            <v>10</v>
          </cell>
          <cell r="F10662">
            <v>315</v>
          </cell>
          <cell r="G10662" t="str">
            <v>Máster</v>
          </cell>
        </row>
        <row r="10663">
          <cell r="B10663">
            <v>68211</v>
          </cell>
          <cell r="C10663" t="str">
            <v>Derecho patrimonial</v>
          </cell>
          <cell r="D10663" t="str">
            <v>Máster Universitario en Especialización e Investigación en Derecho</v>
          </cell>
          <cell r="E10663">
            <v>10</v>
          </cell>
          <cell r="F10663">
            <v>315</v>
          </cell>
          <cell r="G10663" t="str">
            <v>Máster</v>
          </cell>
        </row>
        <row r="10664">
          <cell r="B10664">
            <v>68212</v>
          </cell>
          <cell r="C10664" t="str">
            <v>La tutela jurisdiccional del crédito</v>
          </cell>
          <cell r="D10664" t="str">
            <v>Máster Universitario en Especialización e Investigación en Derecho</v>
          </cell>
          <cell r="E10664">
            <v>10</v>
          </cell>
          <cell r="F10664">
            <v>315</v>
          </cell>
          <cell r="G10664" t="str">
            <v>Máster</v>
          </cell>
        </row>
        <row r="10665">
          <cell r="B10665">
            <v>68213</v>
          </cell>
          <cell r="C10665" t="str">
            <v>Filiación, instituciones de protección de menores y adopción</v>
          </cell>
          <cell r="D10665" t="str">
            <v>Máster Universitario en Especialización e Investigación en Derecho</v>
          </cell>
          <cell r="E10665">
            <v>10</v>
          </cell>
          <cell r="F10665">
            <v>315</v>
          </cell>
          <cell r="G10665" t="str">
            <v>Máster</v>
          </cell>
        </row>
        <row r="10666">
          <cell r="B10666">
            <v>68214</v>
          </cell>
          <cell r="C10666" t="str">
            <v>Matrimonio, uniones de hecho y crisis de pareja</v>
          </cell>
          <cell r="D10666" t="str">
            <v>Máster Universitario en Especialización e Investigación en Derecho</v>
          </cell>
          <cell r="E10666">
            <v>10</v>
          </cell>
          <cell r="F10666">
            <v>315</v>
          </cell>
          <cell r="G10666" t="str">
            <v>Máster</v>
          </cell>
        </row>
        <row r="10667">
          <cell r="B10667">
            <v>68215</v>
          </cell>
          <cell r="C10667" t="str">
            <v>Persona, familia y Derecho</v>
          </cell>
          <cell r="D10667" t="str">
            <v>Máster Universitario en Especialización e Investigación en Derecho</v>
          </cell>
          <cell r="E10667">
            <v>10</v>
          </cell>
          <cell r="F10667">
            <v>315</v>
          </cell>
          <cell r="G10667" t="str">
            <v>Máster</v>
          </cell>
        </row>
        <row r="10668">
          <cell r="B10668">
            <v>68216</v>
          </cell>
          <cell r="C10668" t="str">
            <v>Derecho penal y derechos humanos</v>
          </cell>
          <cell r="D10668" t="str">
            <v>Máster Universitario en Especialización e Investigación en Derecho</v>
          </cell>
          <cell r="E10668">
            <v>10</v>
          </cell>
          <cell r="F10668">
            <v>315</v>
          </cell>
          <cell r="G10668" t="str">
            <v>Máster</v>
          </cell>
        </row>
        <row r="10669">
          <cell r="B10669">
            <v>68217</v>
          </cell>
          <cell r="C10669" t="str">
            <v>Fundamentos jurídicos, políticos, económicos y filosóficos de los derechos humanos</v>
          </cell>
          <cell r="D10669" t="str">
            <v>Máster Universitario en Especialización e Investigación en Derecho</v>
          </cell>
          <cell r="E10669">
            <v>10</v>
          </cell>
          <cell r="F10669">
            <v>315</v>
          </cell>
          <cell r="G10669" t="str">
            <v>Máster</v>
          </cell>
        </row>
        <row r="10670">
          <cell r="B10670">
            <v>68218</v>
          </cell>
          <cell r="C10670" t="str">
            <v>Protección internacional de los derechos humanos</v>
          </cell>
          <cell r="D10670" t="str">
            <v>Máster Universitario en Especialización e Investigación en Derecho</v>
          </cell>
          <cell r="E10670">
            <v>10</v>
          </cell>
          <cell r="F10670">
            <v>315</v>
          </cell>
          <cell r="G10670" t="str">
            <v>Máster</v>
          </cell>
        </row>
        <row r="10671">
          <cell r="B10671">
            <v>68219</v>
          </cell>
          <cell r="C10671" t="str">
            <v>Derecho administrativo de los sectores económicos</v>
          </cell>
          <cell r="D10671" t="str">
            <v>Máster Universitario en Especialización e Investigación en Derecho</v>
          </cell>
          <cell r="E10671">
            <v>10</v>
          </cell>
          <cell r="F10671">
            <v>315</v>
          </cell>
          <cell r="G10671" t="str">
            <v>Máster</v>
          </cell>
        </row>
        <row r="10672">
          <cell r="B10672">
            <v>68220</v>
          </cell>
          <cell r="C10672" t="str">
            <v>Derecho administrativo social: servicios sociales y atención a la dependencia</v>
          </cell>
          <cell r="D10672" t="str">
            <v>Máster Universitario en Especialización e Investigación en Derecho</v>
          </cell>
          <cell r="E10672">
            <v>10</v>
          </cell>
          <cell r="F10672">
            <v>315</v>
          </cell>
          <cell r="G10672" t="str">
            <v>Máster</v>
          </cell>
        </row>
        <row r="10673">
          <cell r="B10673">
            <v>68221</v>
          </cell>
          <cell r="C10673" t="str">
            <v>Derecho administrativo territorial, urbanístico y ambiental</v>
          </cell>
          <cell r="D10673" t="str">
            <v>Máster Universitario en Especialización e Investigación en Derecho</v>
          </cell>
          <cell r="E10673">
            <v>10</v>
          </cell>
          <cell r="F10673">
            <v>315</v>
          </cell>
          <cell r="G10673" t="str">
            <v>Máster</v>
          </cell>
        </row>
        <row r="10674">
          <cell r="B10674">
            <v>68222</v>
          </cell>
          <cell r="C10674" t="str">
            <v>El derecho de sociedades como técnica de organización de empresas</v>
          </cell>
          <cell r="D10674" t="str">
            <v>Máster Universitario en Especialización e Investigación en Derecho</v>
          </cell>
          <cell r="E10674">
            <v>10</v>
          </cell>
          <cell r="F10674">
            <v>315</v>
          </cell>
          <cell r="G10674" t="str">
            <v>Máster</v>
          </cell>
        </row>
        <row r="10675">
          <cell r="B10675">
            <v>68223</v>
          </cell>
          <cell r="C10675" t="str">
            <v>La actividad empresarial. Marco y gestión</v>
          </cell>
          <cell r="D10675" t="str">
            <v>Máster Universitario en Especialización e Investigación en Derecho</v>
          </cell>
          <cell r="E10675">
            <v>10</v>
          </cell>
          <cell r="F10675">
            <v>315</v>
          </cell>
          <cell r="G10675" t="str">
            <v>Máster</v>
          </cell>
        </row>
        <row r="10676">
          <cell r="B10676">
            <v>68224</v>
          </cell>
          <cell r="C10676" t="str">
            <v>Prevención y tratamiento de las crisis empresariales (derecho concursal)</v>
          </cell>
          <cell r="D10676" t="str">
            <v>Máster Universitario en Especialización e Investigación en Derecho</v>
          </cell>
          <cell r="E10676">
            <v>10</v>
          </cell>
          <cell r="F10676">
            <v>315</v>
          </cell>
          <cell r="G10676" t="str">
            <v>Máster</v>
          </cell>
        </row>
        <row r="10677">
          <cell r="B10677">
            <v>68300</v>
          </cell>
          <cell r="C10677" t="str">
            <v>Trabajo fin de Máster</v>
          </cell>
          <cell r="D10677" t="str">
            <v>Máster Universitario en Investigación química</v>
          </cell>
          <cell r="E10677">
            <v>30</v>
          </cell>
          <cell r="F10677">
            <v>312</v>
          </cell>
          <cell r="G10677" t="str">
            <v>Máster</v>
          </cell>
        </row>
        <row r="10678">
          <cell r="B10678">
            <v>68301</v>
          </cell>
          <cell r="C10678" t="str">
            <v>Herramientas para la investigación</v>
          </cell>
          <cell r="D10678" t="str">
            <v>Máster Universitario en Investigación química</v>
          </cell>
          <cell r="E10678">
            <v>10</v>
          </cell>
          <cell r="F10678">
            <v>312</v>
          </cell>
          <cell r="G10678" t="str">
            <v>Máster</v>
          </cell>
        </row>
        <row r="10679">
          <cell r="B10679">
            <v>68302</v>
          </cell>
          <cell r="C10679" t="str">
            <v>Materiales orgánicos en las tecnologías ópticas y de la información</v>
          </cell>
          <cell r="D10679" t="str">
            <v>Máster Universitario en Investigación química</v>
          </cell>
          <cell r="E10679">
            <v>5</v>
          </cell>
          <cell r="F10679">
            <v>312</v>
          </cell>
          <cell r="G10679" t="str">
            <v>Máster</v>
          </cell>
        </row>
        <row r="10680">
          <cell r="B10680">
            <v>68303</v>
          </cell>
          <cell r="C10680" t="str">
            <v>Polímeros inorgánicos</v>
          </cell>
          <cell r="D10680" t="str">
            <v>Máster Universitario en Investigación química</v>
          </cell>
          <cell r="E10680">
            <v>2</v>
          </cell>
          <cell r="F10680">
            <v>312</v>
          </cell>
          <cell r="G10680" t="str">
            <v>Máster</v>
          </cell>
        </row>
        <row r="10681">
          <cell r="B10681">
            <v>68304</v>
          </cell>
          <cell r="C10681" t="str">
            <v>Materiales inorgánicos de interés tecnológico</v>
          </cell>
          <cell r="D10681" t="str">
            <v>Máster Universitario en Investigación química</v>
          </cell>
          <cell r="E10681">
            <v>2</v>
          </cell>
          <cell r="F10681">
            <v>312</v>
          </cell>
          <cell r="G10681" t="str">
            <v>Máster</v>
          </cell>
        </row>
        <row r="10682">
          <cell r="B10682">
            <v>68305</v>
          </cell>
          <cell r="C10682" t="str">
            <v>Cristales líquidos: estructura y aplicaciones</v>
          </cell>
          <cell r="D10682" t="str">
            <v>Máster Universitario en Investigación química</v>
          </cell>
          <cell r="E10682">
            <v>4</v>
          </cell>
          <cell r="F10682">
            <v>312</v>
          </cell>
          <cell r="G10682" t="str">
            <v>Máster</v>
          </cell>
        </row>
        <row r="10683">
          <cell r="B10683">
            <v>68306</v>
          </cell>
          <cell r="C10683" t="str">
            <v>Avances en materiales orgánicos</v>
          </cell>
          <cell r="D10683" t="str">
            <v>Máster Universitario en Investigación química</v>
          </cell>
          <cell r="E10683">
            <v>6</v>
          </cell>
          <cell r="F10683">
            <v>312</v>
          </cell>
          <cell r="G10683" t="str">
            <v>Máster</v>
          </cell>
        </row>
        <row r="10684">
          <cell r="B10684">
            <v>68307</v>
          </cell>
          <cell r="C10684" t="str">
            <v>Química computacional y diseño molecular en Química Inorgánica</v>
          </cell>
          <cell r="D10684" t="str">
            <v>Máster Universitario en Investigación química</v>
          </cell>
          <cell r="E10684">
            <v>2</v>
          </cell>
          <cell r="F10684">
            <v>312</v>
          </cell>
          <cell r="G10684" t="str">
            <v>Máster</v>
          </cell>
        </row>
        <row r="10685">
          <cell r="B10685">
            <v>68308</v>
          </cell>
          <cell r="C10685" t="str">
            <v>Tendencias en investigación en Química Analítica</v>
          </cell>
          <cell r="D10685" t="str">
            <v>Máster Universitario en Investigación química</v>
          </cell>
          <cell r="E10685">
            <v>5</v>
          </cell>
          <cell r="F10685">
            <v>312</v>
          </cell>
          <cell r="G10685" t="str">
            <v>Máster</v>
          </cell>
        </row>
        <row r="10686">
          <cell r="B10686">
            <v>68309</v>
          </cell>
          <cell r="C10686" t="str">
            <v>Química física de superficies y de sistemas nanométricos</v>
          </cell>
          <cell r="D10686" t="str">
            <v>Máster Universitario en Investigación química</v>
          </cell>
          <cell r="E10686">
            <v>5</v>
          </cell>
          <cell r="F10686">
            <v>312</v>
          </cell>
          <cell r="G10686" t="str">
            <v>Máster</v>
          </cell>
        </row>
        <row r="10687">
          <cell r="B10687">
            <v>68310</v>
          </cell>
          <cell r="C10687" t="str">
            <v>Química teórica y computacional</v>
          </cell>
          <cell r="D10687" t="str">
            <v>Máster Universitario en Investigación química</v>
          </cell>
          <cell r="E10687">
            <v>5</v>
          </cell>
          <cell r="F10687">
            <v>312</v>
          </cell>
          <cell r="G10687" t="str">
            <v>Máster</v>
          </cell>
        </row>
        <row r="10688">
          <cell r="B10688">
            <v>68311</v>
          </cell>
          <cell r="C10688" t="str">
            <v>Electroquímica</v>
          </cell>
          <cell r="D10688" t="str">
            <v>Máster Universitario en Investigación química</v>
          </cell>
          <cell r="E10688">
            <v>5</v>
          </cell>
          <cell r="F10688">
            <v>312</v>
          </cell>
          <cell r="G10688" t="str">
            <v>Máster</v>
          </cell>
        </row>
        <row r="10689">
          <cell r="B10689">
            <v>68312</v>
          </cell>
          <cell r="C10689" t="str">
            <v>Quimiometría</v>
          </cell>
          <cell r="D10689" t="str">
            <v>Máster Universitario en Investigación química</v>
          </cell>
          <cell r="E10689">
            <v>5</v>
          </cell>
          <cell r="F10689">
            <v>312</v>
          </cell>
          <cell r="G10689" t="str">
            <v>Máster</v>
          </cell>
        </row>
        <row r="10690">
          <cell r="B10690">
            <v>68313</v>
          </cell>
          <cell r="C10690" t="str">
            <v>Estudio teórico y experimental del equilibrio de fases</v>
          </cell>
          <cell r="D10690" t="str">
            <v>Máster Universitario en Investigación química</v>
          </cell>
          <cell r="E10690">
            <v>5</v>
          </cell>
          <cell r="F10690">
            <v>312</v>
          </cell>
          <cell r="G10690" t="str">
            <v>Máster</v>
          </cell>
        </row>
        <row r="10691">
          <cell r="B10691">
            <v>68314</v>
          </cell>
          <cell r="C10691" t="str">
            <v>Fluidos comprimidos y fluidos supercríticos</v>
          </cell>
          <cell r="D10691" t="str">
            <v>Máster Universitario en Investigación química</v>
          </cell>
          <cell r="E10691">
            <v>5</v>
          </cell>
          <cell r="F10691">
            <v>312</v>
          </cell>
          <cell r="G10691" t="str">
            <v>Máster</v>
          </cell>
        </row>
        <row r="10692">
          <cell r="B10692">
            <v>68315</v>
          </cell>
          <cell r="C10692" t="str">
            <v>Métodos computacionales aplicados a la síntesis asimétrica</v>
          </cell>
          <cell r="D10692" t="str">
            <v>Máster Universitario en Investigación química</v>
          </cell>
          <cell r="E10692">
            <v>2</v>
          </cell>
          <cell r="F10692">
            <v>312</v>
          </cell>
          <cell r="G10692" t="str">
            <v>Máster</v>
          </cell>
        </row>
        <row r="10693">
          <cell r="B10693">
            <v>68316</v>
          </cell>
          <cell r="C10693" t="str">
            <v>Compuestos organometálicos y su aplicación en síntesis orgánica</v>
          </cell>
          <cell r="D10693" t="str">
            <v>Máster Universitario en Investigación química</v>
          </cell>
          <cell r="E10693">
            <v>3</v>
          </cell>
          <cell r="F10693">
            <v>312</v>
          </cell>
          <cell r="G10693" t="str">
            <v>Máster</v>
          </cell>
        </row>
        <row r="10694">
          <cell r="B10694">
            <v>68317</v>
          </cell>
          <cell r="C10694" t="str">
            <v>Síntesis bioorgánica</v>
          </cell>
          <cell r="D10694" t="str">
            <v>Máster Universitario en Investigación química</v>
          </cell>
          <cell r="E10694">
            <v>5</v>
          </cell>
          <cell r="F10694">
            <v>312</v>
          </cell>
          <cell r="G10694" t="str">
            <v>Máster</v>
          </cell>
        </row>
        <row r="10695">
          <cell r="B10695">
            <v>68318</v>
          </cell>
          <cell r="C10695" t="str">
            <v>Compuestos de metales de transición con enlace metal-metal</v>
          </cell>
          <cell r="D10695" t="str">
            <v>Máster Universitario en Investigación química</v>
          </cell>
          <cell r="E10695">
            <v>3</v>
          </cell>
          <cell r="F10695">
            <v>312</v>
          </cell>
          <cell r="G10695" t="str">
            <v>Máster</v>
          </cell>
        </row>
        <row r="10696">
          <cell r="B10696">
            <v>68319</v>
          </cell>
          <cell r="C10696" t="str">
            <v>Catálisis asimétrica por complejos de metales de transición</v>
          </cell>
          <cell r="D10696" t="str">
            <v>Máster Universitario en Investigación química</v>
          </cell>
          <cell r="E10696">
            <v>4</v>
          </cell>
          <cell r="F10696">
            <v>312</v>
          </cell>
          <cell r="G10696" t="str">
            <v>Máster</v>
          </cell>
        </row>
        <row r="10697">
          <cell r="B10697">
            <v>68320</v>
          </cell>
          <cell r="C10697" t="str">
            <v>Síntesis asimétrica: estrategias y aplicaciones</v>
          </cell>
          <cell r="D10697" t="str">
            <v>Máster Universitario en Investigación química</v>
          </cell>
          <cell r="E10697">
            <v>6</v>
          </cell>
          <cell r="F10697">
            <v>312</v>
          </cell>
          <cell r="G10697" t="str">
            <v>Máster</v>
          </cell>
        </row>
        <row r="10698">
          <cell r="B10698">
            <v>68321</v>
          </cell>
          <cell r="C10698" t="str">
            <v>Aplicaciones de metales de transición en medicina</v>
          </cell>
          <cell r="D10698" t="str">
            <v>Máster Universitario en Investigación química</v>
          </cell>
          <cell r="E10698">
            <v>2</v>
          </cell>
          <cell r="F10698">
            <v>312</v>
          </cell>
          <cell r="G10698" t="str">
            <v>Máster</v>
          </cell>
        </row>
        <row r="10699">
          <cell r="B10699">
            <v>68322</v>
          </cell>
          <cell r="C10699" t="str">
            <v>Propiedades ópticas de compuestos de coordinación</v>
          </cell>
          <cell r="D10699" t="str">
            <v>Máster Universitario en Investigación química</v>
          </cell>
          <cell r="E10699">
            <v>2</v>
          </cell>
          <cell r="F10699">
            <v>312</v>
          </cell>
          <cell r="G10699" t="str">
            <v>Máster</v>
          </cell>
        </row>
        <row r="10700">
          <cell r="B10700">
            <v>68323</v>
          </cell>
          <cell r="C10700" t="str">
            <v>Catálisis homogénea: mecanismos y aplicaciones industriales</v>
          </cell>
          <cell r="D10700" t="str">
            <v>Máster Universitario en Investigación química</v>
          </cell>
          <cell r="E10700">
            <v>3</v>
          </cell>
          <cell r="F10700">
            <v>312</v>
          </cell>
          <cell r="G10700" t="str">
            <v>Máster</v>
          </cell>
        </row>
        <row r="10701">
          <cell r="B10701">
            <v>68324</v>
          </cell>
          <cell r="C10701" t="str">
            <v>Análisis estructural por difracción de rayos X</v>
          </cell>
          <cell r="D10701" t="str">
            <v>Máster Universitario en Investigación química</v>
          </cell>
          <cell r="E10701">
            <v>4</v>
          </cell>
          <cell r="F10701">
            <v>312</v>
          </cell>
          <cell r="G10701" t="str">
            <v>Máster</v>
          </cell>
        </row>
        <row r="10702">
          <cell r="B10702">
            <v>68325</v>
          </cell>
          <cell r="C10702" t="str">
            <v>Técnicas de espectrometría de masas cuantitativa</v>
          </cell>
          <cell r="D10702" t="str">
            <v>Máster Universitario en Investigación química</v>
          </cell>
          <cell r="E10702">
            <v>5</v>
          </cell>
          <cell r="F10702">
            <v>312</v>
          </cell>
          <cell r="G10702" t="str">
            <v>Máster</v>
          </cell>
        </row>
        <row r="10703">
          <cell r="B10703">
            <v>68326</v>
          </cell>
          <cell r="C10703" t="str">
            <v>Técnicas de espectrometría atómica</v>
          </cell>
          <cell r="D10703" t="str">
            <v>Máster Universitario en Investigación química</v>
          </cell>
          <cell r="E10703">
            <v>5</v>
          </cell>
          <cell r="F10703">
            <v>312</v>
          </cell>
          <cell r="G10703" t="str">
            <v>Máster</v>
          </cell>
        </row>
        <row r="10704">
          <cell r="B10704">
            <v>68327</v>
          </cell>
          <cell r="C10704" t="str">
            <v>Técnicas instrumentales de separación</v>
          </cell>
          <cell r="D10704" t="str">
            <v>Máster Universitario en Investigación química</v>
          </cell>
          <cell r="E10704">
            <v>5</v>
          </cell>
          <cell r="F10704">
            <v>312</v>
          </cell>
          <cell r="G10704" t="str">
            <v>Máster</v>
          </cell>
        </row>
        <row r="10705">
          <cell r="B10705">
            <v>68328</v>
          </cell>
          <cell r="C10705" t="str">
            <v>Espectroscopia</v>
          </cell>
          <cell r="D10705" t="str">
            <v>Máster Universitario en Investigación química</v>
          </cell>
          <cell r="E10705">
            <v>5</v>
          </cell>
          <cell r="F10705">
            <v>312</v>
          </cell>
          <cell r="G10705" t="str">
            <v>Máster</v>
          </cell>
        </row>
        <row r="10706">
          <cell r="B10706">
            <v>68329</v>
          </cell>
          <cell r="C10706" t="str">
            <v>Fundamentos y aplicaciones de RMN en Química</v>
          </cell>
          <cell r="D10706" t="str">
            <v>Máster Universitario en Investigación química</v>
          </cell>
          <cell r="E10706">
            <v>4</v>
          </cell>
          <cell r="F10706">
            <v>312</v>
          </cell>
          <cell r="G10706" t="str">
            <v>Máster</v>
          </cell>
        </row>
        <row r="10707">
          <cell r="B10707">
            <v>68330</v>
          </cell>
          <cell r="C10707" t="str">
            <v>Métodos instrumentales aplicados a la síntesis asimétrica</v>
          </cell>
          <cell r="D10707" t="str">
            <v>Máster Universitario en Investigación química</v>
          </cell>
          <cell r="E10707">
            <v>2</v>
          </cell>
          <cell r="F10707">
            <v>312</v>
          </cell>
          <cell r="G10707" t="str">
            <v>Máster</v>
          </cell>
        </row>
        <row r="10708">
          <cell r="B10708">
            <v>68331</v>
          </cell>
          <cell r="C10708" t="str">
            <v>Sensores analíticos</v>
          </cell>
          <cell r="D10708" t="str">
            <v>Máster Universitario en Investigación química</v>
          </cell>
          <cell r="E10708">
            <v>5</v>
          </cell>
          <cell r="F10708">
            <v>312</v>
          </cell>
          <cell r="G10708" t="str">
            <v>Máster</v>
          </cell>
        </row>
        <row r="10709">
          <cell r="B10709">
            <v>68332</v>
          </cell>
          <cell r="C10709" t="str">
            <v>Electroquímica y espectrometría de masas en compuestos inorgánicos</v>
          </cell>
          <cell r="D10709" t="str">
            <v>Máster Universitario en Investigación química</v>
          </cell>
          <cell r="E10709">
            <v>2</v>
          </cell>
          <cell r="F10709">
            <v>312</v>
          </cell>
          <cell r="G10709" t="str">
            <v>Máster</v>
          </cell>
        </row>
        <row r="10710">
          <cell r="B10710">
            <v>68400</v>
          </cell>
          <cell r="C10710" t="str">
            <v>Trabajo fin de Máster</v>
          </cell>
          <cell r="D10710" t="str">
            <v>Máster Universitario en Iniciación a la investigación en medicina</v>
          </cell>
          <cell r="E10710">
            <v>12</v>
          </cell>
          <cell r="F10710">
            <v>353</v>
          </cell>
          <cell r="G10710" t="str">
            <v>Máster</v>
          </cell>
        </row>
        <row r="10711">
          <cell r="B10711">
            <v>68401</v>
          </cell>
          <cell r="C10711" t="str">
            <v>Método científico</v>
          </cell>
          <cell r="D10711" t="str">
            <v>Máster Universitario en Iniciación a la investigación en medicina</v>
          </cell>
          <cell r="E10711">
            <v>6</v>
          </cell>
          <cell r="F10711">
            <v>353</v>
          </cell>
          <cell r="G10711" t="str">
            <v>Máster</v>
          </cell>
        </row>
        <row r="10712">
          <cell r="B10712">
            <v>68402</v>
          </cell>
          <cell r="C10712" t="str">
            <v>Bioestadística. Epidemiología</v>
          </cell>
          <cell r="D10712" t="str">
            <v>Máster Universitario en Iniciación a la investigación en medicina</v>
          </cell>
          <cell r="E10712">
            <v>6</v>
          </cell>
          <cell r="F10712">
            <v>353</v>
          </cell>
          <cell r="G10712" t="str">
            <v>Máster</v>
          </cell>
        </row>
        <row r="10713">
          <cell r="B10713">
            <v>68403</v>
          </cell>
          <cell r="C10713" t="str">
            <v>Modelos de investigación médica</v>
          </cell>
          <cell r="D10713" t="str">
            <v>Máster Universitario en Iniciación a la investigación en medicina</v>
          </cell>
          <cell r="E10713">
            <v>6</v>
          </cell>
          <cell r="F10713">
            <v>353</v>
          </cell>
          <cell r="G10713" t="str">
            <v>Máster</v>
          </cell>
        </row>
        <row r="10714">
          <cell r="B10714">
            <v>68404</v>
          </cell>
          <cell r="C10714" t="str">
            <v>Investigación en medicina legal y toxicología</v>
          </cell>
          <cell r="D10714" t="str">
            <v>Máster Universitario en Iniciación a la investigación en medicina</v>
          </cell>
          <cell r="E10714">
            <v>5</v>
          </cell>
          <cell r="F10714">
            <v>353</v>
          </cell>
          <cell r="G10714" t="str">
            <v>Máster</v>
          </cell>
        </row>
        <row r="10715">
          <cell r="B10715">
            <v>68405</v>
          </cell>
          <cell r="C10715" t="str">
            <v>Iniciación a la investigación en anatomía patológica</v>
          </cell>
          <cell r="D10715" t="str">
            <v>Máster Universitario en Iniciación a la investigación en medicina</v>
          </cell>
          <cell r="E10715">
            <v>5</v>
          </cell>
          <cell r="F10715">
            <v>353</v>
          </cell>
          <cell r="G10715" t="str">
            <v>Máster</v>
          </cell>
        </row>
        <row r="10716">
          <cell r="B10716">
            <v>68406</v>
          </cell>
          <cell r="C10716" t="str">
            <v>Investigación en ginecología</v>
          </cell>
          <cell r="D10716" t="str">
            <v>Máster Universitario en Iniciación a la investigación en medicina</v>
          </cell>
          <cell r="E10716">
            <v>5</v>
          </cell>
          <cell r="F10716">
            <v>353</v>
          </cell>
          <cell r="G10716" t="str">
            <v>Máster</v>
          </cell>
        </row>
        <row r="10717">
          <cell r="B10717">
            <v>68407</v>
          </cell>
          <cell r="C10717" t="str">
            <v>Investigación en radiología y medicina nuclear</v>
          </cell>
          <cell r="D10717" t="str">
            <v>Máster Universitario en Iniciación a la investigación en medicina</v>
          </cell>
          <cell r="E10717">
            <v>5</v>
          </cell>
          <cell r="F10717">
            <v>353</v>
          </cell>
          <cell r="G10717" t="str">
            <v>Máster</v>
          </cell>
        </row>
        <row r="10718">
          <cell r="B10718">
            <v>68408</v>
          </cell>
          <cell r="C10718" t="str">
            <v>Bioquímica clínica y farmacogenética</v>
          </cell>
          <cell r="D10718" t="str">
            <v>Máster Universitario en Iniciación a la investigación en medicina</v>
          </cell>
          <cell r="E10718">
            <v>5</v>
          </cell>
          <cell r="F10718">
            <v>353</v>
          </cell>
          <cell r="G10718" t="str">
            <v>Máster</v>
          </cell>
        </row>
        <row r="10719">
          <cell r="B10719">
            <v>68409</v>
          </cell>
          <cell r="C10719" t="str">
            <v>Morfología. Desarrollo. Biología</v>
          </cell>
          <cell r="D10719" t="str">
            <v>Máster Universitario en Iniciación a la investigación en medicina</v>
          </cell>
          <cell r="E10719">
            <v>5</v>
          </cell>
          <cell r="F10719">
            <v>353</v>
          </cell>
          <cell r="G10719" t="str">
            <v>Máster</v>
          </cell>
        </row>
        <row r="10720">
          <cell r="B10720">
            <v>68410</v>
          </cell>
          <cell r="C10720" t="str">
            <v>Investigación en microbiología, parasitología, inmunología</v>
          </cell>
          <cell r="D10720" t="str">
            <v>Máster Universitario en Iniciación a la investigación en medicina</v>
          </cell>
          <cell r="E10720">
            <v>5</v>
          </cell>
          <cell r="F10720">
            <v>353</v>
          </cell>
          <cell r="G10720" t="str">
            <v>Máster</v>
          </cell>
        </row>
        <row r="10721">
          <cell r="B10721">
            <v>68411</v>
          </cell>
          <cell r="C10721" t="str">
            <v>Investigación en salud pública</v>
          </cell>
          <cell r="D10721" t="str">
            <v>Máster Universitario en Iniciación a la investigación en medicina</v>
          </cell>
          <cell r="E10721">
            <v>5</v>
          </cell>
          <cell r="F10721">
            <v>353</v>
          </cell>
          <cell r="G10721" t="str">
            <v>Máster</v>
          </cell>
        </row>
        <row r="10722">
          <cell r="B10722">
            <v>68412</v>
          </cell>
          <cell r="C10722" t="str">
            <v>Medicina naturista</v>
          </cell>
          <cell r="D10722" t="str">
            <v>Máster Universitario en Iniciación a la investigación en medicina</v>
          </cell>
          <cell r="E10722">
            <v>5</v>
          </cell>
          <cell r="F10722">
            <v>353</v>
          </cell>
          <cell r="G10722" t="str">
            <v>Máster</v>
          </cell>
        </row>
        <row r="10723">
          <cell r="B10723">
            <v>68413</v>
          </cell>
          <cell r="C10723" t="str">
            <v>Cirugía oncológica</v>
          </cell>
          <cell r="D10723" t="str">
            <v>Máster Universitario en Iniciación a la investigación en medicina</v>
          </cell>
          <cell r="E10723">
            <v>5</v>
          </cell>
          <cell r="F10723">
            <v>353</v>
          </cell>
          <cell r="G10723" t="str">
            <v>Máster</v>
          </cell>
        </row>
        <row r="10724">
          <cell r="B10724">
            <v>68414</v>
          </cell>
          <cell r="C10724" t="str">
            <v>Investigación con perspectiva de género</v>
          </cell>
          <cell r="D10724" t="str">
            <v>Máster Universitario en Iniciación a la investigación en medicina</v>
          </cell>
          <cell r="E10724">
            <v>5</v>
          </cell>
          <cell r="F10724">
            <v>353</v>
          </cell>
          <cell r="G10724" t="str">
            <v>Máster</v>
          </cell>
        </row>
        <row r="10725">
          <cell r="B10725">
            <v>68415</v>
          </cell>
          <cell r="C10725" t="str">
            <v>Reproducción humana</v>
          </cell>
          <cell r="D10725" t="str">
            <v>Máster Universitario en Iniciación a la investigación en medicina</v>
          </cell>
          <cell r="E10725">
            <v>5</v>
          </cell>
          <cell r="F10725">
            <v>353</v>
          </cell>
          <cell r="G10725" t="str">
            <v>Máster</v>
          </cell>
        </row>
        <row r="10726">
          <cell r="B10726">
            <v>68416</v>
          </cell>
          <cell r="C10726" t="str">
            <v>Iniciación a la investigación en pediatría en diferentes etapas del crecimiento</v>
          </cell>
          <cell r="D10726" t="str">
            <v>Máster Universitario en Iniciación a la investigación en medicina</v>
          </cell>
          <cell r="E10726">
            <v>5</v>
          </cell>
          <cell r="F10726">
            <v>353</v>
          </cell>
          <cell r="G10726" t="str">
            <v>Máster</v>
          </cell>
        </row>
        <row r="10727">
          <cell r="B10727">
            <v>68417</v>
          </cell>
          <cell r="C10727" t="str">
            <v>Iniciación a la investigación en patología pediátrica especializada</v>
          </cell>
          <cell r="D10727" t="str">
            <v>Máster Universitario en Iniciación a la investigación en medicina</v>
          </cell>
          <cell r="E10727">
            <v>5</v>
          </cell>
          <cell r="F10727">
            <v>353</v>
          </cell>
          <cell r="G10727" t="str">
            <v>Máster</v>
          </cell>
        </row>
        <row r="10728">
          <cell r="B10728">
            <v>68418</v>
          </cell>
          <cell r="C10728" t="str">
            <v>Investigación en psiquiatría</v>
          </cell>
          <cell r="D10728" t="str">
            <v>Máster Universitario en Iniciación a la investigación en medicina</v>
          </cell>
          <cell r="E10728">
            <v>5</v>
          </cell>
          <cell r="F10728">
            <v>353</v>
          </cell>
          <cell r="G10728" t="str">
            <v>Máster</v>
          </cell>
        </row>
        <row r="10729">
          <cell r="B10729">
            <v>68419</v>
          </cell>
          <cell r="C10729" t="str">
            <v>Especialidades médicas I</v>
          </cell>
          <cell r="D10729" t="str">
            <v>Máster Universitario en Iniciación a la investigación en medicina</v>
          </cell>
          <cell r="E10729">
            <v>5</v>
          </cell>
          <cell r="F10729">
            <v>353</v>
          </cell>
          <cell r="G10729" t="str">
            <v>Máster</v>
          </cell>
        </row>
        <row r="10730">
          <cell r="B10730">
            <v>68420</v>
          </cell>
          <cell r="C10730" t="str">
            <v>Especialidades médicas II</v>
          </cell>
          <cell r="D10730" t="str">
            <v>Máster Universitario en Iniciación a la investigación en medicina</v>
          </cell>
          <cell r="E10730">
            <v>5</v>
          </cell>
          <cell r="F10730">
            <v>353</v>
          </cell>
          <cell r="G10730" t="str">
            <v>Máster</v>
          </cell>
        </row>
        <row r="10731">
          <cell r="B10731">
            <v>68421</v>
          </cell>
          <cell r="C10731" t="str">
            <v>Iniciación a la investigación en microcirugía</v>
          </cell>
          <cell r="D10731" t="str">
            <v>Máster Universitario en Iniciación a la investigación en medicina</v>
          </cell>
          <cell r="E10731">
            <v>5</v>
          </cell>
          <cell r="F10731">
            <v>353</v>
          </cell>
          <cell r="G10731" t="str">
            <v>Máster</v>
          </cell>
        </row>
        <row r="10732">
          <cell r="B10732">
            <v>68422</v>
          </cell>
          <cell r="C10732" t="str">
            <v>Especialidades médicas</v>
          </cell>
          <cell r="D10732" t="str">
            <v>Máster Universitario en Iniciación a la investigación en medicina</v>
          </cell>
          <cell r="E10732">
            <v>5</v>
          </cell>
          <cell r="F10732">
            <v>353</v>
          </cell>
          <cell r="G10732" t="str">
            <v>Máster</v>
          </cell>
        </row>
        <row r="10733">
          <cell r="B10733">
            <v>68423</v>
          </cell>
          <cell r="C10733" t="str">
            <v>Investigación en Ginecología y Reproducción Humana</v>
          </cell>
          <cell r="D10733" t="str">
            <v>Máster Universitario en Iniciación a la investigación en medicina</v>
          </cell>
          <cell r="E10733">
            <v>5</v>
          </cell>
          <cell r="F10733">
            <v>353</v>
          </cell>
          <cell r="G10733" t="str">
            <v>Máster</v>
          </cell>
        </row>
        <row r="10734">
          <cell r="B10734">
            <v>68424</v>
          </cell>
          <cell r="C10734" t="str">
            <v>Investigación en Pediatría</v>
          </cell>
          <cell r="D10734" t="str">
            <v>Máster Universitario en Iniciación a la investigación en medicina</v>
          </cell>
          <cell r="E10734">
            <v>5</v>
          </cell>
          <cell r="F10734">
            <v>353</v>
          </cell>
          <cell r="G10734" t="str">
            <v>Máster</v>
          </cell>
        </row>
        <row r="10735">
          <cell r="B10735">
            <v>68500</v>
          </cell>
          <cell r="C10735" t="str">
            <v>Trabajo fin de Máster</v>
          </cell>
          <cell r="D10735" t="str">
            <v>Máster Universitario en Profesorado E.S.O.,Bachillerato, F.P. y Enseñanzas de Idiomas, Artísticas y Deportivas</v>
          </cell>
          <cell r="E10735">
            <v>6</v>
          </cell>
          <cell r="F10735">
            <v>415</v>
          </cell>
          <cell r="G10735" t="str">
            <v>Máster</v>
          </cell>
        </row>
        <row r="10736">
          <cell r="B10736">
            <v>68501</v>
          </cell>
          <cell r="C10736" t="str">
            <v>Contexto de la actividad docente</v>
          </cell>
          <cell r="D10736" t="str">
            <v>Máster Universitario en Profesorado E.S.O.,Bachillerato, F.P. y Enseñanzas de Idiomas, Artísticas y Deportivas</v>
          </cell>
          <cell r="E10736">
            <v>4</v>
          </cell>
          <cell r="F10736">
            <v>415</v>
          </cell>
          <cell r="G10736" t="str">
            <v>Máster</v>
          </cell>
        </row>
        <row r="10737">
          <cell r="B10737">
            <v>68502</v>
          </cell>
          <cell r="C10737" t="str">
            <v>Interacción y convivencia en el aula</v>
          </cell>
          <cell r="D10737" t="str">
            <v>Máster Universitario en Profesorado E.S.O.,Bachillerato, F.P. y Enseñanzas de Idiomas, Artísticas y Deportivas</v>
          </cell>
          <cell r="E10737">
            <v>6</v>
          </cell>
          <cell r="F10737">
            <v>415</v>
          </cell>
          <cell r="G10737" t="str">
            <v>Máster</v>
          </cell>
        </row>
        <row r="10738">
          <cell r="B10738">
            <v>68503</v>
          </cell>
          <cell r="C10738" t="str">
            <v>Procesos de enseñanza-aprendizaje</v>
          </cell>
          <cell r="D10738" t="str">
            <v>Máster Universitario en Profesorado E.S.O.,Bachillerato, F.P. y Enseñanzas de Idiomas, Artísticas y Deportivas</v>
          </cell>
          <cell r="E10738">
            <v>4</v>
          </cell>
          <cell r="F10738">
            <v>415</v>
          </cell>
          <cell r="G10738" t="str">
            <v>Máster</v>
          </cell>
        </row>
        <row r="10739">
          <cell r="B10739">
            <v>68504</v>
          </cell>
          <cell r="C10739" t="str">
            <v>Practicum I. Integración y participación en el Centro y fundamentos del trabajo en el aula</v>
          </cell>
          <cell r="D10739" t="str">
            <v>Máster Universitario en Profesorado E.S.O.,Bachillerato, F.P. y Enseñanzas de Idiomas, Artísticas y Deportivas</v>
          </cell>
          <cell r="E10739">
            <v>3</v>
          </cell>
          <cell r="F10739">
            <v>415</v>
          </cell>
          <cell r="G10739" t="str">
            <v>Máster</v>
          </cell>
        </row>
        <row r="10740">
          <cell r="B10740">
            <v>68505</v>
          </cell>
          <cell r="C10740" t="str">
            <v>Atención a los alumnos con necesidad específica de apoyo educativo</v>
          </cell>
          <cell r="D10740" t="str">
            <v>Máster Universitario en Profesorado E.S.O.,Bachillerato, F.P. y Enseñanzas de Idiomas, Artísticas y Deportivas</v>
          </cell>
          <cell r="E10740">
            <v>4</v>
          </cell>
          <cell r="F10740">
            <v>415</v>
          </cell>
          <cell r="G10740" t="str">
            <v>Máster</v>
          </cell>
        </row>
        <row r="10741">
          <cell r="B10741">
            <v>68506</v>
          </cell>
          <cell r="C10741" t="str">
            <v>Educación emocional en el profesorado</v>
          </cell>
          <cell r="D10741" t="str">
            <v>Máster Universitario en Profesorado E.S.O.,Bachillerato, F.P. y Enseñanzas de Idiomas, Artísticas y Deportivas</v>
          </cell>
          <cell r="E10741">
            <v>4</v>
          </cell>
          <cell r="F10741">
            <v>415</v>
          </cell>
          <cell r="G10741" t="str">
            <v>Máster</v>
          </cell>
        </row>
        <row r="10742">
          <cell r="B10742">
            <v>68507</v>
          </cell>
          <cell r="C10742" t="str">
            <v>Habilidades del pensamiento. Desarrollo en el proceso de enseñanza-aprendizaje</v>
          </cell>
          <cell r="D10742" t="str">
            <v>Máster Universitario en Profesorado E.S.O.,Bachillerato, F.P. y Enseñanzas de Idiomas, Artísticas y Deportivas</v>
          </cell>
          <cell r="E10742">
            <v>4</v>
          </cell>
          <cell r="F10742">
            <v>415</v>
          </cell>
          <cell r="G10742" t="str">
            <v>Máster</v>
          </cell>
        </row>
        <row r="10743">
          <cell r="B10743">
            <v>68508</v>
          </cell>
          <cell r="C10743" t="str">
            <v>Prevención y resolución de conflictos</v>
          </cell>
          <cell r="D10743" t="str">
            <v>Máster Universitario en Profesorado E.S.O.,Bachillerato, F.P. y Enseñanzas de Idiomas, Artísticas y Deportivas</v>
          </cell>
          <cell r="E10743">
            <v>4</v>
          </cell>
          <cell r="F10743">
            <v>415</v>
          </cell>
          <cell r="G10743" t="str">
            <v>Máster</v>
          </cell>
        </row>
        <row r="10744">
          <cell r="B10744">
            <v>68509</v>
          </cell>
          <cell r="C10744" t="str">
            <v>Diseño curricular de Dibujo y Artes Plásticas.</v>
          </cell>
          <cell r="D10744" t="str">
            <v>Máster Universitario en Profesorado E.S.O.,Bachillerato, F.P. y Enseñanzas de Idiomas, Artísticas y Deportivas</v>
          </cell>
          <cell r="E10744">
            <v>3</v>
          </cell>
          <cell r="F10744">
            <v>415</v>
          </cell>
          <cell r="G10744" t="str">
            <v>Máster</v>
          </cell>
        </row>
        <row r="10745">
          <cell r="B10745">
            <v>68510</v>
          </cell>
          <cell r="C10745" t="str">
            <v>Diseño curricular de Educación Física</v>
          </cell>
          <cell r="D10745" t="str">
            <v>Máster Universitario en Profesorado E.S.O.,Bachillerato, F.P. y Enseñanzas de Idiomas, Artísticas y Deportivas</v>
          </cell>
          <cell r="E10745">
            <v>3</v>
          </cell>
          <cell r="F10745">
            <v>415</v>
          </cell>
          <cell r="G10745" t="str">
            <v>Máster</v>
          </cell>
        </row>
        <row r="10746">
          <cell r="B10746">
            <v>68511</v>
          </cell>
          <cell r="C10746" t="str">
            <v>Diseño curricular de Filosofía, Geografía e Historia y Economía</v>
          </cell>
          <cell r="D10746" t="str">
            <v>Máster Universitario en Profesorado E.S.O.,Bachillerato, F.P. y Enseñanzas de Idiomas, Artísticas y Deportivas</v>
          </cell>
          <cell r="E10746">
            <v>3</v>
          </cell>
          <cell r="F10746">
            <v>415</v>
          </cell>
          <cell r="G10746" t="str">
            <v>Máster</v>
          </cell>
        </row>
        <row r="10747">
          <cell r="B10747">
            <v>68512</v>
          </cell>
          <cell r="C10747" t="str">
            <v>Diseño curricular de Física y Química y Biología y Geología</v>
          </cell>
          <cell r="D10747" t="str">
            <v>Máster Universitario en Profesorado E.S.O.,Bachillerato, F.P. y Enseñanzas de Idiomas, Artísticas y Deportivas</v>
          </cell>
          <cell r="E10747">
            <v>3</v>
          </cell>
          <cell r="F10747">
            <v>415</v>
          </cell>
          <cell r="G10747" t="str">
            <v>Máster</v>
          </cell>
        </row>
        <row r="10748">
          <cell r="B10748">
            <v>68513</v>
          </cell>
          <cell r="C10748" t="str">
            <v>Diseño curricular de Formación Profesional</v>
          </cell>
          <cell r="D10748" t="str">
            <v>Máster Universitario en Profesorado E.S.O.,Bachillerato, F.P. y Enseñanzas de Idiomas, Artísticas y Deportivas</v>
          </cell>
          <cell r="E10748">
            <v>3</v>
          </cell>
          <cell r="F10748">
            <v>415</v>
          </cell>
          <cell r="G10748" t="str">
            <v>Máster</v>
          </cell>
        </row>
        <row r="10749">
          <cell r="B10749">
            <v>68514</v>
          </cell>
          <cell r="C10749" t="str">
            <v>Diseño curricular de Lengua Castellana y Literatura y de Latín y Griego</v>
          </cell>
          <cell r="D10749" t="str">
            <v>Máster Universitario en Profesorado E.S.O.,Bachillerato, F.P. y Enseñanzas de Idiomas, Artísticas y Deportivas</v>
          </cell>
          <cell r="E10749">
            <v>3</v>
          </cell>
          <cell r="F10749">
            <v>415</v>
          </cell>
          <cell r="G10749" t="str">
            <v>Máster</v>
          </cell>
        </row>
        <row r="10750">
          <cell r="B10750">
            <v>68515</v>
          </cell>
          <cell r="C10750" t="str">
            <v>Diseño curricular de Lenguas Extranjeras.</v>
          </cell>
          <cell r="D10750" t="str">
            <v>Máster Universitario en Profesorado E.S.O.,Bachillerato, F.P. y Enseñanzas de Idiomas, Artísticas y Deportivas</v>
          </cell>
          <cell r="E10750">
            <v>3</v>
          </cell>
          <cell r="F10750">
            <v>415</v>
          </cell>
          <cell r="G10750" t="str">
            <v>Máster</v>
          </cell>
        </row>
        <row r="10751">
          <cell r="B10751">
            <v>68516</v>
          </cell>
          <cell r="C10751" t="str">
            <v>Diseño curricular de Matemáticas, Informática y Tecnología</v>
          </cell>
          <cell r="D10751" t="str">
            <v>Máster Universitario en Profesorado E.S.O.,Bachillerato, F.P. y Enseñanzas de Idiomas, Artísticas y Deportivas</v>
          </cell>
          <cell r="E10751">
            <v>3</v>
          </cell>
          <cell r="F10751">
            <v>415</v>
          </cell>
          <cell r="G10751" t="str">
            <v>Máster</v>
          </cell>
        </row>
        <row r="10752">
          <cell r="B10752">
            <v>68517</v>
          </cell>
          <cell r="C10752" t="str">
            <v>Diseño curricular de Música y Danza</v>
          </cell>
          <cell r="D10752" t="str">
            <v>Máster Universitario en Profesorado E.S.O.,Bachillerato, F.P. y Enseñanzas de Idiomas, Artísticas y Deportivas</v>
          </cell>
          <cell r="E10752">
            <v>3</v>
          </cell>
          <cell r="F10752">
            <v>415</v>
          </cell>
          <cell r="G10752" t="str">
            <v>Máster</v>
          </cell>
        </row>
        <row r="10753">
          <cell r="B10753">
            <v>68518</v>
          </cell>
          <cell r="C10753" t="str">
            <v>Diseño curricular de Orientación Educativa</v>
          </cell>
          <cell r="D10753" t="str">
            <v>Máster Universitario en Profesorado E.S.O.,Bachillerato, F.P. y Enseñanzas de Idiomas, Artísticas y Deportivas</v>
          </cell>
          <cell r="E10753">
            <v>3</v>
          </cell>
          <cell r="F10753">
            <v>415</v>
          </cell>
          <cell r="G10753" t="str">
            <v>Máster</v>
          </cell>
        </row>
        <row r="10754">
          <cell r="B10754">
            <v>68519</v>
          </cell>
          <cell r="C10754" t="str">
            <v>Contenidos disciplinares de Biología</v>
          </cell>
          <cell r="D10754" t="str">
            <v>Máster Universitario en Profesorado E.S.O.,Bachillerato, F.P. y Enseñanzas de Idiomas, Artísticas y Deportivas</v>
          </cell>
          <cell r="E10754">
            <v>4</v>
          </cell>
          <cell r="F10754">
            <v>415</v>
          </cell>
          <cell r="G10754" t="str">
            <v>Máster</v>
          </cell>
        </row>
        <row r="10755">
          <cell r="B10755">
            <v>68520</v>
          </cell>
          <cell r="C10755" t="str">
            <v>Contenidos disciplinares de Dibujo y Artes Plásticas</v>
          </cell>
          <cell r="D10755" t="str">
            <v>Máster Universitario en Profesorado E.S.O.,Bachillerato, F.P. y Enseñanzas de Idiomas, Artísticas y Deportivas</v>
          </cell>
          <cell r="E10755">
            <v>4</v>
          </cell>
          <cell r="F10755">
            <v>415</v>
          </cell>
          <cell r="G10755" t="str">
            <v>Máster</v>
          </cell>
        </row>
        <row r="10756">
          <cell r="B10756">
            <v>68521</v>
          </cell>
          <cell r="C10756" t="str">
            <v>Contenidos disciplinares de Economía y Administración de Empresas</v>
          </cell>
          <cell r="D10756" t="str">
            <v>Máster Universitario en Profesorado E.S.O.,Bachillerato, F.P. y Enseñanzas de Idiomas, Artísticas y Deportivas</v>
          </cell>
          <cell r="E10756">
            <v>4</v>
          </cell>
          <cell r="F10756">
            <v>415</v>
          </cell>
          <cell r="G10756" t="str">
            <v>Máster</v>
          </cell>
        </row>
        <row r="10757">
          <cell r="B10757">
            <v>68522</v>
          </cell>
          <cell r="C10757" t="str">
            <v>Contenidos disciplinares de Educación Física en E.S.O. y Bachillerato de Educación Física</v>
          </cell>
          <cell r="D10757" t="str">
            <v>Máster Universitario en Profesorado E.S.O.,Bachillerato, F.P. y Enseñanzas de Idiomas, Artísticas y Deportivas</v>
          </cell>
          <cell r="E10757">
            <v>4</v>
          </cell>
          <cell r="F10757">
            <v>415</v>
          </cell>
          <cell r="G10757" t="str">
            <v>Máster</v>
          </cell>
        </row>
        <row r="10758">
          <cell r="B10758">
            <v>68523</v>
          </cell>
          <cell r="C10758" t="str">
            <v>Contenidos disciplinares de Educación Física en Formación Profesional y  Enseñanzas Deportivas</v>
          </cell>
          <cell r="D10758" t="str">
            <v>Máster Universitario en Profesorado E.S.O.,Bachillerato, F.P. y Enseñanzas de Idiomas, Artísticas y Deportivas</v>
          </cell>
          <cell r="E10758">
            <v>4</v>
          </cell>
          <cell r="F10758">
            <v>415</v>
          </cell>
          <cell r="G10758" t="str">
            <v>Máster</v>
          </cell>
        </row>
        <row r="10759">
          <cell r="B10759">
            <v>68524</v>
          </cell>
          <cell r="C10759" t="str">
            <v>Contenidos disciplinares de Ética y Ciudadanía</v>
          </cell>
          <cell r="D10759" t="str">
            <v>Máster Universitario en Profesorado E.S.O.,Bachillerato, F.P. y Enseñanzas de Idiomas, Artísticas y Deportivas</v>
          </cell>
          <cell r="E10759">
            <v>4</v>
          </cell>
          <cell r="F10759">
            <v>415</v>
          </cell>
          <cell r="G10759" t="str">
            <v>Máster</v>
          </cell>
        </row>
        <row r="10760">
          <cell r="B10760">
            <v>68525</v>
          </cell>
          <cell r="C10760" t="str">
            <v>Contenidos disciplinares de Filosofía</v>
          </cell>
          <cell r="D10760" t="str">
            <v>Máster Universitario en Profesorado E.S.O.,Bachillerato, F.P. y Enseñanzas de Idiomas, Artísticas y Deportivas</v>
          </cell>
          <cell r="E10760">
            <v>4</v>
          </cell>
          <cell r="F10760">
            <v>415</v>
          </cell>
          <cell r="G10760" t="str">
            <v>Máster</v>
          </cell>
        </row>
        <row r="10761">
          <cell r="B10761">
            <v>68526</v>
          </cell>
          <cell r="C10761" t="str">
            <v>Contenidos disciplinares de Física</v>
          </cell>
          <cell r="D10761" t="str">
            <v>Máster Universitario en Profesorado E.S.O.,Bachillerato, F.P. y Enseñanzas de Idiomas, Artísticas y Deportivas</v>
          </cell>
          <cell r="E10761">
            <v>4</v>
          </cell>
          <cell r="F10761">
            <v>415</v>
          </cell>
          <cell r="G10761" t="str">
            <v>Máster</v>
          </cell>
        </row>
        <row r="10762">
          <cell r="B10762">
            <v>68527</v>
          </cell>
          <cell r="C10762" t="str">
            <v>Contenidos disciplinares de Geografía</v>
          </cell>
          <cell r="D10762" t="str">
            <v>Máster Universitario en Profesorado E.S.O.,Bachillerato, F.P. y Enseñanzas de Idiomas, Artísticas y Deportivas</v>
          </cell>
          <cell r="E10762">
            <v>4</v>
          </cell>
          <cell r="F10762">
            <v>415</v>
          </cell>
          <cell r="G10762" t="str">
            <v>Máster</v>
          </cell>
        </row>
        <row r="10763">
          <cell r="B10763">
            <v>68528</v>
          </cell>
          <cell r="C10763" t="str">
            <v>Contenidos disciplinares de Geología</v>
          </cell>
          <cell r="D10763" t="str">
            <v>Máster Universitario en Profesorado E.S.O.,Bachillerato, F.P. y Enseñanzas de Idiomas, Artísticas y Deportivas</v>
          </cell>
          <cell r="E10763">
            <v>4</v>
          </cell>
          <cell r="F10763">
            <v>415</v>
          </cell>
          <cell r="G10763" t="str">
            <v>Máster</v>
          </cell>
        </row>
        <row r="10764">
          <cell r="B10764">
            <v>68529</v>
          </cell>
          <cell r="C10764" t="str">
            <v>Contenidos disciplinares de Historia</v>
          </cell>
          <cell r="D10764" t="str">
            <v>Máster Universitario en Profesorado E.S.O.,Bachillerato, F.P. y Enseñanzas de Idiomas, Artísticas y Deportivas</v>
          </cell>
          <cell r="E10764">
            <v>4</v>
          </cell>
          <cell r="F10764">
            <v>415</v>
          </cell>
          <cell r="G10764" t="str">
            <v>Máster</v>
          </cell>
        </row>
        <row r="10765">
          <cell r="B10765">
            <v>68530</v>
          </cell>
          <cell r="C10765" t="str">
            <v>Contenidos disciplinares de Historia del Arte</v>
          </cell>
          <cell r="D10765" t="str">
            <v>Máster Universitario en Profesorado E.S.O.,Bachillerato, F.P. y Enseñanzas de Idiomas, Artísticas y Deportivas</v>
          </cell>
          <cell r="E10765">
            <v>4</v>
          </cell>
          <cell r="F10765">
            <v>415</v>
          </cell>
          <cell r="G10765" t="str">
            <v>Máster</v>
          </cell>
        </row>
        <row r="10766">
          <cell r="B10766">
            <v>68531</v>
          </cell>
          <cell r="C10766" t="str">
            <v>Contenidos disciplinares de Informática</v>
          </cell>
          <cell r="D10766" t="str">
            <v>Máster Universitario en Profesorado E.S.O.,Bachillerato, F.P. y Enseñanzas de Idiomas, Artísticas y Deportivas</v>
          </cell>
          <cell r="E10766">
            <v>4</v>
          </cell>
          <cell r="F10766">
            <v>415</v>
          </cell>
          <cell r="G10766" t="str">
            <v>Máster</v>
          </cell>
        </row>
        <row r="10767">
          <cell r="B10767">
            <v>68532</v>
          </cell>
          <cell r="C10767" t="str">
            <v>Contenidos disciplinares de Latín y Griego</v>
          </cell>
          <cell r="D10767" t="str">
            <v>Máster Universitario en Profesorado E.S.O.,Bachillerato, F.P. y Enseñanzas de Idiomas, Artísticas y Deportivas</v>
          </cell>
          <cell r="E10767">
            <v>4</v>
          </cell>
          <cell r="F10767">
            <v>415</v>
          </cell>
          <cell r="G10767" t="str">
            <v>Máster</v>
          </cell>
        </row>
        <row r="10768">
          <cell r="B10768">
            <v>68533</v>
          </cell>
          <cell r="C10768" t="str">
            <v>Contenidos disciplinares de Lengua Castellana</v>
          </cell>
          <cell r="D10768" t="str">
            <v>Máster Universitario en Profesorado E.S.O.,Bachillerato, F.P. y Enseñanzas de Idiomas, Artísticas y Deportivas</v>
          </cell>
          <cell r="E10768">
            <v>4</v>
          </cell>
          <cell r="F10768">
            <v>415</v>
          </cell>
          <cell r="G10768" t="str">
            <v>Máster</v>
          </cell>
        </row>
        <row r="10769">
          <cell r="B10769">
            <v>68534</v>
          </cell>
          <cell r="C10769" t="str">
            <v>Contenidos disciplinares de Literatura</v>
          </cell>
          <cell r="D10769" t="str">
            <v>Máster Universitario en Profesorado E.S.O.,Bachillerato, F.P. y Enseñanzas de Idiomas, Artísticas y Deportivas</v>
          </cell>
          <cell r="E10769">
            <v>4</v>
          </cell>
          <cell r="F10769">
            <v>415</v>
          </cell>
          <cell r="G10769" t="str">
            <v>Máster</v>
          </cell>
        </row>
        <row r="10770">
          <cell r="B10770">
            <v>68535</v>
          </cell>
          <cell r="C10770" t="str">
            <v>Contenidos disciplinares de Matemáticas</v>
          </cell>
          <cell r="D10770" t="str">
            <v>Máster Universitario en Profesorado E.S.O.,Bachillerato, F.P. y Enseñanzas de Idiomas, Artísticas y Deportivas</v>
          </cell>
          <cell r="E10770">
            <v>4</v>
          </cell>
          <cell r="F10770">
            <v>415</v>
          </cell>
          <cell r="G10770" t="str">
            <v>Máster</v>
          </cell>
        </row>
        <row r="10771">
          <cell r="B10771">
            <v>68536</v>
          </cell>
          <cell r="C10771" t="str">
            <v>Contenidos disciplinares para materias de Música en esp. de E.S.O./Bach. de Música y Danza/Enseñanzas de Rég. Especial</v>
          </cell>
          <cell r="D10771" t="str">
            <v>Máster Universitario en Profesorado E.S.O.,Bachillerato, F.P. y Enseñanzas de Idiomas, Artísticas y Deportivas</v>
          </cell>
          <cell r="E10771">
            <v>4</v>
          </cell>
          <cell r="F10771">
            <v>415</v>
          </cell>
          <cell r="G10771" t="str">
            <v>Máster</v>
          </cell>
        </row>
        <row r="10772">
          <cell r="B10772">
            <v>68537</v>
          </cell>
          <cell r="C10772" t="str">
            <v>Contenidos disciplinares de Química</v>
          </cell>
          <cell r="D10772" t="str">
            <v>Máster Universitario en Profesorado E.S.O.,Bachillerato, F.P. y Enseñanzas de Idiomas, Artísticas y Deportivas</v>
          </cell>
          <cell r="E10772">
            <v>4</v>
          </cell>
          <cell r="F10772">
            <v>415</v>
          </cell>
          <cell r="G10772" t="str">
            <v>Máster</v>
          </cell>
        </row>
        <row r="10773">
          <cell r="B10773">
            <v>68538</v>
          </cell>
          <cell r="C10773" t="str">
            <v>Contenidos disciplinares de Tecnología</v>
          </cell>
          <cell r="D10773" t="str">
            <v>Máster Universitario en Profesorado E.S.O.,Bachillerato, F.P. y Enseñanzas de Idiomas, Artísticas y Deportivas</v>
          </cell>
          <cell r="E10773">
            <v>4</v>
          </cell>
          <cell r="F10773">
            <v>415</v>
          </cell>
          <cell r="G10773" t="str">
            <v>Máster</v>
          </cell>
        </row>
        <row r="10774">
          <cell r="B10774">
            <v>68539</v>
          </cell>
          <cell r="C10774" t="str">
            <v>La comunicación oral en lengua francesa</v>
          </cell>
          <cell r="D10774" t="str">
            <v>Máster Universitario en Profesorado E.S.O.,Bachillerato, F.P. y Enseñanzas de Idiomas, Artísticas y Deportivas</v>
          </cell>
          <cell r="E10774">
            <v>4</v>
          </cell>
          <cell r="F10774">
            <v>415</v>
          </cell>
          <cell r="G10774" t="str">
            <v>Máster</v>
          </cell>
        </row>
        <row r="10775">
          <cell r="B10775">
            <v>68540</v>
          </cell>
          <cell r="C10775" t="str">
            <v>La comunicación oral en lengua inglesa</v>
          </cell>
          <cell r="D10775" t="str">
            <v>Máster Universitario en Profesorado E.S.O.,Bachillerato, F.P. y Enseñanzas de Idiomas, Artísticas y Deportivas</v>
          </cell>
          <cell r="E10775">
            <v>4</v>
          </cell>
          <cell r="F10775">
            <v>415</v>
          </cell>
          <cell r="G10775" t="str">
            <v>Máster</v>
          </cell>
        </row>
        <row r="10776">
          <cell r="B10776">
            <v>68541</v>
          </cell>
          <cell r="C10776" t="str">
            <v>El orientador y sus funciones básicas</v>
          </cell>
          <cell r="D10776" t="str">
            <v>Máster Universitario en Profesorado E.S.O.,Bachillerato, F.P. y Enseñanzas de Idiomas, Artísticas y Deportivas</v>
          </cell>
          <cell r="E10776">
            <v>4</v>
          </cell>
          <cell r="F10776">
            <v>415</v>
          </cell>
          <cell r="G10776" t="str">
            <v>Máster</v>
          </cell>
        </row>
        <row r="10777">
          <cell r="B10777">
            <v>68542</v>
          </cell>
          <cell r="C10777" t="str">
            <v>El Sistema Nacional de Cualificaciones y Formación Profesional</v>
          </cell>
          <cell r="D10777" t="str">
            <v>Máster Universitario en Profesorado E.S.O.,Bachillerato, F.P. y Enseñanzas de Idiomas, Artísticas y Deportivas</v>
          </cell>
          <cell r="E10777">
            <v>4</v>
          </cell>
          <cell r="F10777">
            <v>415</v>
          </cell>
          <cell r="G10777" t="str">
            <v>Máster</v>
          </cell>
        </row>
        <row r="10778">
          <cell r="B10778">
            <v>68543</v>
          </cell>
          <cell r="C10778" t="str">
            <v>Fundamentos de diseño instruccional y metodologías de aprendizaje en la especialidad de Dibujo y Artes Plásticas</v>
          </cell>
          <cell r="D10778" t="str">
            <v>Máster Universitario en Profesorado E.S.O.,Bachillerato, F.P. y Enseñanzas de Idiomas, Artísticas y Deportivas</v>
          </cell>
          <cell r="E10778">
            <v>4</v>
          </cell>
          <cell r="F10778">
            <v>415</v>
          </cell>
          <cell r="G10778" t="str">
            <v>Máster</v>
          </cell>
        </row>
        <row r="10779">
          <cell r="B10779">
            <v>68544</v>
          </cell>
          <cell r="C10779" t="str">
            <v>Fundamentos de diseño instruccional y metodologías de aprendizaje en la especialidad de Educación Física</v>
          </cell>
          <cell r="D10779" t="str">
            <v>Máster Universitario en Profesorado E.S.O.,Bachillerato, F.P. y Enseñanzas de Idiomas, Artísticas y Deportivas</v>
          </cell>
          <cell r="E10779">
            <v>4</v>
          </cell>
          <cell r="F10779">
            <v>415</v>
          </cell>
          <cell r="G10779" t="str">
            <v>Máster</v>
          </cell>
        </row>
        <row r="10780">
          <cell r="B10780">
            <v>68545</v>
          </cell>
          <cell r="C10780" t="str">
            <v>Fundamentos de diseño instruccional y metodologías de aprendizaje en las esp. de Filosofía, Geografía e Hª/Eco.y Empresa</v>
          </cell>
          <cell r="D10780" t="str">
            <v>Máster Universitario en Profesorado E.S.O.,Bachillerato, F.P. y Enseñanzas de Idiomas, Artísticas y Deportivas</v>
          </cell>
          <cell r="E10780">
            <v>4</v>
          </cell>
          <cell r="F10780">
            <v>415</v>
          </cell>
          <cell r="G10780" t="str">
            <v>Máster</v>
          </cell>
        </row>
        <row r="10781">
          <cell r="B10781">
            <v>68546</v>
          </cell>
          <cell r="C10781" t="str">
            <v>Fundamentos de diseño instruccional y metodologías de aprendizaje en las esp. de Fisica y Química y Biología y Geología</v>
          </cell>
          <cell r="D10781" t="str">
            <v>Máster Universitario en Profesorado E.S.O.,Bachillerato, F.P. y Enseñanzas de Idiomas, Artísticas y Deportivas</v>
          </cell>
          <cell r="E10781">
            <v>4</v>
          </cell>
          <cell r="F10781">
            <v>415</v>
          </cell>
          <cell r="G10781" t="str">
            <v>Máster</v>
          </cell>
        </row>
        <row r="10782">
          <cell r="B10782">
            <v>68547</v>
          </cell>
          <cell r="C10782" t="str">
            <v>Fundamentos de diseño instruccional y metodologías de aprendizaje en las esp. Lengua Castellana y Lit./Latín y Griego</v>
          </cell>
          <cell r="D10782" t="str">
            <v>Máster Universitario en Profesorado E.S.O.,Bachillerato, F.P. y Enseñanzas de Idiomas, Artísticas y Deportivas</v>
          </cell>
          <cell r="E10782">
            <v>4</v>
          </cell>
          <cell r="F10782">
            <v>415</v>
          </cell>
          <cell r="G10782" t="str">
            <v>Máster</v>
          </cell>
        </row>
        <row r="10783">
          <cell r="B10783">
            <v>68548</v>
          </cell>
          <cell r="C10783" t="str">
            <v>Fundamentos de diseño instruccional y metodologías de aprendizaje en la especialidad de Lenguas Extranjeras</v>
          </cell>
          <cell r="D10783" t="str">
            <v>Máster Universitario en Profesorado E.S.O.,Bachillerato, F.P. y Enseñanzas de Idiomas, Artísticas y Deportivas</v>
          </cell>
          <cell r="E10783">
            <v>4</v>
          </cell>
          <cell r="F10783">
            <v>415</v>
          </cell>
          <cell r="G10783" t="str">
            <v>Máster</v>
          </cell>
        </row>
        <row r="10784">
          <cell r="B10784">
            <v>68549</v>
          </cell>
          <cell r="C10784" t="str">
            <v>Fundamentos de diseño instruccional y metodologías de aprendizaje en las esp. de Matemáticas/Tecnología e Informática</v>
          </cell>
          <cell r="D10784" t="str">
            <v>Máster Universitario en Profesorado E.S.O.,Bachillerato, F.P. y Enseñanzas de Idiomas, Artísticas y Deportivas</v>
          </cell>
          <cell r="E10784">
            <v>4</v>
          </cell>
          <cell r="F10784">
            <v>415</v>
          </cell>
          <cell r="G10784" t="str">
            <v>Máster</v>
          </cell>
        </row>
        <row r="10785">
          <cell r="B10785">
            <v>68550</v>
          </cell>
          <cell r="C10785" t="str">
            <v>Fundamentos de diseño instruccional y metodologías de aprendizaje en la especialidad de Música y Danza</v>
          </cell>
          <cell r="D10785" t="str">
            <v>Máster Universitario en Profesorado E.S.O.,Bachillerato, F.P. y Enseñanzas de Idiomas, Artísticas y Deportivas</v>
          </cell>
          <cell r="E10785">
            <v>4</v>
          </cell>
          <cell r="F10785">
            <v>415</v>
          </cell>
          <cell r="G10785" t="str">
            <v>Máster</v>
          </cell>
        </row>
        <row r="10786">
          <cell r="B10786">
            <v>68551</v>
          </cell>
          <cell r="C10786" t="str">
            <v>Fundamentos de diseño instruccional y metodologías de aprendizaje en la especialidad de Orientación Educativa</v>
          </cell>
          <cell r="D10786" t="str">
            <v>Máster Universitario en Profesorado E.S.O.,Bachillerato, F.P. y Enseñanzas de Idiomas, Artísticas y Deportivas</v>
          </cell>
          <cell r="E10786">
            <v>4</v>
          </cell>
          <cell r="F10786">
            <v>415</v>
          </cell>
          <cell r="G10786" t="str">
            <v>Máster</v>
          </cell>
        </row>
        <row r="10787">
          <cell r="B10787">
            <v>68552</v>
          </cell>
          <cell r="C10787" t="str">
            <v>Fundamentos de diseño instruccional y metodologías de aprendizaje en las especialidades de Formación Profesional</v>
          </cell>
          <cell r="D10787" t="str">
            <v>Máster Universitario en Profesorado E.S.O.,Bachillerato, F.P. y Enseñanzas de Idiomas, Artísticas y Deportivas</v>
          </cell>
          <cell r="E10787">
            <v>4</v>
          </cell>
          <cell r="F10787">
            <v>415</v>
          </cell>
          <cell r="G10787" t="str">
            <v>Máster</v>
          </cell>
        </row>
        <row r="10788">
          <cell r="B10788">
            <v>68553</v>
          </cell>
          <cell r="C10788" t="str">
            <v>Diseño, organización y desarrollo actividades para el aprendizaje de la Admón, Comercio, Hostelería, Informát y F.O.L.</v>
          </cell>
          <cell r="D10788" t="str">
            <v>Máster Universitario en Profesorado E.S.O.,Bachillerato, F.P. y Enseñanzas de Idiomas, Artísticas y Deportivas</v>
          </cell>
          <cell r="E10788">
            <v>4</v>
          </cell>
          <cell r="F10788">
            <v>415</v>
          </cell>
          <cell r="G10788" t="str">
            <v>Máster</v>
          </cell>
        </row>
        <row r="10789">
          <cell r="B10789">
            <v>68554</v>
          </cell>
          <cell r="C10789" t="str">
            <v>Diseño, organización y desarrollo de actividades para el aprendizaje de Biología y Geología</v>
          </cell>
          <cell r="D10789" t="str">
            <v>Máster Universitario en Profesorado E.S.O.,Bachillerato, F.P. y Enseñanzas de Idiomas, Artísticas y Deportivas</v>
          </cell>
          <cell r="E10789">
            <v>8</v>
          </cell>
          <cell r="F10789">
            <v>415</v>
          </cell>
          <cell r="G10789" t="str">
            <v>Máster</v>
          </cell>
        </row>
        <row r="10790">
          <cell r="B10790">
            <v>68555</v>
          </cell>
          <cell r="C10790" t="str">
            <v>Diseño, organización y desarrollo de actividades para el aprendizaje de Dibujo y Artes Plásticas</v>
          </cell>
          <cell r="D10790" t="str">
            <v>Máster Universitario en Profesorado E.S.O.,Bachillerato, F.P. y Enseñanzas de Idiomas, Artísticas y Deportivas</v>
          </cell>
          <cell r="E10790">
            <v>8</v>
          </cell>
          <cell r="F10790">
            <v>415</v>
          </cell>
          <cell r="G10790" t="str">
            <v>Máster</v>
          </cell>
        </row>
        <row r="10791">
          <cell r="B10791">
            <v>68556</v>
          </cell>
          <cell r="C10791" t="str">
            <v>Diseño, organización y desarrollo de actividades para el aprendizaje de Economía y la Empresa.</v>
          </cell>
          <cell r="D10791" t="str">
            <v>Máster Universitario en Profesorado E.S.O.,Bachillerato, F.P. y Enseñanzas de Idiomas, Artísticas y Deportivas</v>
          </cell>
          <cell r="E10791">
            <v>8</v>
          </cell>
          <cell r="F10791">
            <v>415</v>
          </cell>
          <cell r="G10791" t="str">
            <v>Máster</v>
          </cell>
        </row>
        <row r="10792">
          <cell r="B10792">
            <v>68557</v>
          </cell>
          <cell r="C10792" t="str">
            <v>Diseño, organización y desarrollo de actividades para el aprendizaje de Educación Física</v>
          </cell>
          <cell r="D10792" t="str">
            <v>Máster Universitario en Profesorado E.S.O.,Bachillerato, F.P. y Enseñanzas de Idiomas, Artísticas y Deportivas</v>
          </cell>
          <cell r="E10792">
            <v>8</v>
          </cell>
          <cell r="F10792">
            <v>415</v>
          </cell>
          <cell r="G10792" t="str">
            <v>Máster</v>
          </cell>
        </row>
        <row r="10793">
          <cell r="B10793">
            <v>68558</v>
          </cell>
          <cell r="C10793" t="str">
            <v>Diseño, organización y desarrollo de actividades para el aprendizaje de Filosofía</v>
          </cell>
          <cell r="D10793" t="str">
            <v>Máster Universitario en Profesorado E.S.O.,Bachillerato, F.P. y Enseñanzas de Idiomas, Artísticas y Deportivas</v>
          </cell>
          <cell r="E10793">
            <v>8</v>
          </cell>
          <cell r="F10793">
            <v>415</v>
          </cell>
          <cell r="G10793" t="str">
            <v>Máster</v>
          </cell>
        </row>
        <row r="10794">
          <cell r="B10794">
            <v>68559</v>
          </cell>
          <cell r="C10794" t="str">
            <v>Diseño, organización y desarrollo de actividades para el aprendizaje de Física y Química</v>
          </cell>
          <cell r="D10794" t="str">
            <v>Máster Universitario en Profesorado E.S.O.,Bachillerato, F.P. y Enseñanzas de Idiomas, Artísticas y Deportivas</v>
          </cell>
          <cell r="E10794">
            <v>8</v>
          </cell>
          <cell r="F10794">
            <v>415</v>
          </cell>
          <cell r="G10794" t="str">
            <v>Máster</v>
          </cell>
        </row>
        <row r="10795">
          <cell r="B10795">
            <v>68560</v>
          </cell>
          <cell r="C10795" t="str">
            <v>Diseño, organización y desarrollo de actividades para el aprendizaje de Francés</v>
          </cell>
          <cell r="D10795" t="str">
            <v>Máster Universitario en Profesorado E.S.O.,Bachillerato, F.P. y Enseñanzas de Idiomas, Artísticas y Deportivas</v>
          </cell>
          <cell r="E10795">
            <v>8</v>
          </cell>
          <cell r="F10795">
            <v>415</v>
          </cell>
          <cell r="G10795" t="str">
            <v>Máster</v>
          </cell>
        </row>
        <row r="10796">
          <cell r="B10796">
            <v>68561</v>
          </cell>
          <cell r="C10796" t="str">
            <v>Diseño, organización y desarrollo de actividades para el aprendizaje de Geografía e Historia</v>
          </cell>
          <cell r="D10796" t="str">
            <v>Máster Universitario en Profesorado E.S.O.,Bachillerato, F.P. y Enseñanzas de Idiomas, Artísticas y Deportivas</v>
          </cell>
          <cell r="E10796">
            <v>8</v>
          </cell>
          <cell r="F10796">
            <v>415</v>
          </cell>
          <cell r="G10796" t="str">
            <v>Máster</v>
          </cell>
        </row>
        <row r="10797">
          <cell r="B10797">
            <v>68562</v>
          </cell>
          <cell r="C10797" t="str">
            <v>Diseño, organización y desarrollo de actividades para el aprendizaje de Imagen y Artes</v>
          </cell>
          <cell r="D10797" t="str">
            <v>Máster Universitario en Profesorado E.S.O.,Bachillerato, F.P. y Enseñanzas de Idiomas, Artísticas y Deportivas</v>
          </cell>
          <cell r="E10797">
            <v>4</v>
          </cell>
          <cell r="F10797">
            <v>415</v>
          </cell>
          <cell r="G10797" t="str">
            <v>Máster</v>
          </cell>
        </row>
        <row r="10798">
          <cell r="B10798">
            <v>68563</v>
          </cell>
          <cell r="C10798" t="str">
            <v>Diseño, organización y desarrollo de actividades para el aprendizaje de Informática y Tecnología</v>
          </cell>
          <cell r="D10798" t="str">
            <v>Máster Universitario en Profesorado E.S.O.,Bachillerato, F.P. y Enseñanzas de Idiomas, Artísticas y Deportivas</v>
          </cell>
          <cell r="E10798">
            <v>8</v>
          </cell>
          <cell r="F10798">
            <v>415</v>
          </cell>
          <cell r="G10798" t="str">
            <v>Máster</v>
          </cell>
        </row>
        <row r="10799">
          <cell r="B10799">
            <v>68564</v>
          </cell>
          <cell r="C10799" t="str">
            <v>Diseño, organización y desarrollo de actividades para el aprendizaje de Inglés</v>
          </cell>
          <cell r="D10799" t="str">
            <v>Máster Universitario en Profesorado E.S.O.,Bachillerato, F.P. y Enseñanzas de Idiomas, Artísticas y Deportivas</v>
          </cell>
          <cell r="E10799">
            <v>8</v>
          </cell>
          <cell r="F10799">
            <v>415</v>
          </cell>
          <cell r="G10799" t="str">
            <v>Máster</v>
          </cell>
        </row>
        <row r="10800">
          <cell r="B10800">
            <v>68565</v>
          </cell>
          <cell r="C10800" t="str">
            <v>Diseño, organización y desarrollo de actividades para el aprendizaje de Latín y Griego</v>
          </cell>
          <cell r="D10800" t="str">
            <v>Máster Universitario en Profesorado E.S.O.,Bachillerato, F.P. y Enseñanzas de Idiomas, Artísticas y Deportivas</v>
          </cell>
          <cell r="E10800">
            <v>8</v>
          </cell>
          <cell r="F10800">
            <v>415</v>
          </cell>
          <cell r="G10800" t="str">
            <v>Máster</v>
          </cell>
        </row>
        <row r="10801">
          <cell r="B10801">
            <v>68566</v>
          </cell>
          <cell r="C10801" t="str">
            <v>Diseño, organización y desarrollo de actividades para el aprendizaje de Lengua Castellana y Literatura</v>
          </cell>
          <cell r="D10801" t="str">
            <v>Máster Universitario en Profesorado E.S.O.,Bachillerato, F.P. y Enseñanzas de Idiomas, Artísticas y Deportivas</v>
          </cell>
          <cell r="E10801">
            <v>8</v>
          </cell>
          <cell r="F10801">
            <v>415</v>
          </cell>
          <cell r="G10801" t="str">
            <v>Máster</v>
          </cell>
        </row>
        <row r="10802">
          <cell r="B10802">
            <v>68567</v>
          </cell>
          <cell r="C10802" t="str">
            <v>Diseño, organización y desarrollo de actividades para el aprendizaje de Matemáticas</v>
          </cell>
          <cell r="D10802" t="str">
            <v>Máster Universitario en Profesorado E.S.O.,Bachillerato, F.P. y Enseñanzas de Idiomas, Artísticas y Deportivas</v>
          </cell>
          <cell r="E10802">
            <v>8</v>
          </cell>
          <cell r="F10802">
            <v>415</v>
          </cell>
          <cell r="G10802" t="str">
            <v>Máster</v>
          </cell>
        </row>
        <row r="10803">
          <cell r="B10803">
            <v>68568</v>
          </cell>
          <cell r="C10803" t="str">
            <v>Diseño, organización y desarrollo de actividades para el aprendizaje de Música en E.S.O. y Bachillerato</v>
          </cell>
          <cell r="D10803" t="str">
            <v>Máster Universitario en Profesorado E.S.O.,Bachillerato, F.P. y Enseñanzas de Idiomas, Artísticas y Deportivas</v>
          </cell>
          <cell r="E10803">
            <v>8</v>
          </cell>
          <cell r="F10803">
            <v>415</v>
          </cell>
          <cell r="G10803" t="str">
            <v>Máster</v>
          </cell>
        </row>
        <row r="10804">
          <cell r="B10804">
            <v>68569</v>
          </cell>
          <cell r="C10804" t="str">
            <v>Diseño, organización y desarrollo de actividades para el aprendizaje de la Música y Danza en Enseñanzas de Rég. Especial</v>
          </cell>
          <cell r="D10804" t="str">
            <v>Máster Universitario en Profesorado E.S.O.,Bachillerato, F.P. y Enseñanzas de Idiomas, Artísticas y Deportivas</v>
          </cell>
          <cell r="E10804">
            <v>8</v>
          </cell>
          <cell r="F10804">
            <v>415</v>
          </cell>
          <cell r="G10804" t="str">
            <v>Máster</v>
          </cell>
        </row>
        <row r="10805">
          <cell r="B10805">
            <v>68570</v>
          </cell>
          <cell r="C10805" t="str">
            <v>Diseño, organización y desarrollo de actividades para el aprendizaje de Procesos Industriales</v>
          </cell>
          <cell r="D10805" t="str">
            <v>Máster Universitario en Profesorado E.S.O.,Bachillerato, F.P. y Enseñanzas de Idiomas, Artísticas y Deportivas</v>
          </cell>
          <cell r="E10805">
            <v>4</v>
          </cell>
          <cell r="F10805">
            <v>415</v>
          </cell>
          <cell r="G10805" t="str">
            <v>Máster</v>
          </cell>
        </row>
        <row r="10806">
          <cell r="B10806">
            <v>68571</v>
          </cell>
          <cell r="C10806" t="str">
            <v>Diseño, organización y desarrollo de actividades para el aprendizaje de los Procesos Químicos, Sanitarios, Agrarios?.</v>
          </cell>
          <cell r="D10806" t="str">
            <v>Máster Universitario en Profesorado E.S.O.,Bachillerato, F.P. y Enseñanzas de Idiomas, Artísticas y Deportivas</v>
          </cell>
          <cell r="E10806">
            <v>4</v>
          </cell>
          <cell r="F10806">
            <v>415</v>
          </cell>
          <cell r="G10806" t="str">
            <v>Máster</v>
          </cell>
        </row>
        <row r="10807">
          <cell r="B10807">
            <v>68572</v>
          </cell>
          <cell r="C10807" t="str">
            <v>La orientación educativa: estrategias y procesos de trabajo</v>
          </cell>
          <cell r="D10807" t="str">
            <v>Máster Universitario en Profesorado E.S.O.,Bachillerato, F.P. y Enseñanzas de Idiomas, Artísticas y Deportivas</v>
          </cell>
          <cell r="E10807">
            <v>8</v>
          </cell>
          <cell r="F10807">
            <v>415</v>
          </cell>
          <cell r="G10807" t="str">
            <v>Máster</v>
          </cell>
        </row>
        <row r="10808">
          <cell r="B10808">
            <v>68573</v>
          </cell>
          <cell r="C10808" t="str">
            <v>El entorno productivo de Administración, Comercio, Hostelería e Informática</v>
          </cell>
          <cell r="D10808" t="str">
            <v>Máster Universitario en Profesorado E.S.O.,Bachillerato, F.P. y Enseñanzas de Idiomas, Artísticas y Deportivas</v>
          </cell>
          <cell r="E10808">
            <v>4</v>
          </cell>
          <cell r="F10808">
            <v>415</v>
          </cell>
          <cell r="G10808" t="str">
            <v>Máster</v>
          </cell>
        </row>
        <row r="10809">
          <cell r="B10809">
            <v>68574</v>
          </cell>
          <cell r="C10809" t="str">
            <v>El entorno productivo de Imagen y Artes.</v>
          </cell>
          <cell r="D10809" t="str">
            <v>Máster Universitario en Profesorado E.S.O.,Bachillerato, F.P. y Enseñanzas de Idiomas, Artísticas y Deportivas</v>
          </cell>
          <cell r="E10809">
            <v>4</v>
          </cell>
          <cell r="F10809">
            <v>415</v>
          </cell>
          <cell r="G10809" t="str">
            <v>Máster</v>
          </cell>
        </row>
        <row r="10810">
          <cell r="B10810">
            <v>68575</v>
          </cell>
          <cell r="C10810" t="str">
            <v>El entorno productivo de Procesos Industriales</v>
          </cell>
          <cell r="D10810" t="str">
            <v>Máster Universitario en Profesorado E.S.O.,Bachillerato, F.P. y Enseñanzas de Idiomas, Artísticas y Deportivas</v>
          </cell>
          <cell r="E10810">
            <v>4</v>
          </cell>
          <cell r="F10810">
            <v>415</v>
          </cell>
          <cell r="G10810" t="str">
            <v>Máster</v>
          </cell>
        </row>
        <row r="10811">
          <cell r="B10811">
            <v>68576</v>
          </cell>
          <cell r="C10811" t="str">
            <v>El entorno productivo de los Procesos Químicos, Sanitarios, Agrarios?.</v>
          </cell>
          <cell r="D10811" t="str">
            <v>Máster Universitario en Profesorado E.S.O.,Bachillerato, F.P. y Enseñanzas de Idiomas, Artísticas y Deportivas</v>
          </cell>
          <cell r="E10811">
            <v>4</v>
          </cell>
          <cell r="F10811">
            <v>415</v>
          </cell>
          <cell r="G10811" t="str">
            <v>Máster</v>
          </cell>
        </row>
        <row r="10812">
          <cell r="B10812">
            <v>68577</v>
          </cell>
          <cell r="C10812" t="str">
            <v>Orientación sobre los entornos productivos (especialidad de F.P. Formación y Orientación Laboral)</v>
          </cell>
          <cell r="D10812" t="str">
            <v>Máster Universitario en Profesorado E.S.O.,Bachillerato, F.P. y Enseñanzas de Idiomas, Artísticas y Deportivas</v>
          </cell>
          <cell r="E10812">
            <v>4</v>
          </cell>
          <cell r="F10812">
            <v>415</v>
          </cell>
          <cell r="G10812" t="str">
            <v>Máster</v>
          </cell>
        </row>
        <row r="10813">
          <cell r="B10813">
            <v>68578</v>
          </cell>
          <cell r="C10813" t="str">
            <v>Evaluación e innovación docente e investigación educativa en Admón, Comercio, Hostelería, Informática y F.O.L.</v>
          </cell>
          <cell r="D10813" t="str">
            <v>Máster Universitario en Profesorado E.S.O.,Bachillerato, F.P. y Enseñanzas de Idiomas, Artísticas y Deportivas</v>
          </cell>
          <cell r="E10813">
            <v>3</v>
          </cell>
          <cell r="F10813">
            <v>415</v>
          </cell>
          <cell r="G10813" t="str">
            <v>Máster</v>
          </cell>
        </row>
        <row r="10814">
          <cell r="B10814">
            <v>68579</v>
          </cell>
          <cell r="C10814" t="str">
            <v>Evaluación e innovación docente e investigación educativa en Biología y Geología</v>
          </cell>
          <cell r="D10814" t="str">
            <v>Máster Universitario en Profesorado E.S.O.,Bachillerato, F.P. y Enseñanzas de Idiomas, Artísticas y Deportivas</v>
          </cell>
          <cell r="E10814">
            <v>3</v>
          </cell>
          <cell r="F10814">
            <v>415</v>
          </cell>
          <cell r="G10814" t="str">
            <v>Máster</v>
          </cell>
        </row>
        <row r="10815">
          <cell r="B10815">
            <v>68580</v>
          </cell>
          <cell r="C10815" t="str">
            <v>Evaluación e innovación docente e investigación educativa en Dibujo y Artes Plásticas</v>
          </cell>
          <cell r="D10815" t="str">
            <v>Máster Universitario en Profesorado E.S.O.,Bachillerato, F.P. y Enseñanzas de Idiomas, Artísticas y Deportivas</v>
          </cell>
          <cell r="E10815">
            <v>3</v>
          </cell>
          <cell r="F10815">
            <v>415</v>
          </cell>
          <cell r="G10815" t="str">
            <v>Máster</v>
          </cell>
        </row>
        <row r="10816">
          <cell r="B10816">
            <v>68581</v>
          </cell>
          <cell r="C10816" t="str">
            <v>Evaluación e innovación docente e investigación educativa en Economía y la Empresa</v>
          </cell>
          <cell r="D10816" t="str">
            <v>Máster Universitario en Profesorado E.S.O.,Bachillerato, F.P. y Enseñanzas de Idiomas, Artísticas y Deportivas</v>
          </cell>
          <cell r="E10816">
            <v>3</v>
          </cell>
          <cell r="F10816">
            <v>415</v>
          </cell>
          <cell r="G10816" t="str">
            <v>Máster</v>
          </cell>
        </row>
        <row r="10817">
          <cell r="B10817">
            <v>68582</v>
          </cell>
          <cell r="C10817" t="str">
            <v>Evaluación e innovación docente e investigación educativa en Educación Física</v>
          </cell>
          <cell r="D10817" t="str">
            <v>Máster Universitario en Profesorado E.S.O.,Bachillerato, F.P. y Enseñanzas de Idiomas, Artísticas y Deportivas</v>
          </cell>
          <cell r="E10817">
            <v>3</v>
          </cell>
          <cell r="F10817">
            <v>415</v>
          </cell>
          <cell r="G10817" t="str">
            <v>Máster</v>
          </cell>
        </row>
        <row r="10818">
          <cell r="B10818">
            <v>68583</v>
          </cell>
          <cell r="C10818" t="str">
            <v>Evaluación e innovación docente e investigación educativa en Filosofía</v>
          </cell>
          <cell r="D10818" t="str">
            <v>Máster Universitario en Profesorado E.S.O.,Bachillerato, F.P. y Enseñanzas de Idiomas, Artísticas y Deportivas</v>
          </cell>
          <cell r="E10818">
            <v>3</v>
          </cell>
          <cell r="F10818">
            <v>415</v>
          </cell>
          <cell r="G10818" t="str">
            <v>Máster</v>
          </cell>
        </row>
        <row r="10819">
          <cell r="B10819">
            <v>68584</v>
          </cell>
          <cell r="C10819" t="str">
            <v>Evaluación e innovación docente e investigación educativa en Física y Química</v>
          </cell>
          <cell r="D10819" t="str">
            <v>Máster Universitario en Profesorado E.S.O.,Bachillerato, F.P. y Enseñanzas de Idiomas, Artísticas y Deportivas</v>
          </cell>
          <cell r="E10819">
            <v>3</v>
          </cell>
          <cell r="F10819">
            <v>415</v>
          </cell>
          <cell r="G10819" t="str">
            <v>Máster</v>
          </cell>
        </row>
        <row r="10820">
          <cell r="B10820">
            <v>68585</v>
          </cell>
          <cell r="C10820" t="str">
            <v>Evaluación e innovación docente e investigación educativa en Francés</v>
          </cell>
          <cell r="D10820" t="str">
            <v>Máster Universitario en Profesorado E.S.O.,Bachillerato, F.P. y Enseñanzas de Idiomas, Artísticas y Deportivas</v>
          </cell>
          <cell r="E10820">
            <v>3</v>
          </cell>
          <cell r="F10820">
            <v>415</v>
          </cell>
          <cell r="G10820" t="str">
            <v>Máster</v>
          </cell>
        </row>
        <row r="10821">
          <cell r="B10821">
            <v>68586</v>
          </cell>
          <cell r="C10821" t="str">
            <v>Evaluación e innovación docente e investigación educativa en Geografía e Historia.</v>
          </cell>
          <cell r="D10821" t="str">
            <v>Máster Universitario en Profesorado E.S.O.,Bachillerato, F.P. y Enseñanzas de Idiomas, Artísticas y Deportivas</v>
          </cell>
          <cell r="E10821">
            <v>3</v>
          </cell>
          <cell r="F10821">
            <v>415</v>
          </cell>
          <cell r="G10821" t="str">
            <v>Máster</v>
          </cell>
        </row>
        <row r="10822">
          <cell r="B10822">
            <v>68587</v>
          </cell>
          <cell r="C10822" t="str">
            <v>Evaluación e innovación docente e investigación educativa en Imagen y Artes</v>
          </cell>
          <cell r="D10822" t="str">
            <v>Máster Universitario en Profesorado E.S.O.,Bachillerato, F.P. y Enseñanzas de Idiomas, Artísticas y Deportivas</v>
          </cell>
          <cell r="E10822">
            <v>3</v>
          </cell>
          <cell r="F10822">
            <v>415</v>
          </cell>
          <cell r="G10822" t="str">
            <v>Máster</v>
          </cell>
        </row>
        <row r="10823">
          <cell r="B10823">
            <v>68588</v>
          </cell>
          <cell r="C10823" t="str">
            <v>Evaluación e innovación docente e investigación educativa en Informática y Tecnología</v>
          </cell>
          <cell r="D10823" t="str">
            <v>Máster Universitario en Profesorado E.S.O.,Bachillerato, F.P. y Enseñanzas de Idiomas, Artísticas y Deportivas</v>
          </cell>
          <cell r="E10823">
            <v>3</v>
          </cell>
          <cell r="F10823">
            <v>415</v>
          </cell>
          <cell r="G10823" t="str">
            <v>Máster</v>
          </cell>
        </row>
        <row r="10824">
          <cell r="B10824">
            <v>68589</v>
          </cell>
          <cell r="C10824" t="str">
            <v>Evaluación e innovación docente e investigación educativa en Inglés</v>
          </cell>
          <cell r="D10824" t="str">
            <v>Máster Universitario en Profesorado E.S.O.,Bachillerato, F.P. y Enseñanzas de Idiomas, Artísticas y Deportivas</v>
          </cell>
          <cell r="E10824">
            <v>3</v>
          </cell>
          <cell r="F10824">
            <v>415</v>
          </cell>
          <cell r="G10824" t="str">
            <v>Máster</v>
          </cell>
        </row>
        <row r="10825">
          <cell r="B10825">
            <v>68590</v>
          </cell>
          <cell r="C10825" t="str">
            <v>Evaluación e innovación docente e investigación educativa en Latín y Griego</v>
          </cell>
          <cell r="D10825" t="str">
            <v>Máster Universitario en Profesorado E.S.O.,Bachillerato, F.P. y Enseñanzas de Idiomas, Artísticas y Deportivas</v>
          </cell>
          <cell r="E10825">
            <v>3</v>
          </cell>
          <cell r="F10825">
            <v>415</v>
          </cell>
          <cell r="G10825" t="str">
            <v>Máster</v>
          </cell>
        </row>
        <row r="10826">
          <cell r="B10826">
            <v>68591</v>
          </cell>
          <cell r="C10826" t="str">
            <v>Evaluación e innovación docente e investigación educativa en Lengua Castellana y Literatura</v>
          </cell>
          <cell r="D10826" t="str">
            <v>Máster Universitario en Profesorado E.S.O.,Bachillerato, F.P. y Enseñanzas de Idiomas, Artísticas y Deportivas</v>
          </cell>
          <cell r="E10826">
            <v>3</v>
          </cell>
          <cell r="F10826">
            <v>415</v>
          </cell>
          <cell r="G10826" t="str">
            <v>Máster</v>
          </cell>
        </row>
        <row r="10827">
          <cell r="B10827">
            <v>68592</v>
          </cell>
          <cell r="C10827" t="str">
            <v>Evaluación e innovación docente e investigación educativa en Matemáticas</v>
          </cell>
          <cell r="D10827" t="str">
            <v>Máster Universitario en Profesorado E.S.O.,Bachillerato, F.P. y Enseñanzas de Idiomas, Artísticas y Deportivas</v>
          </cell>
          <cell r="E10827">
            <v>3</v>
          </cell>
          <cell r="F10827">
            <v>415</v>
          </cell>
          <cell r="G10827" t="str">
            <v>Máster</v>
          </cell>
        </row>
        <row r="10828">
          <cell r="B10828">
            <v>68593</v>
          </cell>
          <cell r="C10828" t="str">
            <v>Evaluación e innovación docente e investigación educativa en Música y Danza</v>
          </cell>
          <cell r="D10828" t="str">
            <v>Máster Universitario en Profesorado E.S.O.,Bachillerato, F.P. y Enseñanzas de Idiomas, Artísticas y Deportivas</v>
          </cell>
          <cell r="E10828">
            <v>3</v>
          </cell>
          <cell r="F10828">
            <v>415</v>
          </cell>
          <cell r="G10828" t="str">
            <v>Máster</v>
          </cell>
        </row>
        <row r="10829">
          <cell r="B10829">
            <v>68594</v>
          </cell>
          <cell r="C10829" t="str">
            <v>Evaluación e innovación docente e investigación educativa en Orientación Educativa</v>
          </cell>
          <cell r="D10829" t="str">
            <v>Máster Universitario en Profesorado E.S.O.,Bachillerato, F.P. y Enseñanzas de Idiomas, Artísticas y Deportivas</v>
          </cell>
          <cell r="E10829">
            <v>3</v>
          </cell>
          <cell r="F10829">
            <v>415</v>
          </cell>
          <cell r="G10829" t="str">
            <v>Máster</v>
          </cell>
        </row>
        <row r="10830">
          <cell r="B10830">
            <v>68595</v>
          </cell>
          <cell r="C10830" t="str">
            <v>Evaluación e innovación docente e investigación educativa en Procesos Industriales</v>
          </cell>
          <cell r="D10830" t="str">
            <v>Máster Universitario en Profesorado E.S.O.,Bachillerato, F.P. y Enseñanzas de Idiomas, Artísticas y Deportivas</v>
          </cell>
          <cell r="E10830">
            <v>3</v>
          </cell>
          <cell r="F10830">
            <v>415</v>
          </cell>
          <cell r="G10830" t="str">
            <v>Máster</v>
          </cell>
        </row>
        <row r="10831">
          <cell r="B10831">
            <v>68596</v>
          </cell>
          <cell r="C10831" t="str">
            <v>Evaluación e innovación docente e investigación educativa en ámbito de la esp. Procesos Químicos, Sanitarios, Agrarios?.</v>
          </cell>
          <cell r="D10831" t="str">
            <v>Máster Universitario en Profesorado E.S.O.,Bachillerato, F.P. y Enseñanzas de Idiomas, Artísticas y Deportivas</v>
          </cell>
          <cell r="E10831">
            <v>3</v>
          </cell>
          <cell r="F10831">
            <v>415</v>
          </cell>
          <cell r="G10831" t="str">
            <v>Máster</v>
          </cell>
        </row>
        <row r="10832">
          <cell r="B10832">
            <v>68597</v>
          </cell>
          <cell r="C10832" t="str">
            <v>Diseño de materiales para la educación a distancia</v>
          </cell>
          <cell r="D10832" t="str">
            <v>Máster Universitario en Profesorado E.S.O.,Bachillerato, F.P. y Enseñanzas de Idiomas, Artísticas y Deportivas</v>
          </cell>
          <cell r="E10832">
            <v>4</v>
          </cell>
          <cell r="F10832">
            <v>415</v>
          </cell>
          <cell r="G10832" t="str">
            <v>Máster</v>
          </cell>
        </row>
        <row r="10833">
          <cell r="B10833">
            <v>68598</v>
          </cell>
          <cell r="C10833" t="str">
            <v>Educación secundaria para personas adultas</v>
          </cell>
          <cell r="D10833" t="str">
            <v>Máster Universitario en Profesorado E.S.O.,Bachillerato, F.P. y Enseñanzas de Idiomas, Artísticas y Deportivas</v>
          </cell>
          <cell r="E10833">
            <v>4</v>
          </cell>
          <cell r="F10833">
            <v>415</v>
          </cell>
          <cell r="G10833" t="str">
            <v>Máster</v>
          </cell>
        </row>
        <row r="10834">
          <cell r="B10834">
            <v>68599</v>
          </cell>
          <cell r="C10834" t="str">
            <v>Enseñanza del español como lengua de aprendizaje para alumnado inmigrante</v>
          </cell>
          <cell r="D10834" t="str">
            <v>Máster Universitario en Profesorado E.S.O.,Bachillerato, F.P. y Enseñanzas de Idiomas, Artísticas y Deportivas</v>
          </cell>
          <cell r="E10834">
            <v>4</v>
          </cell>
          <cell r="F10834">
            <v>415</v>
          </cell>
          <cell r="G10834" t="str">
            <v>Máster</v>
          </cell>
        </row>
        <row r="10835">
          <cell r="B10835">
            <v>68600</v>
          </cell>
          <cell r="C10835" t="str">
            <v>Habilidades comunicativas para profesores</v>
          </cell>
          <cell r="D10835" t="str">
            <v>Máster Universitario en Profesorado E.S.O.,Bachillerato, F.P. y Enseñanzas de Idiomas, Artísticas y Deportivas</v>
          </cell>
          <cell r="E10835">
            <v>4</v>
          </cell>
          <cell r="F10835">
            <v>415</v>
          </cell>
          <cell r="G10835" t="str">
            <v>Máster</v>
          </cell>
        </row>
        <row r="10836">
          <cell r="B10836">
            <v>68601</v>
          </cell>
          <cell r="C10836" t="str">
            <v>Recursos didácticos para la enseñanza de materias en lengua extranjera - Francés</v>
          </cell>
          <cell r="D10836" t="str">
            <v>Máster Universitario en Profesorado E.S.O.,Bachillerato, F.P. y Enseñanzas de Idiomas, Artísticas y Deportivas</v>
          </cell>
          <cell r="E10836">
            <v>4</v>
          </cell>
          <cell r="F10836">
            <v>415</v>
          </cell>
          <cell r="G10836" t="str">
            <v>Máster</v>
          </cell>
        </row>
        <row r="10837">
          <cell r="B10837">
            <v>68602</v>
          </cell>
          <cell r="C10837" t="str">
            <v>Recursos didácticos para la enseñanza de materias en lengua extranjera - Inglés</v>
          </cell>
          <cell r="D10837" t="str">
            <v>Máster Universitario en Profesorado E.S.O.,Bachillerato, F.P. y Enseñanzas de Idiomas, Artísticas y Deportivas</v>
          </cell>
          <cell r="E10837">
            <v>4</v>
          </cell>
          <cell r="F10837">
            <v>415</v>
          </cell>
          <cell r="G10837" t="str">
            <v>Máster</v>
          </cell>
        </row>
        <row r="10838">
          <cell r="B10838">
            <v>68603</v>
          </cell>
          <cell r="C10838" t="str">
            <v>Tecnologías de información y comunicación para el aprendizaje</v>
          </cell>
          <cell r="D10838" t="str">
            <v>Máster Universitario en Profesorado E.S.O.,Bachillerato, F.P. y Enseñanzas de Idiomas, Artísticas y Deportivas</v>
          </cell>
          <cell r="E10838">
            <v>4</v>
          </cell>
          <cell r="F10838">
            <v>415</v>
          </cell>
          <cell r="G10838" t="str">
            <v>Máster</v>
          </cell>
        </row>
        <row r="10839">
          <cell r="B10839">
            <v>68604</v>
          </cell>
          <cell r="C10839" t="str">
            <v>Practicum 2: Diseño curricular y actividades de aprendizaje en el ámbito de esp. Admón, Comercio, Host, Informat, FOL</v>
          </cell>
          <cell r="D10839" t="str">
            <v>Máster Universitario en Profesorado E.S.O.,Bachillerato, F.P. y Enseñanzas de Idiomas, Artísticas y Deportivas</v>
          </cell>
          <cell r="E10839">
            <v>4</v>
          </cell>
          <cell r="F10839">
            <v>415</v>
          </cell>
          <cell r="G10839" t="str">
            <v>Máster</v>
          </cell>
        </row>
        <row r="10840">
          <cell r="B10840">
            <v>68605</v>
          </cell>
          <cell r="C10840" t="str">
            <v>Prácticum 2: Diseño curricular y actividades de aprendizaje en Biología y Geología</v>
          </cell>
          <cell r="D10840" t="str">
            <v>Máster Universitario en Profesorado E.S.O.,Bachillerato, F.P. y Enseñanzas de Idiomas, Artísticas y Deportivas</v>
          </cell>
          <cell r="E10840">
            <v>4</v>
          </cell>
          <cell r="F10840">
            <v>415</v>
          </cell>
          <cell r="G10840" t="str">
            <v>Máster</v>
          </cell>
        </row>
        <row r="10841">
          <cell r="B10841">
            <v>68606</v>
          </cell>
          <cell r="C10841" t="str">
            <v>Prácticum 2: Diseño curricular y actividades de aprendizaje en Dibujo y Artes Plásticas</v>
          </cell>
          <cell r="D10841" t="str">
            <v>Máster Universitario en Profesorado E.S.O.,Bachillerato, F.P. y Enseñanzas de Idiomas, Artísticas y Deportivas</v>
          </cell>
          <cell r="E10841">
            <v>4</v>
          </cell>
          <cell r="F10841">
            <v>415</v>
          </cell>
          <cell r="G10841" t="str">
            <v>Máster</v>
          </cell>
        </row>
        <row r="10842">
          <cell r="B10842">
            <v>68607</v>
          </cell>
          <cell r="C10842" t="str">
            <v>Prácticum 2: Diseño curricular y actividades de aprendizaje en Economía y Empresa</v>
          </cell>
          <cell r="D10842" t="str">
            <v>Máster Universitario en Profesorado E.S.O.,Bachillerato, F.P. y Enseñanzas de Idiomas, Artísticas y Deportivas</v>
          </cell>
          <cell r="E10842">
            <v>4</v>
          </cell>
          <cell r="F10842">
            <v>415</v>
          </cell>
          <cell r="G10842" t="str">
            <v>Máster</v>
          </cell>
        </row>
        <row r="10843">
          <cell r="B10843">
            <v>68608</v>
          </cell>
          <cell r="C10843" t="str">
            <v>Prácticum 2: Diseño curricular y actividades de aprendizaje en Educación Física</v>
          </cell>
          <cell r="D10843" t="str">
            <v>Máster Universitario en Profesorado E.S.O.,Bachillerato, F.P. y Enseñanzas de Idiomas, Artísticas y Deportivas</v>
          </cell>
          <cell r="E10843">
            <v>4</v>
          </cell>
          <cell r="F10843">
            <v>415</v>
          </cell>
          <cell r="G10843" t="str">
            <v>Máster</v>
          </cell>
        </row>
        <row r="10844">
          <cell r="B10844">
            <v>68609</v>
          </cell>
          <cell r="C10844" t="str">
            <v>Prácticum 2: Diseño curricular y actividades de aprendizaje en Filosofía</v>
          </cell>
          <cell r="D10844" t="str">
            <v>Máster Universitario en Profesorado E.S.O.,Bachillerato, F.P. y Enseñanzas de Idiomas, Artísticas y Deportivas</v>
          </cell>
          <cell r="E10844">
            <v>4</v>
          </cell>
          <cell r="F10844">
            <v>415</v>
          </cell>
          <cell r="G10844" t="str">
            <v>Máster</v>
          </cell>
        </row>
        <row r="10845">
          <cell r="B10845">
            <v>68610</v>
          </cell>
          <cell r="C10845" t="str">
            <v>Prácticum 2: Diseño curricular y actividades de aprendizaje en Física y Química</v>
          </cell>
          <cell r="D10845" t="str">
            <v>Máster Universitario en Profesorado E.S.O.,Bachillerato, F.P. y Enseñanzas de Idiomas, Artísticas y Deportivas</v>
          </cell>
          <cell r="E10845">
            <v>4</v>
          </cell>
          <cell r="F10845">
            <v>415</v>
          </cell>
          <cell r="G10845" t="str">
            <v>Máster</v>
          </cell>
        </row>
        <row r="10846">
          <cell r="B10846">
            <v>68611</v>
          </cell>
          <cell r="C10846" t="str">
            <v>Prácticum 2: Diseño curricular y actividades de aprendizaje en Geografía e Historia</v>
          </cell>
          <cell r="D10846" t="str">
            <v>Máster Universitario en Profesorado E.S.O.,Bachillerato, F.P. y Enseñanzas de Idiomas, Artísticas y Deportivas</v>
          </cell>
          <cell r="E10846">
            <v>4</v>
          </cell>
          <cell r="F10846">
            <v>415</v>
          </cell>
          <cell r="G10846" t="str">
            <v>Máster</v>
          </cell>
        </row>
        <row r="10847">
          <cell r="B10847">
            <v>68612</v>
          </cell>
          <cell r="C10847" t="str">
            <v>Prácticum 2: Diseño curricular y actividades de aprendizaje en Imagen y Artes</v>
          </cell>
          <cell r="D10847" t="str">
            <v>Máster Universitario en Profesorado E.S.O.,Bachillerato, F.P. y Enseñanzas de Idiomas, Artísticas y Deportivas</v>
          </cell>
          <cell r="E10847">
            <v>4</v>
          </cell>
          <cell r="F10847">
            <v>415</v>
          </cell>
          <cell r="G10847" t="str">
            <v>Máster</v>
          </cell>
        </row>
        <row r="10848">
          <cell r="B10848">
            <v>68613</v>
          </cell>
          <cell r="C10848" t="str">
            <v>Prácticum 2: Diseño curricular y actividades de aprendizaje en Latín y Griego</v>
          </cell>
          <cell r="D10848" t="str">
            <v>Máster Universitario en Profesorado E.S.O.,Bachillerato, F.P. y Enseñanzas de Idiomas, Artísticas y Deportivas</v>
          </cell>
          <cell r="E10848">
            <v>4</v>
          </cell>
          <cell r="F10848">
            <v>415</v>
          </cell>
          <cell r="G10848" t="str">
            <v>Máster</v>
          </cell>
        </row>
        <row r="10849">
          <cell r="B10849">
            <v>68614</v>
          </cell>
          <cell r="C10849" t="str">
            <v>Prácticum 2: Diseño curricular y actividades de aprendizaje en Lengua Castellana y Literatura</v>
          </cell>
          <cell r="D10849" t="str">
            <v>Máster Universitario en Profesorado E.S.O.,Bachillerato, F.P. y Enseñanzas de Idiomas, Artísticas y Deportivas</v>
          </cell>
          <cell r="E10849">
            <v>4</v>
          </cell>
          <cell r="F10849">
            <v>415</v>
          </cell>
          <cell r="G10849" t="str">
            <v>Máster</v>
          </cell>
        </row>
        <row r="10850">
          <cell r="B10850">
            <v>68615</v>
          </cell>
          <cell r="C10850" t="str">
            <v>Prácticum 2: Diseño curricular y actividades de aprendizaje en Lenguas Extranjeras - Francés</v>
          </cell>
          <cell r="D10850" t="str">
            <v>Máster Universitario en Profesorado E.S.O.,Bachillerato, F.P. y Enseñanzas de Idiomas, Artísticas y Deportivas</v>
          </cell>
          <cell r="E10850">
            <v>4</v>
          </cell>
          <cell r="F10850">
            <v>415</v>
          </cell>
          <cell r="G10850" t="str">
            <v>Máster</v>
          </cell>
        </row>
        <row r="10851">
          <cell r="B10851">
            <v>68616</v>
          </cell>
          <cell r="C10851" t="str">
            <v>Prácticum 2: Diseño curricular y actividades de aprendizaje en Lenguas Extranjeras - Inglés</v>
          </cell>
          <cell r="D10851" t="str">
            <v>Máster Universitario en Profesorado E.S.O.,Bachillerato, F.P. y Enseñanzas de Idiomas, Artísticas y Deportivas</v>
          </cell>
          <cell r="E10851">
            <v>4</v>
          </cell>
          <cell r="F10851">
            <v>415</v>
          </cell>
          <cell r="G10851" t="str">
            <v>Máster</v>
          </cell>
        </row>
        <row r="10852">
          <cell r="B10852">
            <v>68617</v>
          </cell>
          <cell r="C10852" t="str">
            <v>Prácticum 2: Diseño curricular y actividades de aprendizaje en Matemáticas</v>
          </cell>
          <cell r="D10852" t="str">
            <v>Máster Universitario en Profesorado E.S.O.,Bachillerato, F.P. y Enseñanzas de Idiomas, Artísticas y Deportivas</v>
          </cell>
          <cell r="E10852">
            <v>4</v>
          </cell>
          <cell r="F10852">
            <v>415</v>
          </cell>
          <cell r="G10852" t="str">
            <v>Máster</v>
          </cell>
        </row>
        <row r="10853">
          <cell r="B10853">
            <v>68618</v>
          </cell>
          <cell r="C10853" t="str">
            <v>Prácticum 2: Diseño curricular y actividades de aprendizaje en Música y Danza</v>
          </cell>
          <cell r="D10853" t="str">
            <v>Máster Universitario en Profesorado E.S.O.,Bachillerato, F.P. y Enseñanzas de Idiomas, Artísticas y Deportivas</v>
          </cell>
          <cell r="E10853">
            <v>4</v>
          </cell>
          <cell r="F10853">
            <v>415</v>
          </cell>
          <cell r="G10853" t="str">
            <v>Máster</v>
          </cell>
        </row>
        <row r="10854">
          <cell r="B10854">
            <v>68619</v>
          </cell>
          <cell r="C10854" t="str">
            <v>Prácticum 2: Diseño curricular y actividades de aprendizaje en Orientación Educativa</v>
          </cell>
          <cell r="D10854" t="str">
            <v>Máster Universitario en Profesorado E.S.O.,Bachillerato, F.P. y Enseñanzas de Idiomas, Artísticas y Deportivas</v>
          </cell>
          <cell r="E10854">
            <v>4</v>
          </cell>
          <cell r="F10854">
            <v>415</v>
          </cell>
          <cell r="G10854" t="str">
            <v>Máster</v>
          </cell>
        </row>
        <row r="10855">
          <cell r="B10855">
            <v>68620</v>
          </cell>
          <cell r="C10855" t="str">
            <v>Prácticum 2: Diseño curricular y actividades de aprendizaje en Procesos Industriales</v>
          </cell>
          <cell r="D10855" t="str">
            <v>Máster Universitario en Profesorado E.S.O.,Bachillerato, F.P. y Enseñanzas de Idiomas, Artísticas y Deportivas</v>
          </cell>
          <cell r="E10855">
            <v>4</v>
          </cell>
          <cell r="F10855">
            <v>415</v>
          </cell>
          <cell r="G10855" t="str">
            <v>Máster</v>
          </cell>
        </row>
        <row r="10856">
          <cell r="B10856">
            <v>68621</v>
          </cell>
          <cell r="C10856" t="str">
            <v>Practicum 2: Diseño curricular y actividades de aprendizaje en el ámbito de esp. Procesos Químicos,Sanitarios,Agrarios?</v>
          </cell>
          <cell r="D10856" t="str">
            <v>Máster Universitario en Profesorado E.S.O.,Bachillerato, F.P. y Enseñanzas de Idiomas, Artísticas y Deportivas</v>
          </cell>
          <cell r="E10856">
            <v>4</v>
          </cell>
          <cell r="F10856">
            <v>415</v>
          </cell>
          <cell r="G10856" t="str">
            <v>Máster</v>
          </cell>
        </row>
        <row r="10857">
          <cell r="B10857">
            <v>68622</v>
          </cell>
          <cell r="C10857" t="str">
            <v>Prácticum 2: Diseño curricular y actividades de aprendizaje en Tecnología e Informática</v>
          </cell>
          <cell r="D10857" t="str">
            <v>Máster Universitario en Profesorado E.S.O.,Bachillerato, F.P. y Enseñanzas de Idiomas, Artísticas y Deportivas</v>
          </cell>
          <cell r="E10857">
            <v>4</v>
          </cell>
          <cell r="F10857">
            <v>415</v>
          </cell>
          <cell r="G10857" t="str">
            <v>Máster</v>
          </cell>
        </row>
        <row r="10858">
          <cell r="B10858">
            <v>68623</v>
          </cell>
          <cell r="C10858" t="str">
            <v>Practicum 3: Evalu. e innov. docencia e investigación educativa en ámbito esp. Admón, Comercio, Host, Inform. y FOL</v>
          </cell>
          <cell r="D10858" t="str">
            <v>Máster Universitario en Profesorado E.S.O.,Bachillerato, F.P. y Enseñanzas de Idiomas, Artísticas y Deportivas</v>
          </cell>
          <cell r="E10858">
            <v>3</v>
          </cell>
          <cell r="F10858">
            <v>415</v>
          </cell>
          <cell r="G10858" t="str">
            <v>Máster</v>
          </cell>
        </row>
        <row r="10859">
          <cell r="B10859">
            <v>68624</v>
          </cell>
          <cell r="C10859" t="str">
            <v>Prácticum 3: Evaluación e innovación de la docencia e investigación educativa en Biología y Geología</v>
          </cell>
          <cell r="D10859" t="str">
            <v>Máster Universitario en Profesorado E.S.O.,Bachillerato, F.P. y Enseñanzas de Idiomas, Artísticas y Deportivas</v>
          </cell>
          <cell r="E10859">
            <v>3</v>
          </cell>
          <cell r="F10859">
            <v>415</v>
          </cell>
          <cell r="G10859" t="str">
            <v>Máster</v>
          </cell>
        </row>
        <row r="10860">
          <cell r="B10860">
            <v>68625</v>
          </cell>
          <cell r="C10860" t="str">
            <v>Prácticum 3: Evaluación e innovación de la docencia e investigación educativa en Dibujo y Artes Plásticas</v>
          </cell>
          <cell r="D10860" t="str">
            <v>Máster Universitario en Profesorado E.S.O.,Bachillerato, F.P. y Enseñanzas de Idiomas, Artísticas y Deportivas</v>
          </cell>
          <cell r="E10860">
            <v>3</v>
          </cell>
          <cell r="F10860">
            <v>415</v>
          </cell>
          <cell r="G10860" t="str">
            <v>Máster</v>
          </cell>
        </row>
        <row r="10861">
          <cell r="B10861">
            <v>68626</v>
          </cell>
          <cell r="C10861" t="str">
            <v>Prácticum 3: Evaluación e innovación de la docencia e investigación educativa en Economía y Empresa</v>
          </cell>
          <cell r="D10861" t="str">
            <v>Máster Universitario en Profesorado E.S.O.,Bachillerato, F.P. y Enseñanzas de Idiomas, Artísticas y Deportivas</v>
          </cell>
          <cell r="E10861">
            <v>3</v>
          </cell>
          <cell r="F10861">
            <v>415</v>
          </cell>
          <cell r="G10861" t="str">
            <v>Máster</v>
          </cell>
        </row>
        <row r="10862">
          <cell r="B10862">
            <v>68627</v>
          </cell>
          <cell r="C10862" t="str">
            <v>Prácticum 3: Evaluación e innovación de la docencia e investigación educativa en Educación Física</v>
          </cell>
          <cell r="D10862" t="str">
            <v>Máster Universitario en Profesorado E.S.O.,Bachillerato, F.P. y Enseñanzas de Idiomas, Artísticas y Deportivas</v>
          </cell>
          <cell r="E10862">
            <v>3</v>
          </cell>
          <cell r="F10862">
            <v>415</v>
          </cell>
          <cell r="G10862" t="str">
            <v>Máster</v>
          </cell>
        </row>
        <row r="10863">
          <cell r="B10863">
            <v>68628</v>
          </cell>
          <cell r="C10863" t="str">
            <v>Prácticum 3: Evaluación e innovación de la docencia e investigación educativa en Filosofía</v>
          </cell>
          <cell r="D10863" t="str">
            <v>Máster Universitario en Profesorado E.S.O.,Bachillerato, F.P. y Enseñanzas de Idiomas, Artísticas y Deportivas</v>
          </cell>
          <cell r="E10863">
            <v>3</v>
          </cell>
          <cell r="F10863">
            <v>415</v>
          </cell>
          <cell r="G10863" t="str">
            <v>Máster</v>
          </cell>
        </row>
        <row r="10864">
          <cell r="B10864">
            <v>68629</v>
          </cell>
          <cell r="C10864" t="str">
            <v>Prácticum 3: Evaluación e innovación de la docencia e investigación educativa en Física y Química</v>
          </cell>
          <cell r="D10864" t="str">
            <v>Máster Universitario en Profesorado E.S.O.,Bachillerato, F.P. y Enseñanzas de Idiomas, Artísticas y Deportivas</v>
          </cell>
          <cell r="E10864">
            <v>3</v>
          </cell>
          <cell r="F10864">
            <v>415</v>
          </cell>
          <cell r="G10864" t="str">
            <v>Máster</v>
          </cell>
        </row>
        <row r="10865">
          <cell r="B10865">
            <v>68630</v>
          </cell>
          <cell r="C10865" t="str">
            <v>Prácticum 3: Evaluación e innovación de la docencia e investigación educativa en Geografía e Historia</v>
          </cell>
          <cell r="D10865" t="str">
            <v>Máster Universitario en Profesorado E.S.O.,Bachillerato, F.P. y Enseñanzas de Idiomas, Artísticas y Deportivas</v>
          </cell>
          <cell r="E10865">
            <v>3</v>
          </cell>
          <cell r="F10865">
            <v>415</v>
          </cell>
          <cell r="G10865" t="str">
            <v>Máster</v>
          </cell>
        </row>
        <row r="10866">
          <cell r="B10866">
            <v>68631</v>
          </cell>
          <cell r="C10866" t="str">
            <v>Prácticum 3: Evaluación e innovación de la docencia e investigación educativa en Imagen y Artes</v>
          </cell>
          <cell r="D10866" t="str">
            <v>Máster Universitario en Profesorado E.S.O.,Bachillerato, F.P. y Enseñanzas de Idiomas, Artísticas y Deportivas</v>
          </cell>
          <cell r="E10866">
            <v>3</v>
          </cell>
          <cell r="F10866">
            <v>415</v>
          </cell>
          <cell r="G10866" t="str">
            <v>Máster</v>
          </cell>
        </row>
        <row r="10867">
          <cell r="B10867">
            <v>68632</v>
          </cell>
          <cell r="C10867" t="str">
            <v>Prácticum 3: Evaluación e innovación de la docencia e investigación educativa en Latín y Griego</v>
          </cell>
          <cell r="D10867" t="str">
            <v>Máster Universitario en Profesorado E.S.O.,Bachillerato, F.P. y Enseñanzas de Idiomas, Artísticas y Deportivas</v>
          </cell>
          <cell r="E10867">
            <v>3</v>
          </cell>
          <cell r="F10867">
            <v>415</v>
          </cell>
          <cell r="G10867" t="str">
            <v>Máster</v>
          </cell>
        </row>
        <row r="10868">
          <cell r="B10868">
            <v>68633</v>
          </cell>
          <cell r="C10868" t="str">
            <v>Prácticum 3: Evaluación e innovación de la docencia e investigación educativa en Lengua Castellana y Literatura</v>
          </cell>
          <cell r="D10868" t="str">
            <v>Máster Universitario en Profesorado E.S.O.,Bachillerato, F.P. y Enseñanzas de Idiomas, Artísticas y Deportivas</v>
          </cell>
          <cell r="E10868">
            <v>3</v>
          </cell>
          <cell r="F10868">
            <v>415</v>
          </cell>
          <cell r="G10868" t="str">
            <v>Máster</v>
          </cell>
        </row>
        <row r="10869">
          <cell r="B10869">
            <v>68634</v>
          </cell>
          <cell r="C10869" t="str">
            <v>Prácticum 3: Evaluación e innovación de la docencia e investigación educativa en Lenguas Extranjeras - Francés</v>
          </cell>
          <cell r="D10869" t="str">
            <v>Máster Universitario en Profesorado E.S.O.,Bachillerato, F.P. y Enseñanzas de Idiomas, Artísticas y Deportivas</v>
          </cell>
          <cell r="E10869">
            <v>3</v>
          </cell>
          <cell r="F10869">
            <v>415</v>
          </cell>
          <cell r="G10869" t="str">
            <v>Máster</v>
          </cell>
        </row>
        <row r="10870">
          <cell r="B10870">
            <v>68635</v>
          </cell>
          <cell r="C10870" t="str">
            <v>Prácticum 3: Evaluación e innovación de la docencia e investigación educativa en Lenguas Extranjeras - Inglés</v>
          </cell>
          <cell r="D10870" t="str">
            <v>Máster Universitario en Profesorado E.S.O.,Bachillerato, F.P. y Enseñanzas de Idiomas, Artísticas y Deportivas</v>
          </cell>
          <cell r="E10870">
            <v>3</v>
          </cell>
          <cell r="F10870">
            <v>415</v>
          </cell>
          <cell r="G10870" t="str">
            <v>Máster</v>
          </cell>
        </row>
        <row r="10871">
          <cell r="B10871">
            <v>68636</v>
          </cell>
          <cell r="C10871" t="str">
            <v>Prácticum 3: Evaluación e innovación de la docencia e investigación educativa en Matemáticas</v>
          </cell>
          <cell r="D10871" t="str">
            <v>Máster Universitario en Profesorado E.S.O.,Bachillerato, F.P. y Enseñanzas de Idiomas, Artísticas y Deportivas</v>
          </cell>
          <cell r="E10871">
            <v>3</v>
          </cell>
          <cell r="F10871">
            <v>415</v>
          </cell>
          <cell r="G10871" t="str">
            <v>Máster</v>
          </cell>
        </row>
        <row r="10872">
          <cell r="B10872">
            <v>68637</v>
          </cell>
          <cell r="C10872" t="str">
            <v>Prácticum 3: Evaluación e innovación de la docencia e investigación educativa en Música y Danza</v>
          </cell>
          <cell r="D10872" t="str">
            <v>Máster Universitario en Profesorado E.S.O.,Bachillerato, F.P. y Enseñanzas de Idiomas, Artísticas y Deportivas</v>
          </cell>
          <cell r="E10872">
            <v>3</v>
          </cell>
          <cell r="F10872">
            <v>415</v>
          </cell>
          <cell r="G10872" t="str">
            <v>Máster</v>
          </cell>
        </row>
        <row r="10873">
          <cell r="B10873">
            <v>68638</v>
          </cell>
          <cell r="C10873" t="str">
            <v>Prácticum 3: Evaluación e innovación de la docencia e investigación educativa en Orientación Educativa</v>
          </cell>
          <cell r="D10873" t="str">
            <v>Máster Universitario en Profesorado E.S.O.,Bachillerato, F.P. y Enseñanzas de Idiomas, Artísticas y Deportivas</v>
          </cell>
          <cell r="E10873">
            <v>3</v>
          </cell>
          <cell r="F10873">
            <v>415</v>
          </cell>
          <cell r="G10873" t="str">
            <v>Máster</v>
          </cell>
        </row>
        <row r="10874">
          <cell r="B10874">
            <v>68639</v>
          </cell>
          <cell r="C10874" t="str">
            <v>Prácticum 3: Evaluación e innovación de la docencia e investigación educativa en Procesos Industriales</v>
          </cell>
          <cell r="D10874" t="str">
            <v>Máster Universitario en Profesorado E.S.O.,Bachillerato, F.P. y Enseñanzas de Idiomas, Artísticas y Deportivas</v>
          </cell>
          <cell r="E10874">
            <v>3</v>
          </cell>
          <cell r="F10874">
            <v>415</v>
          </cell>
          <cell r="G10874" t="str">
            <v>Máster</v>
          </cell>
        </row>
        <row r="10875">
          <cell r="B10875">
            <v>68640</v>
          </cell>
          <cell r="C10875" t="str">
            <v>Practicum 3: Evaluación e innovación de la docencia e invest. educativa en ámbito esp. Procesos Químicos, Sanitarios?.</v>
          </cell>
          <cell r="D10875" t="str">
            <v>Máster Universitario en Profesorado E.S.O.,Bachillerato, F.P. y Enseñanzas de Idiomas, Artísticas y Deportivas</v>
          </cell>
          <cell r="E10875">
            <v>3</v>
          </cell>
          <cell r="F10875">
            <v>415</v>
          </cell>
          <cell r="G10875" t="str">
            <v>Máster</v>
          </cell>
        </row>
        <row r="10876">
          <cell r="B10876">
            <v>68641</v>
          </cell>
          <cell r="C10876" t="str">
            <v>Prácticum 3: Evaluación e innovación de la docencia e investigación educativa en Tecnología e Informática</v>
          </cell>
          <cell r="D10876" t="str">
            <v>Máster Universitario en Profesorado E.S.O.,Bachillerato, F.P. y Enseñanzas de Idiomas, Artísticas y Deportivas</v>
          </cell>
          <cell r="E10876">
            <v>3</v>
          </cell>
          <cell r="F10876">
            <v>415</v>
          </cell>
          <cell r="G10876" t="str">
            <v>Máster</v>
          </cell>
        </row>
        <row r="10877">
          <cell r="B10877">
            <v>68700</v>
          </cell>
          <cell r="C10877" t="str">
            <v>Trabajo fin de Máster</v>
          </cell>
          <cell r="D10877" t="str">
            <v>Máster Universitario en Salud Pública</v>
          </cell>
          <cell r="E10877">
            <v>14</v>
          </cell>
          <cell r="F10877">
            <v>459</v>
          </cell>
          <cell r="G10877" t="str">
            <v>Máster</v>
          </cell>
        </row>
        <row r="10878">
          <cell r="B10878">
            <v>68701</v>
          </cell>
          <cell r="C10878" t="str">
            <v>Introducción a la Salud Pública</v>
          </cell>
          <cell r="D10878" t="str">
            <v>Máster Universitario en Salud Pública</v>
          </cell>
          <cell r="E10878">
            <v>6</v>
          </cell>
          <cell r="F10878">
            <v>459</v>
          </cell>
          <cell r="G10878" t="str">
            <v>Máster</v>
          </cell>
        </row>
        <row r="10879">
          <cell r="B10879">
            <v>68702</v>
          </cell>
          <cell r="C10879" t="str">
            <v>Metodología en Salud Pública I</v>
          </cell>
          <cell r="D10879" t="str">
            <v>Máster Universitario en Salud Pública</v>
          </cell>
          <cell r="E10879">
            <v>8</v>
          </cell>
          <cell r="F10879">
            <v>459</v>
          </cell>
          <cell r="G10879" t="str">
            <v>Máster</v>
          </cell>
        </row>
        <row r="10880">
          <cell r="B10880">
            <v>68703</v>
          </cell>
          <cell r="C10880" t="str">
            <v>Metodología en Salud Pública II</v>
          </cell>
          <cell r="D10880" t="str">
            <v>Máster Universitario en Salud Pública</v>
          </cell>
          <cell r="E10880">
            <v>6</v>
          </cell>
          <cell r="F10880">
            <v>459</v>
          </cell>
          <cell r="G10880" t="str">
            <v>Máster</v>
          </cell>
        </row>
        <row r="10881">
          <cell r="B10881">
            <v>68704</v>
          </cell>
          <cell r="C10881" t="str">
            <v>Planificación, evaluación y gestión sanitaria</v>
          </cell>
          <cell r="D10881" t="str">
            <v>Máster Universitario en Salud Pública</v>
          </cell>
          <cell r="E10881">
            <v>6</v>
          </cell>
          <cell r="F10881">
            <v>459</v>
          </cell>
          <cell r="G10881" t="str">
            <v>Máster</v>
          </cell>
        </row>
        <row r="10882">
          <cell r="B10882">
            <v>68705</v>
          </cell>
          <cell r="C10882" t="str">
            <v>Prevención de la enfermedad, promoción y protección de la salud</v>
          </cell>
          <cell r="D10882" t="str">
            <v>Máster Universitario en Salud Pública</v>
          </cell>
          <cell r="E10882">
            <v>8</v>
          </cell>
          <cell r="F10882">
            <v>459</v>
          </cell>
          <cell r="G10882" t="str">
            <v>Máster</v>
          </cell>
        </row>
        <row r="10883">
          <cell r="B10883">
            <v>68706</v>
          </cell>
          <cell r="C10883" t="str">
            <v>Estadística avanzada</v>
          </cell>
          <cell r="D10883" t="str">
            <v>Máster Universitario en Salud Pública</v>
          </cell>
          <cell r="E10883">
            <v>2</v>
          </cell>
          <cell r="F10883">
            <v>459</v>
          </cell>
          <cell r="G10883" t="str">
            <v>Máster</v>
          </cell>
        </row>
        <row r="10884">
          <cell r="B10884">
            <v>68707</v>
          </cell>
          <cell r="C10884" t="str">
            <v>Epidemiología avanzada</v>
          </cell>
          <cell r="D10884" t="str">
            <v>Máster Universitario en Salud Pública</v>
          </cell>
          <cell r="E10884">
            <v>2</v>
          </cell>
          <cell r="F10884">
            <v>459</v>
          </cell>
          <cell r="G10884" t="str">
            <v>Máster</v>
          </cell>
        </row>
        <row r="10885">
          <cell r="B10885">
            <v>68708</v>
          </cell>
          <cell r="C10885" t="str">
            <v>Farmacoepidemiología</v>
          </cell>
          <cell r="D10885" t="str">
            <v>Máster Universitario en Salud Pública</v>
          </cell>
          <cell r="E10885">
            <v>2</v>
          </cell>
          <cell r="F10885">
            <v>459</v>
          </cell>
          <cell r="G10885" t="str">
            <v>Máster</v>
          </cell>
        </row>
        <row r="10886">
          <cell r="B10886">
            <v>68709</v>
          </cell>
          <cell r="C10886" t="str">
            <v>Farmacovigilancia y uso racional del medicamento</v>
          </cell>
          <cell r="D10886" t="str">
            <v>Máster Universitario en Salud Pública</v>
          </cell>
          <cell r="E10886">
            <v>2</v>
          </cell>
          <cell r="F10886">
            <v>459</v>
          </cell>
          <cell r="G10886" t="str">
            <v>Máster</v>
          </cell>
        </row>
        <row r="10887">
          <cell r="B10887">
            <v>68710</v>
          </cell>
          <cell r="C10887" t="str">
            <v>Sistemas de análisis y evaluación de los riesgos alimentarios</v>
          </cell>
          <cell r="D10887" t="str">
            <v>Máster Universitario en Salud Pública</v>
          </cell>
          <cell r="E10887">
            <v>2</v>
          </cell>
          <cell r="F10887">
            <v>459</v>
          </cell>
          <cell r="G10887" t="str">
            <v>Máster</v>
          </cell>
        </row>
        <row r="10888">
          <cell r="B10888">
            <v>68711</v>
          </cell>
          <cell r="C10888" t="str">
            <v>Evaluación de servicios sanitarios</v>
          </cell>
          <cell r="D10888" t="str">
            <v>Máster Universitario en Salud Pública</v>
          </cell>
          <cell r="E10888">
            <v>2</v>
          </cell>
          <cell r="F10888">
            <v>459</v>
          </cell>
          <cell r="G10888" t="str">
            <v>Máster</v>
          </cell>
        </row>
        <row r="10889">
          <cell r="B10889">
            <v>68712</v>
          </cell>
          <cell r="C10889" t="str">
            <v>Calidad y seguridad en los servicios sanitarios</v>
          </cell>
          <cell r="D10889" t="str">
            <v>Máster Universitario en Salud Pública</v>
          </cell>
          <cell r="E10889">
            <v>2</v>
          </cell>
          <cell r="F10889">
            <v>459</v>
          </cell>
          <cell r="G10889" t="str">
            <v>Máster</v>
          </cell>
        </row>
        <row r="10890">
          <cell r="B10890">
            <v>68713</v>
          </cell>
          <cell r="C10890" t="str">
            <v>Medicina preventiva</v>
          </cell>
          <cell r="D10890" t="str">
            <v>Máster Universitario en Salud Pública</v>
          </cell>
          <cell r="E10890">
            <v>2</v>
          </cell>
          <cell r="F10890">
            <v>459</v>
          </cell>
          <cell r="G10890" t="str">
            <v>Máster</v>
          </cell>
        </row>
        <row r="10891">
          <cell r="B10891">
            <v>68714</v>
          </cell>
          <cell r="C10891" t="str">
            <v>Alertas en salud pública</v>
          </cell>
          <cell r="D10891" t="str">
            <v>Máster Universitario en Salud Pública</v>
          </cell>
          <cell r="E10891">
            <v>2</v>
          </cell>
          <cell r="F10891">
            <v>459</v>
          </cell>
          <cell r="G10891" t="str">
            <v>Máster</v>
          </cell>
        </row>
        <row r="10892">
          <cell r="B10892">
            <v>68715</v>
          </cell>
          <cell r="C10892" t="str">
            <v>Epidemiología, prevención y control de enfermedades no transmisibles</v>
          </cell>
          <cell r="D10892" t="str">
            <v>Máster Universitario en Salud Pública</v>
          </cell>
          <cell r="E10892">
            <v>2</v>
          </cell>
          <cell r="F10892">
            <v>459</v>
          </cell>
          <cell r="G10892" t="str">
            <v>Máster</v>
          </cell>
        </row>
        <row r="10893">
          <cell r="B10893">
            <v>68716</v>
          </cell>
          <cell r="C10893" t="str">
            <v>Epidemiología, prevención y control de enfermedades transmisibles</v>
          </cell>
          <cell r="D10893" t="str">
            <v>Máster Universitario en Salud Pública</v>
          </cell>
          <cell r="E10893">
            <v>2</v>
          </cell>
          <cell r="F10893">
            <v>459</v>
          </cell>
          <cell r="G10893" t="str">
            <v>Máster</v>
          </cell>
        </row>
        <row r="10894">
          <cell r="B10894">
            <v>68717</v>
          </cell>
          <cell r="C10894" t="str">
            <v>Herramientas cartográficas para los estudios epidemiológicos y de salud pública</v>
          </cell>
          <cell r="D10894" t="str">
            <v>Máster Universitario en Salud Pública</v>
          </cell>
          <cell r="E10894">
            <v>2</v>
          </cell>
          <cell r="F10894">
            <v>459</v>
          </cell>
          <cell r="G10894" t="str">
            <v>Máster</v>
          </cell>
        </row>
        <row r="10895">
          <cell r="B10895">
            <v>68718</v>
          </cell>
          <cell r="C10895" t="str">
            <v>Enfermedades priónicas transmisibles</v>
          </cell>
          <cell r="D10895" t="str">
            <v>Máster Universitario en Salud Pública</v>
          </cell>
          <cell r="E10895">
            <v>2</v>
          </cell>
          <cell r="F10895">
            <v>459</v>
          </cell>
          <cell r="G10895" t="str">
            <v>Máster</v>
          </cell>
        </row>
        <row r="10896">
          <cell r="B10896">
            <v>68719</v>
          </cell>
          <cell r="C10896" t="str">
            <v>Investigación cualitativa en salud pública</v>
          </cell>
          <cell r="D10896" t="str">
            <v>Máster Universitario en Salud Pública</v>
          </cell>
          <cell r="E10896">
            <v>2</v>
          </cell>
          <cell r="F10896">
            <v>459</v>
          </cell>
          <cell r="G10896" t="str">
            <v>Máster</v>
          </cell>
        </row>
        <row r="10897">
          <cell r="B10897">
            <v>68800</v>
          </cell>
          <cell r="C10897" t="str">
            <v>La perspectiva de género</v>
          </cell>
          <cell r="D10897" t="str">
            <v>Máster Universitario en Relaciones de Género</v>
          </cell>
          <cell r="E10897">
            <v>6</v>
          </cell>
          <cell r="F10897">
            <v>460</v>
          </cell>
          <cell r="G10897" t="str">
            <v>Máster</v>
          </cell>
        </row>
        <row r="10898">
          <cell r="B10898">
            <v>68801</v>
          </cell>
          <cell r="C10898" t="str">
            <v>Igualdad y no discriminación como principios jurídicos</v>
          </cell>
          <cell r="D10898" t="str">
            <v>Máster Universitario en Relaciones de Género</v>
          </cell>
          <cell r="E10898">
            <v>6</v>
          </cell>
          <cell r="F10898">
            <v>460</v>
          </cell>
          <cell r="G10898" t="str">
            <v>Máster</v>
          </cell>
        </row>
        <row r="10899">
          <cell r="B10899">
            <v>68802</v>
          </cell>
          <cell r="C10899" t="str">
            <v>Teorías feministas contemporáneas</v>
          </cell>
          <cell r="D10899" t="str">
            <v>Máster Universitario en Relaciones de Género</v>
          </cell>
          <cell r="E10899">
            <v>6</v>
          </cell>
          <cell r="F10899">
            <v>460</v>
          </cell>
          <cell r="G10899" t="str">
            <v>Máster</v>
          </cell>
        </row>
        <row r="10900">
          <cell r="B10900">
            <v>68803</v>
          </cell>
          <cell r="C10900" t="str">
            <v>Salud, sexualidad y relaciones de género en la familia</v>
          </cell>
          <cell r="D10900" t="str">
            <v>Máster Universitario en Relaciones de Género</v>
          </cell>
          <cell r="E10900">
            <v>6</v>
          </cell>
          <cell r="F10900">
            <v>460</v>
          </cell>
          <cell r="G10900" t="str">
            <v>Máster</v>
          </cell>
        </row>
        <row r="10901">
          <cell r="B10901">
            <v>68804</v>
          </cell>
          <cell r="C10901" t="str">
            <v>Conceptos y categorias del pensamiento feminista</v>
          </cell>
          <cell r="D10901" t="str">
            <v>Máster Universitario en Relaciones de Género</v>
          </cell>
          <cell r="E10901">
            <v>6</v>
          </cell>
          <cell r="F10901">
            <v>460</v>
          </cell>
          <cell r="G10901" t="str">
            <v>Máster</v>
          </cell>
        </row>
        <row r="10902">
          <cell r="B10902">
            <v>68805</v>
          </cell>
          <cell r="C10902" t="str">
            <v>Historia de las mujeres en Occidente</v>
          </cell>
          <cell r="D10902" t="str">
            <v>Máster Universitario en Relaciones de Género</v>
          </cell>
          <cell r="E10902">
            <v>6</v>
          </cell>
          <cell r="F10902">
            <v>460</v>
          </cell>
          <cell r="G10902" t="str">
            <v>Máster</v>
          </cell>
        </row>
        <row r="10903">
          <cell r="B10903">
            <v>68806</v>
          </cell>
          <cell r="C10903" t="str">
            <v>Estudios de feminismo, literatura, artes y cine, desde la perspectiva de género</v>
          </cell>
          <cell r="D10903" t="str">
            <v>Máster Universitario en Relaciones de Género</v>
          </cell>
          <cell r="E10903">
            <v>6</v>
          </cell>
          <cell r="F10903">
            <v>460</v>
          </cell>
          <cell r="G10903" t="str">
            <v>Máster</v>
          </cell>
        </row>
        <row r="10904">
          <cell r="B10904">
            <v>68807</v>
          </cell>
          <cell r="C10904" t="str">
            <v>Seminario de Técnicas de Investigación Género y Construcción (itinerario investigador)</v>
          </cell>
          <cell r="D10904" t="str">
            <v>Máster Universitario en Relaciones de Género</v>
          </cell>
          <cell r="E10904">
            <v>6</v>
          </cell>
          <cell r="F10904">
            <v>460</v>
          </cell>
          <cell r="G10904" t="str">
            <v>Máster</v>
          </cell>
        </row>
        <row r="10905">
          <cell r="B10905">
            <v>68808</v>
          </cell>
          <cell r="C10905" t="str">
            <v>Trabajo fin de Máster Género y Construcción (itinerario investigador)</v>
          </cell>
          <cell r="D10905" t="str">
            <v>Máster Universitario en Relaciones de Género</v>
          </cell>
          <cell r="E10905">
            <v>12</v>
          </cell>
          <cell r="F10905">
            <v>460</v>
          </cell>
          <cell r="G10905" t="str">
            <v>Máster</v>
          </cell>
        </row>
        <row r="10906">
          <cell r="B10906">
            <v>68809</v>
          </cell>
          <cell r="C10906" t="str">
            <v>Practicum Género y Construcción (itinerario profesional)</v>
          </cell>
          <cell r="D10906" t="str">
            <v>Máster Universitario en Relaciones de Género</v>
          </cell>
          <cell r="E10906">
            <v>6</v>
          </cell>
          <cell r="F10906">
            <v>460</v>
          </cell>
          <cell r="G10906" t="str">
            <v>Máster</v>
          </cell>
        </row>
        <row r="10907">
          <cell r="B10907">
            <v>68810</v>
          </cell>
          <cell r="C10907" t="str">
            <v>Trabajo fin de Máster Género y Construcción (itinerario profesional)</v>
          </cell>
          <cell r="D10907" t="str">
            <v>Máster Universitario en Relaciones de Género</v>
          </cell>
          <cell r="E10907">
            <v>12</v>
          </cell>
          <cell r="F10907">
            <v>460</v>
          </cell>
          <cell r="G10907" t="str">
            <v>Máster</v>
          </cell>
        </row>
        <row r="10908">
          <cell r="B10908">
            <v>68811</v>
          </cell>
          <cell r="C10908" t="str">
            <v>La relación contractual de las mujeres y la negociación colectiva</v>
          </cell>
          <cell r="D10908" t="str">
            <v>Máster Universitario en Relaciones de Género</v>
          </cell>
          <cell r="E10908">
            <v>6</v>
          </cell>
          <cell r="F10908">
            <v>460</v>
          </cell>
          <cell r="G10908" t="str">
            <v>Máster</v>
          </cell>
        </row>
        <row r="10909">
          <cell r="B10909">
            <v>68812</v>
          </cell>
          <cell r="C10909" t="str">
            <v>La situación de las mujeres en el mercado laboral</v>
          </cell>
          <cell r="D10909" t="str">
            <v>Máster Universitario en Relaciones de Género</v>
          </cell>
          <cell r="E10909">
            <v>6</v>
          </cell>
          <cell r="F10909">
            <v>460</v>
          </cell>
          <cell r="G10909" t="str">
            <v>Máster</v>
          </cell>
        </row>
        <row r="10910">
          <cell r="B10910">
            <v>68813</v>
          </cell>
          <cell r="C10910" t="str">
            <v>Protección social</v>
          </cell>
          <cell r="D10910" t="str">
            <v>Máster Universitario en Relaciones de Género</v>
          </cell>
          <cell r="E10910">
            <v>6</v>
          </cell>
          <cell r="F10910">
            <v>460</v>
          </cell>
          <cell r="G10910" t="str">
            <v>Máster</v>
          </cell>
        </row>
        <row r="10911">
          <cell r="B10911">
            <v>68814</v>
          </cell>
          <cell r="C10911" t="str">
            <v>Seminario de Técnicas de Investigación Género y Trabajo (itinerario investigador)</v>
          </cell>
          <cell r="D10911" t="str">
            <v>Máster Universitario en Relaciones de Género</v>
          </cell>
          <cell r="E10911">
            <v>6</v>
          </cell>
          <cell r="F10911">
            <v>460</v>
          </cell>
          <cell r="G10911" t="str">
            <v>Máster</v>
          </cell>
        </row>
        <row r="10912">
          <cell r="B10912">
            <v>68815</v>
          </cell>
          <cell r="C10912" t="str">
            <v>Trabajo fin de Máster Género y Trabajo (itinerario investigador)</v>
          </cell>
          <cell r="D10912" t="str">
            <v>Máster Universitario en Relaciones de Género</v>
          </cell>
          <cell r="E10912">
            <v>12</v>
          </cell>
          <cell r="F10912">
            <v>460</v>
          </cell>
          <cell r="G10912" t="str">
            <v>Máster</v>
          </cell>
        </row>
        <row r="10913">
          <cell r="B10913">
            <v>68816</v>
          </cell>
          <cell r="C10913" t="str">
            <v>Practicum Género y Trabajo (itinerario profesional)</v>
          </cell>
          <cell r="D10913" t="str">
            <v>Máster Universitario en Relaciones de Género</v>
          </cell>
          <cell r="E10913">
            <v>6</v>
          </cell>
          <cell r="F10913">
            <v>460</v>
          </cell>
          <cell r="G10913" t="str">
            <v>Máster</v>
          </cell>
        </row>
        <row r="10914">
          <cell r="B10914">
            <v>68817</v>
          </cell>
          <cell r="C10914" t="str">
            <v>Trabajo fin de Máster Género y Trabajo (itinerario profesional)</v>
          </cell>
          <cell r="D10914" t="str">
            <v>Máster Universitario en Relaciones de Género</v>
          </cell>
          <cell r="E10914">
            <v>12</v>
          </cell>
          <cell r="F10914">
            <v>460</v>
          </cell>
          <cell r="G10914" t="str">
            <v>Máster</v>
          </cell>
        </row>
        <row r="10915">
          <cell r="B10915">
            <v>68818</v>
          </cell>
          <cell r="C10915" t="str">
            <v>Historia de la educación de las mujeres</v>
          </cell>
          <cell r="D10915" t="str">
            <v>Máster Universitario en Relaciones de Género</v>
          </cell>
          <cell r="E10915">
            <v>6</v>
          </cell>
          <cell r="F10915">
            <v>460</v>
          </cell>
          <cell r="G10915" t="str">
            <v>Máster</v>
          </cell>
        </row>
        <row r="10916">
          <cell r="B10916">
            <v>68819</v>
          </cell>
          <cell r="C10916" t="str">
            <v>Atención a la diversidad y construcción de una cultura no sexista en el marco escolar</v>
          </cell>
          <cell r="D10916" t="str">
            <v>Máster Universitario en Relaciones de Género</v>
          </cell>
          <cell r="E10916">
            <v>6</v>
          </cell>
          <cell r="F10916">
            <v>460</v>
          </cell>
          <cell r="G10916" t="str">
            <v>Máster</v>
          </cell>
        </row>
        <row r="10917">
          <cell r="B10917">
            <v>68820</v>
          </cell>
          <cell r="C10917" t="str">
            <v>El papel de las instituciones y los medios de comunicación en la educación: una mirada crítica</v>
          </cell>
          <cell r="D10917" t="str">
            <v>Máster Universitario en Relaciones de Género</v>
          </cell>
          <cell r="E10917">
            <v>6</v>
          </cell>
          <cell r="F10917">
            <v>460</v>
          </cell>
          <cell r="G10917" t="str">
            <v>Máster</v>
          </cell>
        </row>
        <row r="10918">
          <cell r="B10918">
            <v>68821</v>
          </cell>
          <cell r="C10918" t="str">
            <v>Seminario de Técnicas de Investigación Género y Educación (itinerario investigador)</v>
          </cell>
          <cell r="D10918" t="str">
            <v>Máster Universitario en Relaciones de Género</v>
          </cell>
          <cell r="E10918">
            <v>6</v>
          </cell>
          <cell r="F10918">
            <v>460</v>
          </cell>
          <cell r="G10918" t="str">
            <v>Máster</v>
          </cell>
        </row>
        <row r="10919">
          <cell r="B10919">
            <v>68822</v>
          </cell>
          <cell r="C10919" t="str">
            <v>Trabajo fin de Máster Género y Educación (itinerario investigador)</v>
          </cell>
          <cell r="D10919" t="str">
            <v>Máster Universitario en Relaciones de Género</v>
          </cell>
          <cell r="E10919">
            <v>12</v>
          </cell>
          <cell r="F10919">
            <v>460</v>
          </cell>
          <cell r="G10919" t="str">
            <v>Máster</v>
          </cell>
        </row>
        <row r="10920">
          <cell r="B10920">
            <v>68823</v>
          </cell>
          <cell r="C10920" t="str">
            <v>Practicum Género y Educación (itinerario profesional)</v>
          </cell>
          <cell r="D10920" t="str">
            <v>Máster Universitario en Relaciones de Género</v>
          </cell>
          <cell r="E10920">
            <v>6</v>
          </cell>
          <cell r="F10920">
            <v>460</v>
          </cell>
          <cell r="G10920" t="str">
            <v>Máster</v>
          </cell>
        </row>
        <row r="10921">
          <cell r="B10921">
            <v>68824</v>
          </cell>
          <cell r="C10921" t="str">
            <v>Trabajo fin de Máster Género y Educación (itinerario profesional)</v>
          </cell>
          <cell r="D10921" t="str">
            <v>Máster Universitario en Relaciones de Género</v>
          </cell>
          <cell r="E10921">
            <v>12</v>
          </cell>
          <cell r="F10921">
            <v>460</v>
          </cell>
          <cell r="G10921" t="str">
            <v>Máster</v>
          </cell>
        </row>
        <row r="10922">
          <cell r="B10922">
            <v>68900</v>
          </cell>
          <cell r="C10922" t="str">
            <v>Técnicas de mejora de las condiciones de trabajo</v>
          </cell>
          <cell r="D10922" t="str">
            <v>Máster Universitario en Prevención de Riesgos Laborales</v>
          </cell>
          <cell r="E10922">
            <v>9</v>
          </cell>
          <cell r="F10922">
            <v>462</v>
          </cell>
          <cell r="G10922" t="str">
            <v>Máster</v>
          </cell>
        </row>
        <row r="10923">
          <cell r="B10923">
            <v>68901</v>
          </cell>
          <cell r="C10923" t="str">
            <v>Seguridad en el trabajo</v>
          </cell>
          <cell r="D10923" t="str">
            <v>Máster Universitario en Prevención de Riesgos Laborales</v>
          </cell>
          <cell r="E10923">
            <v>7</v>
          </cell>
          <cell r="F10923">
            <v>462</v>
          </cell>
          <cell r="G10923" t="str">
            <v>Máster</v>
          </cell>
        </row>
        <row r="10924">
          <cell r="B10924">
            <v>68902</v>
          </cell>
          <cell r="C10924" t="str">
            <v>Higiene industrial</v>
          </cell>
          <cell r="D10924" t="str">
            <v>Máster Universitario en Prevención de Riesgos Laborales</v>
          </cell>
          <cell r="E10924">
            <v>7</v>
          </cell>
          <cell r="F10924">
            <v>462</v>
          </cell>
          <cell r="G10924" t="str">
            <v>Máster</v>
          </cell>
        </row>
        <row r="10925">
          <cell r="B10925">
            <v>68903</v>
          </cell>
          <cell r="C10925" t="str">
            <v>Prevención y salud</v>
          </cell>
          <cell r="D10925" t="str">
            <v>Máster Universitario en Prevención de Riesgos Laborales</v>
          </cell>
          <cell r="E10925">
            <v>8</v>
          </cell>
          <cell r="F10925">
            <v>462</v>
          </cell>
          <cell r="G10925" t="str">
            <v>Máster</v>
          </cell>
        </row>
        <row r="10926">
          <cell r="B10926">
            <v>68904</v>
          </cell>
          <cell r="C10926" t="str">
            <v>Gestión de la prevención</v>
          </cell>
          <cell r="D10926" t="str">
            <v>Máster Universitario en Prevención de Riesgos Laborales</v>
          </cell>
          <cell r="E10926">
            <v>6</v>
          </cell>
          <cell r="F10926">
            <v>462</v>
          </cell>
          <cell r="G10926" t="str">
            <v>Máster</v>
          </cell>
        </row>
        <row r="10927">
          <cell r="B10927">
            <v>68905</v>
          </cell>
          <cell r="C10927" t="str">
            <v>Ergonomía (especialidad de ergonomía y psicosociología aplicada)</v>
          </cell>
          <cell r="D10927" t="str">
            <v>Máster Universitario en Prevención de Riesgos Laborales</v>
          </cell>
          <cell r="E10927">
            <v>5</v>
          </cell>
          <cell r="F10927">
            <v>462</v>
          </cell>
          <cell r="G10927" t="str">
            <v>Máster</v>
          </cell>
        </row>
        <row r="10928">
          <cell r="B10928">
            <v>68906</v>
          </cell>
          <cell r="C10928" t="str">
            <v>Psicosociología aplicada (especialidad de ergonomía y psicosociología aplicada)</v>
          </cell>
          <cell r="D10928" t="str">
            <v>Máster Universitario en Prevención de Riesgos Laborales</v>
          </cell>
          <cell r="E10928">
            <v>5</v>
          </cell>
          <cell r="F10928">
            <v>462</v>
          </cell>
          <cell r="G10928" t="str">
            <v>Máster</v>
          </cell>
        </row>
        <row r="10929">
          <cell r="B10929">
            <v>68907</v>
          </cell>
          <cell r="C10929" t="str">
            <v>Especialidad de Higiene industrial</v>
          </cell>
          <cell r="D10929" t="str">
            <v>Máster Universitario en Prevención de Riesgos Laborales</v>
          </cell>
          <cell r="E10929">
            <v>10</v>
          </cell>
          <cell r="F10929">
            <v>462</v>
          </cell>
          <cell r="G10929" t="str">
            <v>Máster</v>
          </cell>
        </row>
        <row r="10930">
          <cell r="B10930">
            <v>68908</v>
          </cell>
          <cell r="C10930" t="str">
            <v>Especialidad de Seguridad en el trabajo</v>
          </cell>
          <cell r="D10930" t="str">
            <v>Máster Universitario en Prevención de Riesgos Laborales</v>
          </cell>
          <cell r="E10930">
            <v>10</v>
          </cell>
          <cell r="F10930">
            <v>462</v>
          </cell>
          <cell r="G10930" t="str">
            <v>Máster</v>
          </cell>
        </row>
        <row r="10931">
          <cell r="B10931">
            <v>68909</v>
          </cell>
          <cell r="C10931" t="str">
            <v>Prácticas externas</v>
          </cell>
          <cell r="D10931" t="str">
            <v>Máster Universitario en Prevención de Riesgos Laborales</v>
          </cell>
          <cell r="E10931">
            <v>7</v>
          </cell>
          <cell r="F10931">
            <v>462</v>
          </cell>
          <cell r="G10931" t="str">
            <v>Máster</v>
          </cell>
        </row>
        <row r="10932">
          <cell r="B10932">
            <v>68910</v>
          </cell>
          <cell r="C10932" t="str">
            <v>Trabajo fin de Máster</v>
          </cell>
          <cell r="D10932" t="str">
            <v>Máster Universitario en Prevención de Riesgos Laborales</v>
          </cell>
          <cell r="E10932">
            <v>6</v>
          </cell>
          <cell r="F10932">
            <v>462</v>
          </cell>
          <cell r="G10932" t="str">
            <v>Máster</v>
          </cell>
        </row>
        <row r="10933">
          <cell r="B10933">
            <v>69000</v>
          </cell>
          <cell r="C10933" t="str">
            <v>Trabajo fin de Máster</v>
          </cell>
          <cell r="D10933" t="str">
            <v>Máster Universitario en Condicionantes genéticos, nutricionales y ambientales del crecimiento y desa</v>
          </cell>
          <cell r="E10933">
            <v>18</v>
          </cell>
          <cell r="F10933">
            <v>461</v>
          </cell>
          <cell r="G10933" t="str">
            <v>Máster</v>
          </cell>
        </row>
        <row r="10934">
          <cell r="B10934">
            <v>69001</v>
          </cell>
          <cell r="C10934" t="str">
            <v>Prácticas especializadas</v>
          </cell>
          <cell r="D10934" t="str">
            <v>Máster Universitario en Condicionantes genéticos, nutricionales y ambientales del crecimiento y desa</v>
          </cell>
          <cell r="E10934">
            <v>10</v>
          </cell>
          <cell r="F10934">
            <v>461</v>
          </cell>
          <cell r="G10934" t="str">
            <v>Máster</v>
          </cell>
        </row>
        <row r="10935">
          <cell r="B10935">
            <v>69002</v>
          </cell>
          <cell r="C10935" t="str">
            <v>Aspectos nutricionales de enfermedades de origen genético y síndromes malformativos</v>
          </cell>
          <cell r="D10935" t="str">
            <v>Máster Universitario en Condicionantes genéticos, nutricionales y ambientales del crecimiento y desa</v>
          </cell>
          <cell r="E10935">
            <v>1</v>
          </cell>
          <cell r="F10935">
            <v>461</v>
          </cell>
          <cell r="G10935" t="str">
            <v>Máster</v>
          </cell>
        </row>
        <row r="10936">
          <cell r="B10936">
            <v>69003</v>
          </cell>
          <cell r="C10936" t="str">
            <v>Bases moleculares del crecimiento y desarrollo</v>
          </cell>
          <cell r="D10936" t="str">
            <v>Máster Universitario en Condicionantes genéticos, nutricionales y ambientales del crecimiento y desa</v>
          </cell>
          <cell r="E10936">
            <v>1</v>
          </cell>
          <cell r="F10936">
            <v>461</v>
          </cell>
          <cell r="G10936" t="str">
            <v>Máster</v>
          </cell>
        </row>
        <row r="10937">
          <cell r="B10937">
            <v>69004</v>
          </cell>
          <cell r="C10937" t="str">
            <v>Conceptos básicos de Genética.Técnicas de diagnóstico.Asesoramiento y terapia génica.Tratamiento enfermedades metabólica</v>
          </cell>
          <cell r="D10937" t="str">
            <v>Máster Universitario en Condicionantes genéticos, nutricionales y ambientales del crecimiento y desa</v>
          </cell>
          <cell r="E10937">
            <v>1</v>
          </cell>
          <cell r="F10937">
            <v>461</v>
          </cell>
          <cell r="G10937" t="str">
            <v>Máster</v>
          </cell>
        </row>
        <row r="10938">
          <cell r="B10938">
            <v>69005</v>
          </cell>
          <cell r="C10938" t="str">
            <v>Nutrigenómica y nutrigenética en pediatría</v>
          </cell>
          <cell r="D10938" t="str">
            <v>Máster Universitario en Condicionantes genéticos, nutricionales y ambientales del crecimiento y desa</v>
          </cell>
          <cell r="E10938">
            <v>1</v>
          </cell>
          <cell r="F10938">
            <v>461</v>
          </cell>
          <cell r="G10938" t="str">
            <v>Máster</v>
          </cell>
        </row>
        <row r="10939">
          <cell r="B10939">
            <v>69006</v>
          </cell>
          <cell r="C10939" t="str">
            <v>Patología respiratoria crónica, genéticamente condicionada, y sus efectos sobre el desarrollo</v>
          </cell>
          <cell r="D10939" t="str">
            <v>Máster Universitario en Condicionantes genéticos, nutricionales y ambientales del crecimiento y desa</v>
          </cell>
          <cell r="E10939">
            <v>1</v>
          </cell>
          <cell r="F10939">
            <v>461</v>
          </cell>
          <cell r="G10939" t="str">
            <v>Máster</v>
          </cell>
        </row>
        <row r="10940">
          <cell r="B10940">
            <v>69007</v>
          </cell>
          <cell r="C10940" t="str">
            <v>Aspectos actuales teóricos y prácticos en el neurodesarrollo</v>
          </cell>
          <cell r="D10940" t="str">
            <v>Máster Universitario en Condicionantes genéticos, nutricionales y ambientales del crecimiento y desa</v>
          </cell>
          <cell r="E10940">
            <v>1</v>
          </cell>
          <cell r="F10940">
            <v>461</v>
          </cell>
          <cell r="G10940" t="str">
            <v>Máster</v>
          </cell>
        </row>
        <row r="10941">
          <cell r="B10941">
            <v>69008</v>
          </cell>
          <cell r="C10941" t="str">
            <v>Avances en el estudio de la talla baja y trastornos del crecimiento</v>
          </cell>
          <cell r="D10941" t="str">
            <v>Máster Universitario en Condicionantes genéticos, nutricionales y ambientales del crecimiento y desa</v>
          </cell>
          <cell r="E10941">
            <v>1</v>
          </cell>
          <cell r="F10941">
            <v>461</v>
          </cell>
          <cell r="G10941" t="str">
            <v>Máster</v>
          </cell>
        </row>
        <row r="10942">
          <cell r="B10942">
            <v>69009</v>
          </cell>
          <cell r="C10942" t="str">
            <v>Avances en el estudio de la pubertad</v>
          </cell>
          <cell r="D10942" t="str">
            <v>Máster Universitario en Condicionantes genéticos, nutricionales y ambientales del crecimiento y desa</v>
          </cell>
          <cell r="E10942">
            <v>1</v>
          </cell>
          <cell r="F10942">
            <v>461</v>
          </cell>
          <cell r="G10942" t="str">
            <v>Máster</v>
          </cell>
        </row>
        <row r="10943">
          <cell r="B10943">
            <v>69010</v>
          </cell>
          <cell r="C10943" t="str">
            <v>Condicionantes nutricionales del crecimiento y desarrollo</v>
          </cell>
          <cell r="D10943" t="str">
            <v>Máster Universitario en Condicionantes genéticos, nutricionales y ambientales del crecimiento y desa</v>
          </cell>
          <cell r="E10943">
            <v>1</v>
          </cell>
          <cell r="F10943">
            <v>461</v>
          </cell>
          <cell r="G10943" t="str">
            <v>Máster</v>
          </cell>
        </row>
        <row r="10944">
          <cell r="B10944">
            <v>69011</v>
          </cell>
          <cell r="C10944" t="str">
            <v>Efectos del cáncer y de su tratamiento en el crecimiento y desarrollo</v>
          </cell>
          <cell r="D10944" t="str">
            <v>Máster Universitario en Condicionantes genéticos, nutricionales y ambientales del crecimiento y desa</v>
          </cell>
          <cell r="E10944">
            <v>1</v>
          </cell>
          <cell r="F10944">
            <v>461</v>
          </cell>
          <cell r="G10944" t="str">
            <v>Máster</v>
          </cell>
        </row>
        <row r="10945">
          <cell r="B10945">
            <v>69012</v>
          </cell>
          <cell r="C10945" t="str">
            <v>Evaluación y tratamiento neuropsicológico del niño de alto riesgo</v>
          </cell>
          <cell r="D10945" t="str">
            <v>Máster Universitario en Condicionantes genéticos, nutricionales y ambientales del crecimiento y desa</v>
          </cell>
          <cell r="E10945">
            <v>1</v>
          </cell>
          <cell r="F10945">
            <v>461</v>
          </cell>
          <cell r="G10945" t="str">
            <v>Máster</v>
          </cell>
        </row>
        <row r="10946">
          <cell r="B10946">
            <v>69013</v>
          </cell>
          <cell r="C10946" t="str">
            <v>Medicina del adolescente</v>
          </cell>
          <cell r="D10946" t="str">
            <v>Máster Universitario en Condicionantes genéticos, nutricionales y ambientales del crecimiento y desa</v>
          </cell>
          <cell r="E10946">
            <v>1</v>
          </cell>
          <cell r="F10946">
            <v>461</v>
          </cell>
          <cell r="G10946" t="str">
            <v>Máster</v>
          </cell>
        </row>
        <row r="10947">
          <cell r="B10947">
            <v>69014</v>
          </cell>
          <cell r="C10947" t="str">
            <v>Patología del desarrollo</v>
          </cell>
          <cell r="D10947" t="str">
            <v>Máster Universitario en Condicionantes genéticos, nutricionales y ambientales del crecimiento y desa</v>
          </cell>
          <cell r="E10947">
            <v>1</v>
          </cell>
          <cell r="F10947">
            <v>461</v>
          </cell>
          <cell r="G10947" t="str">
            <v>Máster</v>
          </cell>
        </row>
        <row r="10948">
          <cell r="B10948">
            <v>69015</v>
          </cell>
          <cell r="C10948" t="str">
            <v>Alimentación y nutrición del niño sano y del niño enfermo</v>
          </cell>
          <cell r="D10948" t="str">
            <v>Máster Universitario en Condicionantes genéticos, nutricionales y ambientales del crecimiento y desa</v>
          </cell>
          <cell r="E10948">
            <v>2</v>
          </cell>
          <cell r="F10948">
            <v>461</v>
          </cell>
          <cell r="G10948" t="str">
            <v>Máster</v>
          </cell>
        </row>
        <row r="10949">
          <cell r="B10949">
            <v>69016</v>
          </cell>
          <cell r="C10949" t="str">
            <v>Alimentos funcionales o bioactivos en la edad pediátrica</v>
          </cell>
          <cell r="D10949" t="str">
            <v>Máster Universitario en Condicionantes genéticos, nutricionales y ambientales del crecimiento y desa</v>
          </cell>
          <cell r="E10949">
            <v>1</v>
          </cell>
          <cell r="F10949">
            <v>461</v>
          </cell>
          <cell r="G10949" t="str">
            <v>Máster</v>
          </cell>
        </row>
        <row r="10950">
          <cell r="B10950">
            <v>69017</v>
          </cell>
          <cell r="C10950" t="str">
            <v>Aspectos nutricionales de enfermedades endocrino-metabólicas</v>
          </cell>
          <cell r="D10950" t="str">
            <v>Máster Universitario en Condicionantes genéticos, nutricionales y ambientales del crecimiento y desa</v>
          </cell>
          <cell r="E10950">
            <v>2</v>
          </cell>
          <cell r="F10950">
            <v>461</v>
          </cell>
          <cell r="G10950" t="str">
            <v>Máster</v>
          </cell>
        </row>
        <row r="10951">
          <cell r="B10951">
            <v>69018</v>
          </cell>
          <cell r="C10951" t="str">
            <v>Avances en el diagnóstico precoz de la patología metabólica durante el periodo neonatal</v>
          </cell>
          <cell r="D10951" t="str">
            <v>Máster Universitario en Condicionantes genéticos, nutricionales y ambientales del crecimiento y desa</v>
          </cell>
          <cell r="E10951">
            <v>1</v>
          </cell>
          <cell r="F10951">
            <v>461</v>
          </cell>
          <cell r="G10951" t="str">
            <v>Máster</v>
          </cell>
        </row>
        <row r="10952">
          <cell r="B10952">
            <v>69019</v>
          </cell>
          <cell r="C10952" t="str">
            <v>Avances en el estudio del origen de las enfermedades de la infancia y del adulto en el periodo perineonatal</v>
          </cell>
          <cell r="D10952" t="str">
            <v>Máster Universitario en Condicionantes genéticos, nutricionales y ambientales del crecimiento y desa</v>
          </cell>
          <cell r="E10952">
            <v>2</v>
          </cell>
          <cell r="F10952">
            <v>461</v>
          </cell>
          <cell r="G10952" t="str">
            <v>Máster</v>
          </cell>
        </row>
        <row r="10953">
          <cell r="B10953">
            <v>69020</v>
          </cell>
          <cell r="C10953" t="str">
            <v>Características fisiopatológicas del síndrome metabólico en pediatría</v>
          </cell>
          <cell r="D10953" t="str">
            <v>Máster Universitario en Condicionantes genéticos, nutricionales y ambientales del crecimiento y desa</v>
          </cell>
          <cell r="E10953">
            <v>1</v>
          </cell>
          <cell r="F10953">
            <v>461</v>
          </cell>
          <cell r="G10953" t="str">
            <v>Máster</v>
          </cell>
        </row>
        <row r="10954">
          <cell r="B10954">
            <v>69021</v>
          </cell>
          <cell r="C10954" t="str">
            <v>Dieta atlántica. Beneficios en la prevención y el tratamiento del feto al anciano</v>
          </cell>
          <cell r="D10954" t="str">
            <v>Máster Universitario en Condicionantes genéticos, nutricionales y ambientales del crecimiento y desa</v>
          </cell>
          <cell r="E10954">
            <v>3</v>
          </cell>
          <cell r="F10954">
            <v>461</v>
          </cell>
          <cell r="G10954" t="str">
            <v>Máster</v>
          </cell>
        </row>
        <row r="10955">
          <cell r="B10955">
            <v>69022</v>
          </cell>
          <cell r="C10955" t="str">
            <v>Exploración del estado nutricional</v>
          </cell>
          <cell r="D10955" t="str">
            <v>Máster Universitario en Condicionantes genéticos, nutricionales y ambientales del crecimiento y desa</v>
          </cell>
          <cell r="E10955">
            <v>3</v>
          </cell>
          <cell r="F10955">
            <v>461</v>
          </cell>
          <cell r="G10955" t="str">
            <v>Máster</v>
          </cell>
        </row>
        <row r="10956">
          <cell r="B10956">
            <v>69023</v>
          </cell>
          <cell r="C10956" t="str">
            <v>La cirugía pediátrica en la patología del aparato digestivo y su repercusión nutricional</v>
          </cell>
          <cell r="D10956" t="str">
            <v>Máster Universitario en Condicionantes genéticos, nutricionales y ambientales del crecimiento y desa</v>
          </cell>
          <cell r="E10956">
            <v>1</v>
          </cell>
          <cell r="F10956">
            <v>461</v>
          </cell>
          <cell r="G10956" t="str">
            <v>Máster</v>
          </cell>
        </row>
        <row r="10957">
          <cell r="B10957">
            <v>69024</v>
          </cell>
          <cell r="C10957" t="str">
            <v>Nuevos aspectos de la alimentación del niño en la enfermedad</v>
          </cell>
          <cell r="D10957" t="str">
            <v>Máster Universitario en Condicionantes genéticos, nutricionales y ambientales del crecimiento y desa</v>
          </cell>
          <cell r="E10957">
            <v>3</v>
          </cell>
          <cell r="F10957">
            <v>461</v>
          </cell>
          <cell r="G10957" t="str">
            <v>Máster</v>
          </cell>
        </row>
        <row r="10958">
          <cell r="B10958">
            <v>69025</v>
          </cell>
          <cell r="C10958" t="str">
            <v>Nutrición infantil</v>
          </cell>
          <cell r="D10958" t="str">
            <v>Máster Universitario en Condicionantes genéticos, nutricionales y ambientales del crecimiento y desa</v>
          </cell>
          <cell r="E10958">
            <v>2</v>
          </cell>
          <cell r="F10958">
            <v>461</v>
          </cell>
          <cell r="G10958" t="str">
            <v>Máster</v>
          </cell>
        </row>
        <row r="10959">
          <cell r="B10959">
            <v>69026</v>
          </cell>
          <cell r="C10959" t="str">
            <v>Nutrición infantil e inmunidad</v>
          </cell>
          <cell r="D10959" t="str">
            <v>Máster Universitario en Condicionantes genéticos, nutricionales y ambientales del crecimiento y desa</v>
          </cell>
          <cell r="E10959">
            <v>1</v>
          </cell>
          <cell r="F10959">
            <v>461</v>
          </cell>
          <cell r="G10959" t="str">
            <v>Máster</v>
          </cell>
        </row>
        <row r="10960">
          <cell r="B10960">
            <v>69027</v>
          </cell>
          <cell r="C10960" t="str">
            <v>Nutrición perinatal / neonatal</v>
          </cell>
          <cell r="D10960" t="str">
            <v>Máster Universitario en Condicionantes genéticos, nutricionales y ambientales del crecimiento y desa</v>
          </cell>
          <cell r="E10960">
            <v>2</v>
          </cell>
          <cell r="F10960">
            <v>461</v>
          </cell>
          <cell r="G10960" t="str">
            <v>Máster</v>
          </cell>
        </row>
        <row r="10961">
          <cell r="B10961">
            <v>69028</v>
          </cell>
          <cell r="C10961" t="str">
            <v>Nutrición precoz y sus consecuencias metabólicas tardías</v>
          </cell>
          <cell r="D10961" t="str">
            <v>Máster Universitario en Condicionantes genéticos, nutricionales y ambientales del crecimiento y desa</v>
          </cell>
          <cell r="E10961">
            <v>2</v>
          </cell>
          <cell r="F10961">
            <v>461</v>
          </cell>
          <cell r="G10961" t="str">
            <v>Máster</v>
          </cell>
        </row>
        <row r="10962">
          <cell r="B10962">
            <v>69029</v>
          </cell>
          <cell r="C10962" t="str">
            <v>Nutrición y composición corporal</v>
          </cell>
          <cell r="D10962" t="str">
            <v>Máster Universitario en Condicionantes genéticos, nutricionales y ambientales del crecimiento y desa</v>
          </cell>
          <cell r="E10962">
            <v>2</v>
          </cell>
          <cell r="F10962">
            <v>461</v>
          </cell>
          <cell r="G10962" t="str">
            <v>Máster</v>
          </cell>
        </row>
        <row r="10963">
          <cell r="B10963">
            <v>69030</v>
          </cell>
          <cell r="C10963" t="str">
            <v>Papel de los nutrientes en etapas criticas del desarrollo en programación metabólica de enfermedades del niño y adulto</v>
          </cell>
          <cell r="D10963" t="str">
            <v>Máster Universitario en Condicionantes genéticos, nutricionales y ambientales del crecimiento y desa</v>
          </cell>
          <cell r="E10963">
            <v>3</v>
          </cell>
          <cell r="F10963">
            <v>461</v>
          </cell>
          <cell r="G10963" t="str">
            <v>Máster</v>
          </cell>
        </row>
        <row r="10964">
          <cell r="B10964">
            <v>69031</v>
          </cell>
          <cell r="C10964" t="str">
            <v>Actividad física y salud</v>
          </cell>
          <cell r="D10964" t="str">
            <v>Máster Universitario en Condicionantes genéticos, nutricionales y ambientales del crecimiento y desa</v>
          </cell>
          <cell r="E10964">
            <v>1</v>
          </cell>
          <cell r="F10964">
            <v>461</v>
          </cell>
          <cell r="G10964" t="str">
            <v>Máster</v>
          </cell>
        </row>
        <row r="10965">
          <cell r="B10965">
            <v>69032</v>
          </cell>
          <cell r="C10965" t="str">
            <v>Efectos de contaminantes medioambientales sobre el crecimiento y desarrollo</v>
          </cell>
          <cell r="D10965" t="str">
            <v>Máster Universitario en Condicionantes genéticos, nutricionales y ambientales del crecimiento y desa</v>
          </cell>
          <cell r="E10965">
            <v>1</v>
          </cell>
          <cell r="F10965">
            <v>461</v>
          </cell>
          <cell r="G10965" t="str">
            <v>Máster</v>
          </cell>
        </row>
        <row r="10966">
          <cell r="B10966">
            <v>69033</v>
          </cell>
          <cell r="C10966" t="str">
            <v>Influencias de la nutrición y los tóxicos en el desarrollo de enfermedades hepáticas en la infancia y adolescencia</v>
          </cell>
          <cell r="D10966" t="str">
            <v>Máster Universitario en Condicionantes genéticos, nutricionales y ambientales del crecimiento y desa</v>
          </cell>
          <cell r="E10966">
            <v>1</v>
          </cell>
          <cell r="F10966">
            <v>461</v>
          </cell>
          <cell r="G10966" t="str">
            <v>Máster</v>
          </cell>
        </row>
        <row r="10967">
          <cell r="B10967">
            <v>69034</v>
          </cell>
          <cell r="C10967" t="str">
            <v>Medicina del desarrollo. Factores ambientales: alimentación y nutrición</v>
          </cell>
          <cell r="D10967" t="str">
            <v>Máster Universitario en Condicionantes genéticos, nutricionales y ambientales del crecimiento y desa</v>
          </cell>
          <cell r="E10967">
            <v>1</v>
          </cell>
          <cell r="F10967">
            <v>461</v>
          </cell>
          <cell r="G10967" t="str">
            <v>Máster</v>
          </cell>
        </row>
        <row r="10968">
          <cell r="B10968">
            <v>69035</v>
          </cell>
          <cell r="C10968" t="str">
            <v>Nutrición comunitaria y su impacto en niños y adolescentes de países desarrollados.Escuelas infantiles y comedores escol</v>
          </cell>
          <cell r="D10968" t="str">
            <v>Máster Universitario en Condicionantes genéticos, nutricionales y ambientales del crecimiento y desa</v>
          </cell>
          <cell r="E10968">
            <v>1</v>
          </cell>
          <cell r="F10968">
            <v>461</v>
          </cell>
          <cell r="G10968" t="str">
            <v>Máster</v>
          </cell>
        </row>
        <row r="10969">
          <cell r="B10969">
            <v>69036</v>
          </cell>
          <cell r="C10969" t="str">
            <v>Actividad física y gasto energético en el niño y el adolescente</v>
          </cell>
          <cell r="D10969" t="str">
            <v>Máster Universitario en Condicionantes genéticos, nutricionales y ambientales del crecimiento y desa</v>
          </cell>
          <cell r="E10969">
            <v>1</v>
          </cell>
          <cell r="F10969">
            <v>461</v>
          </cell>
          <cell r="G10969" t="str">
            <v>Máster</v>
          </cell>
        </row>
        <row r="10970">
          <cell r="B10970">
            <v>69037</v>
          </cell>
          <cell r="C10970" t="str">
            <v>Recién nacidos de alto riesgo: influencia de la lesiones orgánicas, del entorno socioambiental y de la nutrición</v>
          </cell>
          <cell r="D10970" t="str">
            <v>Máster Universitario en Condicionantes genéticos, nutricionales y ambientales del crecimiento y desa</v>
          </cell>
          <cell r="E10970">
            <v>1</v>
          </cell>
          <cell r="F10970">
            <v>461</v>
          </cell>
          <cell r="G10970" t="str">
            <v>Máster</v>
          </cell>
        </row>
        <row r="10971">
          <cell r="B10971">
            <v>69038</v>
          </cell>
          <cell r="C10971" t="str">
            <v>Epidemiología genética</v>
          </cell>
          <cell r="D10971" t="str">
            <v>Máster Universitario en Condicionantes genéticos, nutricionales y ambientales del crecimiento y desa</v>
          </cell>
          <cell r="E10971">
            <v>1</v>
          </cell>
          <cell r="F10971">
            <v>461</v>
          </cell>
          <cell r="G10971" t="str">
            <v>Máster</v>
          </cell>
        </row>
        <row r="10972">
          <cell r="B10972">
            <v>69039</v>
          </cell>
          <cell r="C10972" t="str">
            <v>Ética de la investigación en pediatría</v>
          </cell>
          <cell r="D10972" t="str">
            <v>Máster Universitario en Condicionantes genéticos, nutricionales y ambientales del crecimiento y desa</v>
          </cell>
          <cell r="E10972">
            <v>1</v>
          </cell>
          <cell r="F10972">
            <v>461</v>
          </cell>
          <cell r="G10972" t="str">
            <v>Máster</v>
          </cell>
        </row>
        <row r="10973">
          <cell r="B10973">
            <v>69040</v>
          </cell>
          <cell r="C10973" t="str">
            <v>Medicina basada en la evidencia</v>
          </cell>
          <cell r="D10973" t="str">
            <v>Máster Universitario en Condicionantes genéticos, nutricionales y ambientales del crecimiento y desa</v>
          </cell>
          <cell r="E10973">
            <v>2</v>
          </cell>
          <cell r="F10973">
            <v>461</v>
          </cell>
          <cell r="G10973" t="str">
            <v>Máster</v>
          </cell>
        </row>
        <row r="10974">
          <cell r="B10974">
            <v>69041</v>
          </cell>
          <cell r="C10974" t="str">
            <v>Metodología y gestión de los recursos de investigación</v>
          </cell>
          <cell r="D10974" t="str">
            <v>Máster Universitario en Condicionantes genéticos, nutricionales y ambientales del crecimiento y desa</v>
          </cell>
          <cell r="E10974">
            <v>2</v>
          </cell>
          <cell r="F10974">
            <v>461</v>
          </cell>
          <cell r="G10974" t="str">
            <v>Máster</v>
          </cell>
        </row>
        <row r="10975">
          <cell r="B10975">
            <v>69042</v>
          </cell>
          <cell r="C10975" t="str">
            <v>Tratamiento y análisis de datos mediante un paquete estadístico</v>
          </cell>
          <cell r="D10975" t="str">
            <v>Máster Universitario en Condicionantes genéticos, nutricionales y ambientales del crecimiento y desa</v>
          </cell>
          <cell r="E10975">
            <v>3</v>
          </cell>
          <cell r="F10975">
            <v>461</v>
          </cell>
          <cell r="G10975" t="str">
            <v>Máster</v>
          </cell>
        </row>
        <row r="10976">
          <cell r="B10976">
            <v>69043</v>
          </cell>
          <cell r="C10976" t="str">
            <v>Epidemiología clínica y poblacional</v>
          </cell>
          <cell r="D10976" t="str">
            <v>Máster Universitario en Condicionantes genéticos, nutricionales y ambientales del crecimiento y desa</v>
          </cell>
          <cell r="E10976">
            <v>3</v>
          </cell>
          <cell r="F10976">
            <v>461</v>
          </cell>
          <cell r="G10976" t="str">
            <v>Máster</v>
          </cell>
        </row>
        <row r="10977">
          <cell r="B10977">
            <v>69100</v>
          </cell>
          <cell r="C10977" t="str">
            <v>Caracterización de materiales porosos</v>
          </cell>
          <cell r="D10977" t="str">
            <v>Máster Universitario Erasmus Mundus en Ingeniería de Membranas</v>
          </cell>
          <cell r="E10977">
            <v>3</v>
          </cell>
          <cell r="F10977">
            <v>472</v>
          </cell>
          <cell r="G10977" t="str">
            <v>Máster</v>
          </cell>
        </row>
        <row r="10978">
          <cell r="B10978">
            <v>69101</v>
          </cell>
          <cell r="C10978" t="str">
            <v>Ingenieria coloidal y de superficies</v>
          </cell>
          <cell r="D10978" t="str">
            <v>Máster Universitario Erasmus Mundus en Ingeniería de Membranas</v>
          </cell>
          <cell r="E10978">
            <v>3</v>
          </cell>
          <cell r="F10978">
            <v>472</v>
          </cell>
          <cell r="G10978" t="str">
            <v>Máster</v>
          </cell>
        </row>
        <row r="10979">
          <cell r="B10979">
            <v>69102</v>
          </cell>
          <cell r="C10979" t="str">
            <v>Caracterización estructural de los sólidos</v>
          </cell>
          <cell r="D10979" t="str">
            <v>Máster Universitario Erasmus Mundus en Ingeniería de Membranas</v>
          </cell>
          <cell r="E10979">
            <v>3</v>
          </cell>
          <cell r="F10979">
            <v>472</v>
          </cell>
          <cell r="G10979" t="str">
            <v>Máster</v>
          </cell>
        </row>
        <row r="10980">
          <cell r="B10980">
            <v>69103</v>
          </cell>
          <cell r="C10980" t="str">
            <v>Materiales inorgánicos</v>
          </cell>
          <cell r="D10980" t="str">
            <v>Máster Universitario Erasmus Mundus en Ingeniería de Membranas</v>
          </cell>
          <cell r="E10980">
            <v>3</v>
          </cell>
          <cell r="F10980">
            <v>472</v>
          </cell>
          <cell r="G10980" t="str">
            <v>Máster</v>
          </cell>
        </row>
        <row r="10981">
          <cell r="B10981">
            <v>69104</v>
          </cell>
          <cell r="C10981" t="str">
            <v>Materiales polímeros</v>
          </cell>
          <cell r="D10981" t="str">
            <v>Máster Universitario Erasmus Mundus en Ingeniería de Membranas</v>
          </cell>
          <cell r="E10981">
            <v>3</v>
          </cell>
          <cell r="F10981">
            <v>472</v>
          </cell>
          <cell r="G10981" t="str">
            <v>Máster</v>
          </cell>
        </row>
        <row r="10982">
          <cell r="B10982">
            <v>69105</v>
          </cell>
          <cell r="C10982" t="str">
            <v>Materiales híbridos y compuestos</v>
          </cell>
          <cell r="D10982" t="str">
            <v>Máster Universitario Erasmus Mundus en Ingeniería de Membranas</v>
          </cell>
          <cell r="E10982">
            <v>3</v>
          </cell>
          <cell r="F10982">
            <v>472</v>
          </cell>
          <cell r="G10982" t="str">
            <v>Máster</v>
          </cell>
        </row>
        <row r="10983">
          <cell r="B10983">
            <v>69106</v>
          </cell>
          <cell r="C10983" t="str">
            <v>Materiales para reacciones químicas/catálisis heterogéneas</v>
          </cell>
          <cell r="D10983" t="str">
            <v>Máster Universitario Erasmus Mundus en Ingeniería de Membranas</v>
          </cell>
          <cell r="E10983">
            <v>3</v>
          </cell>
          <cell r="F10983">
            <v>472</v>
          </cell>
          <cell r="G10983" t="str">
            <v>Máster</v>
          </cell>
        </row>
        <row r="10984">
          <cell r="B10984">
            <v>69107</v>
          </cell>
          <cell r="C10984" t="str">
            <v>Fenómenos de transporte</v>
          </cell>
          <cell r="D10984" t="str">
            <v>Máster Universitario Erasmus Mundus en Ingeniería de Membranas</v>
          </cell>
          <cell r="E10984">
            <v>3</v>
          </cell>
          <cell r="F10984">
            <v>472</v>
          </cell>
          <cell r="G10984" t="str">
            <v>Máster</v>
          </cell>
        </row>
        <row r="10985">
          <cell r="B10985">
            <v>69108</v>
          </cell>
          <cell r="C10985" t="str">
            <v>Termodinámica, cinética y radioactividad</v>
          </cell>
          <cell r="D10985" t="str">
            <v>Máster Universitario Erasmus Mundus en Ingeniería de Membranas</v>
          </cell>
          <cell r="E10985">
            <v>3</v>
          </cell>
          <cell r="F10985">
            <v>472</v>
          </cell>
          <cell r="G10985" t="str">
            <v>Máster</v>
          </cell>
        </row>
        <row r="10986">
          <cell r="B10986">
            <v>69109</v>
          </cell>
          <cell r="C10986" t="str">
            <v>Química general y métodos analíticos físico-químicos</v>
          </cell>
          <cell r="D10986" t="str">
            <v>Máster Universitario Erasmus Mundus en Ingeniería de Membranas</v>
          </cell>
          <cell r="E10986">
            <v>3</v>
          </cell>
          <cell r="F10986">
            <v>472</v>
          </cell>
          <cell r="G10986" t="str">
            <v>Máster</v>
          </cell>
        </row>
        <row r="10987">
          <cell r="B10987">
            <v>69110</v>
          </cell>
          <cell r="C10987" t="str">
            <v>Ciencia de separación</v>
          </cell>
          <cell r="D10987" t="str">
            <v>Máster Universitario Erasmus Mundus en Ingeniería de Membranas</v>
          </cell>
          <cell r="E10987">
            <v>3</v>
          </cell>
          <cell r="F10987">
            <v>472</v>
          </cell>
          <cell r="G10987" t="str">
            <v>Máster</v>
          </cell>
        </row>
        <row r="10988">
          <cell r="B10988">
            <v>69111</v>
          </cell>
          <cell r="C10988" t="str">
            <v>Proyecto individual (estudio bibliográfico y experimental)</v>
          </cell>
          <cell r="D10988" t="str">
            <v>Máster Universitario Erasmus Mundus en Ingeniería de Membranas</v>
          </cell>
          <cell r="E10988">
            <v>6</v>
          </cell>
          <cell r="F10988">
            <v>472</v>
          </cell>
          <cell r="G10988" t="str">
            <v>Máster</v>
          </cell>
        </row>
        <row r="10989">
          <cell r="B10989">
            <v>69112</v>
          </cell>
          <cell r="C10989" t="str">
            <v>Seguridad, sanidad y legislación medioambiental</v>
          </cell>
          <cell r="D10989" t="str">
            <v>Máster Universitario Erasmus Mundus en Ingeniería de Membranas</v>
          </cell>
          <cell r="E10989">
            <v>2</v>
          </cell>
          <cell r="F10989">
            <v>472</v>
          </cell>
          <cell r="G10989" t="str">
            <v>Máster</v>
          </cell>
        </row>
        <row r="10990">
          <cell r="B10990">
            <v>69113</v>
          </cell>
          <cell r="C10990" t="str">
            <v>Control de calidad y prácticas de laboratorio</v>
          </cell>
          <cell r="D10990" t="str">
            <v>Máster Universitario Erasmus Mundus en Ingeniería de Membranas</v>
          </cell>
          <cell r="E10990">
            <v>2</v>
          </cell>
          <cell r="F10990">
            <v>472</v>
          </cell>
          <cell r="G10990" t="str">
            <v>Máster</v>
          </cell>
        </row>
        <row r="10991">
          <cell r="B10991">
            <v>69114</v>
          </cell>
          <cell r="C10991" t="str">
            <v>Ley de trabajo internacional y europea</v>
          </cell>
          <cell r="D10991" t="str">
            <v>Máster Universitario Erasmus Mundus en Ingeniería de Membranas</v>
          </cell>
          <cell r="E10991">
            <v>2</v>
          </cell>
          <cell r="F10991">
            <v>472</v>
          </cell>
          <cell r="G10991" t="str">
            <v>Máster</v>
          </cell>
        </row>
        <row r="10992">
          <cell r="B10992">
            <v>69115</v>
          </cell>
          <cell r="C10992" t="str">
            <v>Lengua y cultura francesas</v>
          </cell>
          <cell r="D10992" t="str">
            <v>Máster Universitario Erasmus Mundus en Ingeniería de Membranas</v>
          </cell>
          <cell r="E10992">
            <v>2</v>
          </cell>
          <cell r="F10992">
            <v>472</v>
          </cell>
          <cell r="G10992" t="str">
            <v>Máster</v>
          </cell>
        </row>
        <row r="10993">
          <cell r="B10993">
            <v>69116</v>
          </cell>
          <cell r="C10993" t="str">
            <v>Procesos de membrana</v>
          </cell>
          <cell r="D10993" t="str">
            <v>Máster Universitario Erasmus Mundus en Ingeniería de Membranas</v>
          </cell>
          <cell r="E10993">
            <v>4</v>
          </cell>
          <cell r="F10993">
            <v>472</v>
          </cell>
          <cell r="G10993" t="str">
            <v>Máster</v>
          </cell>
        </row>
        <row r="10994">
          <cell r="B10994">
            <v>69117</v>
          </cell>
          <cell r="C10994" t="str">
            <v>Diseño de procesos</v>
          </cell>
          <cell r="D10994" t="str">
            <v>Máster Universitario Erasmus Mundus en Ingeniería de Membranas</v>
          </cell>
          <cell r="E10994">
            <v>5</v>
          </cell>
          <cell r="F10994">
            <v>472</v>
          </cell>
          <cell r="G10994" t="str">
            <v>Máster</v>
          </cell>
        </row>
        <row r="10995">
          <cell r="B10995">
            <v>69118</v>
          </cell>
          <cell r="C10995" t="str">
            <v>Cinética de reacción aplicada</v>
          </cell>
          <cell r="D10995" t="str">
            <v>Máster Universitario Erasmus Mundus en Ingeniería de Membranas</v>
          </cell>
          <cell r="E10995">
            <v>4</v>
          </cell>
          <cell r="F10995">
            <v>472</v>
          </cell>
          <cell r="G10995" t="str">
            <v>Máster</v>
          </cell>
        </row>
        <row r="10996">
          <cell r="B10996">
            <v>69119</v>
          </cell>
          <cell r="C10996" t="str">
            <v>Tecnología de separación</v>
          </cell>
          <cell r="D10996" t="str">
            <v>Máster Universitario Erasmus Mundus en Ingeniería de Membranas</v>
          </cell>
          <cell r="E10996">
            <v>5</v>
          </cell>
          <cell r="F10996">
            <v>472</v>
          </cell>
          <cell r="G10996" t="str">
            <v>Máster</v>
          </cell>
        </row>
        <row r="10997">
          <cell r="B10997">
            <v>69120</v>
          </cell>
          <cell r="C10997" t="str">
            <v>Proyecto individual (estudio bibliográfico y experimental)</v>
          </cell>
          <cell r="D10997" t="str">
            <v>Máster Universitario Erasmus Mundus en Ingeniería de Membranas</v>
          </cell>
          <cell r="E10997">
            <v>6</v>
          </cell>
          <cell r="F10997">
            <v>472</v>
          </cell>
          <cell r="G10997" t="str">
            <v>Máster</v>
          </cell>
        </row>
        <row r="10998">
          <cell r="B10998">
            <v>69121</v>
          </cell>
          <cell r="C10998" t="str">
            <v>Lengua y cultura checas</v>
          </cell>
          <cell r="D10998" t="str">
            <v>Máster Universitario Erasmus Mundus en Ingeniería de Membranas</v>
          </cell>
          <cell r="E10998">
            <v>2</v>
          </cell>
          <cell r="F10998">
            <v>472</v>
          </cell>
          <cell r="G10998" t="str">
            <v>Máster</v>
          </cell>
        </row>
        <row r="10999">
          <cell r="B10999">
            <v>69122</v>
          </cell>
          <cell r="C10999" t="str">
            <v>Gestión del capital intelectual</v>
          </cell>
          <cell r="D10999" t="str">
            <v>Máster Universitario Erasmus Mundus en Ingeniería de Membranas</v>
          </cell>
          <cell r="E10999">
            <v>3</v>
          </cell>
          <cell r="F10999">
            <v>472</v>
          </cell>
          <cell r="G10999" t="str">
            <v>Máster</v>
          </cell>
        </row>
        <row r="11000">
          <cell r="B11000">
            <v>69123</v>
          </cell>
          <cell r="C11000" t="str">
            <v>Valorización, comercialización e iniciativa empresarial</v>
          </cell>
          <cell r="D11000" t="str">
            <v>Máster Universitario Erasmus Mundus en Ingeniería de Membranas</v>
          </cell>
          <cell r="E11000">
            <v>3</v>
          </cell>
          <cell r="F11000">
            <v>472</v>
          </cell>
          <cell r="G11000" t="str">
            <v>Máster</v>
          </cell>
        </row>
        <row r="11001">
          <cell r="B11001">
            <v>69129</v>
          </cell>
          <cell r="C11001" t="str">
            <v>Lengua y cultura portuguesas</v>
          </cell>
          <cell r="D11001" t="str">
            <v>Máster Universitario Erasmus Mundus en Ingeniería de Membranas</v>
          </cell>
          <cell r="E11001">
            <v>2</v>
          </cell>
          <cell r="F11001">
            <v>472</v>
          </cell>
          <cell r="G11001" t="str">
            <v>Máster</v>
          </cell>
        </row>
        <row r="11002">
          <cell r="B11002">
            <v>69130</v>
          </cell>
          <cell r="C11002" t="str">
            <v>Propiedades fundamentales de materiales nanoestructurados</v>
          </cell>
          <cell r="D11002" t="str">
            <v>Máster Universitario Erasmus Mundus en Ingeniería de Membranas</v>
          </cell>
          <cell r="E11002">
            <v>6</v>
          </cell>
          <cell r="F11002">
            <v>472</v>
          </cell>
          <cell r="G11002" t="str">
            <v>Máster</v>
          </cell>
        </row>
        <row r="11003">
          <cell r="B11003">
            <v>69131</v>
          </cell>
          <cell r="C11003" t="str">
            <v>Preparación de materiales nanoestructurados</v>
          </cell>
          <cell r="D11003" t="str">
            <v>Máster Universitario Erasmus Mundus en Ingeniería de Membranas</v>
          </cell>
          <cell r="E11003">
            <v>6</v>
          </cell>
          <cell r="F11003">
            <v>472</v>
          </cell>
          <cell r="G11003" t="str">
            <v>Máster</v>
          </cell>
        </row>
        <row r="11004">
          <cell r="B11004">
            <v>69132</v>
          </cell>
          <cell r="C11004" t="str">
            <v>Montaje y fabricación de nanoestructuras</v>
          </cell>
          <cell r="D11004" t="str">
            <v>Máster Universitario Erasmus Mundus en Ingeniería de Membranas</v>
          </cell>
          <cell r="E11004">
            <v>6</v>
          </cell>
          <cell r="F11004">
            <v>472</v>
          </cell>
          <cell r="G11004" t="str">
            <v>Máster</v>
          </cell>
        </row>
        <row r="11005">
          <cell r="B11005">
            <v>69133</v>
          </cell>
          <cell r="C11005" t="str">
            <v>Casos prácticos de aplicaciones industriales</v>
          </cell>
          <cell r="D11005" t="str">
            <v>Máster Universitario Erasmus Mundus en Ingeniería de Membranas</v>
          </cell>
          <cell r="E11005">
            <v>6</v>
          </cell>
          <cell r="F11005">
            <v>472</v>
          </cell>
          <cell r="G11005" t="str">
            <v>Máster</v>
          </cell>
        </row>
        <row r="11006">
          <cell r="B11006">
            <v>69134</v>
          </cell>
          <cell r="C11006" t="str">
            <v>Proyecto individual (estudio bibliográfico y experimental)</v>
          </cell>
          <cell r="D11006" t="str">
            <v>Máster Universitario Erasmus Mundus en Ingeniería de Membranas</v>
          </cell>
          <cell r="E11006">
            <v>6</v>
          </cell>
          <cell r="F11006">
            <v>472</v>
          </cell>
          <cell r="G11006" t="str">
            <v>Máster</v>
          </cell>
        </row>
        <row r="11007">
          <cell r="B11007">
            <v>69135</v>
          </cell>
          <cell r="C11007" t="str">
            <v>Lengua y cultura españolas</v>
          </cell>
          <cell r="D11007" t="str">
            <v>Máster Universitario Erasmus Mundus en Ingeniería de Membranas</v>
          </cell>
          <cell r="E11007">
            <v>2</v>
          </cell>
          <cell r="F11007">
            <v>472</v>
          </cell>
          <cell r="G11007" t="str">
            <v>Máster</v>
          </cell>
        </row>
        <row r="11008">
          <cell r="B11008">
            <v>69142</v>
          </cell>
          <cell r="C11008" t="str">
            <v>Lengua y cultura holandesas</v>
          </cell>
          <cell r="D11008" t="str">
            <v>Máster Universitario Erasmus Mundus en Ingeniería de Membranas</v>
          </cell>
          <cell r="E11008">
            <v>2</v>
          </cell>
          <cell r="F11008">
            <v>472</v>
          </cell>
          <cell r="G11008" t="str">
            <v>Máster</v>
          </cell>
        </row>
        <row r="11009">
          <cell r="B11009">
            <v>69143</v>
          </cell>
          <cell r="C11009" t="str">
            <v>Trabajo fin de máster</v>
          </cell>
          <cell r="D11009" t="str">
            <v>Máster Universitario Erasmus Mundus en Ingeniería de Membranas</v>
          </cell>
          <cell r="E11009">
            <v>30</v>
          </cell>
          <cell r="F11009">
            <v>472</v>
          </cell>
          <cell r="G11009" t="str">
            <v>Máster</v>
          </cell>
        </row>
        <row r="11010">
          <cell r="B11010">
            <v>69200</v>
          </cell>
          <cell r="C11010" t="str">
            <v>Técnica y materia: generación del proyecto y rehabilitación</v>
          </cell>
          <cell r="D11010" t="str">
            <v>Máster Universitario en Arquitectura</v>
          </cell>
          <cell r="E11010">
            <v>6</v>
          </cell>
          <cell r="F11010">
            <v>519</v>
          </cell>
          <cell r="G11010" t="str">
            <v>Máster</v>
          </cell>
        </row>
        <row r="11011">
          <cell r="B11011">
            <v>69201</v>
          </cell>
          <cell r="C11011" t="str">
            <v>Proyectos de urbanización</v>
          </cell>
          <cell r="D11011" t="str">
            <v>Máster Universitario en Arquitectura</v>
          </cell>
          <cell r="E11011">
            <v>6</v>
          </cell>
          <cell r="F11011">
            <v>519</v>
          </cell>
          <cell r="G11011" t="str">
            <v>Máster</v>
          </cell>
        </row>
        <row r="11012">
          <cell r="B11012">
            <v>69202</v>
          </cell>
          <cell r="C11012" t="str">
            <v>Proyectos arquitectónicos avanzados</v>
          </cell>
          <cell r="D11012" t="str">
            <v>Máster Universitario en Arquitectura</v>
          </cell>
          <cell r="E11012">
            <v>6</v>
          </cell>
          <cell r="F11012">
            <v>519</v>
          </cell>
          <cell r="G11012" t="str">
            <v>Máster</v>
          </cell>
        </row>
        <row r="11013">
          <cell r="B11013">
            <v>69203</v>
          </cell>
          <cell r="C11013" t="str">
            <v>Proyectos urbanos y paisajísticos integrados</v>
          </cell>
          <cell r="D11013" t="str">
            <v>Máster Universitario en Arquitectura</v>
          </cell>
          <cell r="E11013">
            <v>6</v>
          </cell>
          <cell r="F11013">
            <v>519</v>
          </cell>
          <cell r="G11013" t="str">
            <v>Máster</v>
          </cell>
        </row>
        <row r="11014">
          <cell r="B11014">
            <v>69204</v>
          </cell>
          <cell r="C11014" t="str">
            <v>Trabajo Fin de Máster</v>
          </cell>
          <cell r="D11014" t="str">
            <v>Máster Universitario en Arquitectura</v>
          </cell>
          <cell r="E11014">
            <v>30</v>
          </cell>
          <cell r="F11014">
            <v>519</v>
          </cell>
          <cell r="G11014" t="str">
            <v>Máster</v>
          </cell>
        </row>
        <row r="11015">
          <cell r="B11015">
            <v>69205</v>
          </cell>
          <cell r="C11015" t="str">
            <v>Diseño avanzado de instalaciones</v>
          </cell>
          <cell r="D11015" t="str">
            <v>Máster Universitario en Arquitectura</v>
          </cell>
          <cell r="E11015">
            <v>3</v>
          </cell>
          <cell r="F11015">
            <v>519</v>
          </cell>
          <cell r="G11015" t="str">
            <v>Máster</v>
          </cell>
        </row>
        <row r="11016">
          <cell r="B11016">
            <v>69206</v>
          </cell>
          <cell r="C11016" t="str">
            <v>Materiales innovadores en la Arquitectura</v>
          </cell>
          <cell r="D11016" t="str">
            <v>Máster Universitario en Arquitectura</v>
          </cell>
          <cell r="E11016">
            <v>3</v>
          </cell>
          <cell r="F11016">
            <v>519</v>
          </cell>
          <cell r="G11016" t="str">
            <v>Máster</v>
          </cell>
        </row>
        <row r="11017">
          <cell r="B11017">
            <v>69207</v>
          </cell>
          <cell r="C11017" t="str">
            <v>La ciudad como paisaje cultural. Construir sobre lo construido</v>
          </cell>
          <cell r="D11017" t="str">
            <v>Máster Universitario en Arquitectura</v>
          </cell>
          <cell r="E11017">
            <v>3</v>
          </cell>
          <cell r="F11017">
            <v>519</v>
          </cell>
          <cell r="G11017" t="str">
            <v>Máster</v>
          </cell>
        </row>
        <row r="11018">
          <cell r="B11018">
            <v>69208</v>
          </cell>
          <cell r="C11018" t="str">
            <v>Gestión urbanística y paisajística</v>
          </cell>
          <cell r="D11018" t="str">
            <v>Máster Universitario en Arquitectura</v>
          </cell>
          <cell r="E11018">
            <v>3</v>
          </cell>
          <cell r="F11018">
            <v>519</v>
          </cell>
          <cell r="G11018" t="str">
            <v>Máster</v>
          </cell>
        </row>
        <row r="11019">
          <cell r="B11019">
            <v>69209</v>
          </cell>
          <cell r="C11019" t="str">
            <v>Proyecto arquitectónico y materia: visiones integradas</v>
          </cell>
          <cell r="D11019" t="str">
            <v>Máster Universitario en Arquitectura</v>
          </cell>
          <cell r="E11019">
            <v>3</v>
          </cell>
          <cell r="F11019">
            <v>519</v>
          </cell>
          <cell r="G11019" t="str">
            <v>Máster</v>
          </cell>
        </row>
        <row r="11020">
          <cell r="B11020">
            <v>69210</v>
          </cell>
          <cell r="C11020" t="str">
            <v>Prácticas externas</v>
          </cell>
          <cell r="D11020" t="str">
            <v>Máster Universitario en Arquitectura</v>
          </cell>
          <cell r="E11020">
            <v>3</v>
          </cell>
          <cell r="F11020">
            <v>519</v>
          </cell>
          <cell r="G11020" t="str">
            <v>Máster</v>
          </cell>
        </row>
        <row r="11021">
          <cell r="B11021">
            <v>69250</v>
          </cell>
          <cell r="C11021" t="str">
            <v>Análisis funcional y de fourier</v>
          </cell>
          <cell r="D11021" t="str">
            <v>Máster Universitario en Modelización e Investigación Matemática, Estadística y Computación</v>
          </cell>
          <cell r="E11021">
            <v>6</v>
          </cell>
          <cell r="F11021">
            <v>520</v>
          </cell>
          <cell r="G11021" t="str">
            <v>Máster</v>
          </cell>
        </row>
        <row r="11022">
          <cell r="B11022">
            <v>69251</v>
          </cell>
          <cell r="C11022" t="str">
            <v>Bases de datos y programación orientada a objetos</v>
          </cell>
          <cell r="D11022" t="str">
            <v>Máster Universitario en Modelización e Investigación Matemática, Estadística y Computación</v>
          </cell>
          <cell r="E11022">
            <v>6</v>
          </cell>
          <cell r="F11022">
            <v>520</v>
          </cell>
          <cell r="G11022" t="str">
            <v>Máster</v>
          </cell>
        </row>
        <row r="11023">
          <cell r="B11023">
            <v>69252</v>
          </cell>
          <cell r="C11023" t="str">
            <v>Ecuaciones en derivadas parciales</v>
          </cell>
          <cell r="D11023" t="str">
            <v>Máster Universitario en Modelización e Investigación Matemática, Estadística y Computación</v>
          </cell>
          <cell r="E11023">
            <v>6</v>
          </cell>
          <cell r="F11023">
            <v>520</v>
          </cell>
          <cell r="G11023" t="str">
            <v>Máster</v>
          </cell>
        </row>
        <row r="11024">
          <cell r="B11024">
            <v>69253</v>
          </cell>
          <cell r="C11024" t="str">
            <v>Modelización estadística</v>
          </cell>
          <cell r="D11024" t="str">
            <v>Máster Universitario en Modelización e Investigación Matemática, Estadística y Computación</v>
          </cell>
          <cell r="E11024">
            <v>6</v>
          </cell>
          <cell r="F11024">
            <v>520</v>
          </cell>
          <cell r="G11024" t="str">
            <v>Máster</v>
          </cell>
        </row>
        <row r="11025">
          <cell r="B11025">
            <v>69254</v>
          </cell>
          <cell r="C11025" t="str">
            <v>Modelos de logística</v>
          </cell>
          <cell r="D11025" t="str">
            <v>Máster Universitario en Modelización e Investigación Matemática, Estadística y Computación</v>
          </cell>
          <cell r="E11025">
            <v>6</v>
          </cell>
          <cell r="F11025">
            <v>520</v>
          </cell>
          <cell r="G11025" t="str">
            <v>Máster</v>
          </cell>
        </row>
        <row r="11026">
          <cell r="B11026">
            <v>69255</v>
          </cell>
          <cell r="C11026" t="str">
            <v>Métodos numéricos en física e ingeniería</v>
          </cell>
          <cell r="D11026" t="str">
            <v>Máster Universitario en Modelización e Investigación Matemática, Estadística y Computación</v>
          </cell>
          <cell r="E11026">
            <v>6</v>
          </cell>
          <cell r="F11026">
            <v>520</v>
          </cell>
          <cell r="G11026" t="str">
            <v>Máster</v>
          </cell>
        </row>
        <row r="11027">
          <cell r="B11027">
            <v>69256</v>
          </cell>
          <cell r="C11027" t="str">
            <v>Series temporales</v>
          </cell>
          <cell r="D11027" t="str">
            <v>Máster Universitario en Modelización e Investigación Matemática, Estadística y Computación</v>
          </cell>
          <cell r="E11027">
            <v>6</v>
          </cell>
          <cell r="F11027">
            <v>520</v>
          </cell>
          <cell r="G11027" t="str">
            <v>Máster</v>
          </cell>
        </row>
        <row r="11028">
          <cell r="B11028">
            <v>69257</v>
          </cell>
          <cell r="C11028" t="str">
            <v>Teoría de control</v>
          </cell>
          <cell r="D11028" t="str">
            <v>Máster Universitario en Modelización e Investigación Matemática, Estadística y Computación</v>
          </cell>
          <cell r="E11028">
            <v>6</v>
          </cell>
          <cell r="F11028">
            <v>520</v>
          </cell>
          <cell r="G11028" t="str">
            <v>Máster</v>
          </cell>
        </row>
        <row r="11029">
          <cell r="B11029">
            <v>69258</v>
          </cell>
          <cell r="C11029" t="str">
            <v>Técnicas clásicas de optimización</v>
          </cell>
          <cell r="D11029" t="str">
            <v>Máster Universitario en Modelización e Investigación Matemática, Estadística y Computación</v>
          </cell>
          <cell r="E11029">
            <v>6</v>
          </cell>
          <cell r="F11029">
            <v>520</v>
          </cell>
          <cell r="G11029" t="str">
            <v>Máster</v>
          </cell>
        </row>
        <row r="11030">
          <cell r="B11030">
            <v>69259</v>
          </cell>
          <cell r="C11030" t="str">
            <v>Algoritmos bioinspirados y técnicas de computación evolutiva</v>
          </cell>
          <cell r="D11030" t="str">
            <v>Máster Universitario en Modelización e Investigación Matemática, Estadística y Computación</v>
          </cell>
          <cell r="E11030">
            <v>6</v>
          </cell>
          <cell r="F11030">
            <v>520</v>
          </cell>
          <cell r="G11030" t="str">
            <v>Máster</v>
          </cell>
        </row>
        <row r="11031">
          <cell r="B11031">
            <v>69260</v>
          </cell>
          <cell r="C11031" t="str">
            <v>Codificación y criptografía</v>
          </cell>
          <cell r="D11031" t="str">
            <v>Máster Universitario en Modelización e Investigación Matemática, Estadística y Computación</v>
          </cell>
          <cell r="E11031">
            <v>6</v>
          </cell>
          <cell r="F11031">
            <v>520</v>
          </cell>
          <cell r="G11031" t="str">
            <v>Máster</v>
          </cell>
        </row>
        <row r="11032">
          <cell r="B11032">
            <v>69261</v>
          </cell>
          <cell r="C11032" t="str">
            <v>Dinámica no lineal y aplicaciones</v>
          </cell>
          <cell r="D11032" t="str">
            <v>Máster Universitario en Modelización e Investigación Matemática, Estadística y Computación</v>
          </cell>
          <cell r="E11032">
            <v>6</v>
          </cell>
          <cell r="F11032">
            <v>520</v>
          </cell>
          <cell r="G11032" t="str">
            <v>Máster</v>
          </cell>
        </row>
        <row r="11033">
          <cell r="B11033">
            <v>69262</v>
          </cell>
          <cell r="C11033" t="str">
            <v>Diseño geométrico asistido por ordenador</v>
          </cell>
          <cell r="D11033" t="str">
            <v>Máster Universitario en Modelización e Investigación Matemática, Estadística y Computación</v>
          </cell>
          <cell r="E11033">
            <v>6</v>
          </cell>
          <cell r="F11033">
            <v>520</v>
          </cell>
          <cell r="G11033" t="str">
            <v>Máster</v>
          </cell>
        </row>
        <row r="11034">
          <cell r="B11034">
            <v>69263</v>
          </cell>
          <cell r="C11034" t="str">
            <v>Geometría de variedades</v>
          </cell>
          <cell r="D11034" t="str">
            <v>Máster Universitario en Modelización e Investigación Matemática, Estadística y Computación</v>
          </cell>
          <cell r="E11034">
            <v>6</v>
          </cell>
          <cell r="F11034">
            <v>520</v>
          </cell>
          <cell r="G11034" t="str">
            <v>Máster</v>
          </cell>
        </row>
        <row r="11035">
          <cell r="B11035">
            <v>69264</v>
          </cell>
          <cell r="C11035" t="str">
            <v>Grupos y representaciones</v>
          </cell>
          <cell r="D11035" t="str">
            <v>Máster Universitario en Modelización e Investigación Matemática, Estadística y Computación</v>
          </cell>
          <cell r="E11035">
            <v>6</v>
          </cell>
          <cell r="F11035">
            <v>520</v>
          </cell>
          <cell r="G11035" t="str">
            <v>Máster</v>
          </cell>
        </row>
        <row r="11036">
          <cell r="B11036">
            <v>69265</v>
          </cell>
          <cell r="C11036" t="str">
            <v>Introducción a la minería de datos</v>
          </cell>
          <cell r="D11036" t="str">
            <v>Máster Universitario en Modelización e Investigación Matemática, Estadística y Computación</v>
          </cell>
          <cell r="E11036">
            <v>6</v>
          </cell>
          <cell r="F11036">
            <v>520</v>
          </cell>
          <cell r="G11036" t="str">
            <v>Máster</v>
          </cell>
        </row>
        <row r="11037">
          <cell r="B11037">
            <v>69266</v>
          </cell>
          <cell r="C11037" t="str">
            <v>Procesamiento de la señal y de la imagen</v>
          </cell>
          <cell r="D11037" t="str">
            <v>Máster Universitario en Modelización e Investigación Matemática, Estadística y Computación</v>
          </cell>
          <cell r="E11037">
            <v>6</v>
          </cell>
          <cell r="F11037">
            <v>520</v>
          </cell>
          <cell r="G11037" t="str">
            <v>Máster</v>
          </cell>
        </row>
        <row r="11038">
          <cell r="B11038">
            <v>69267</v>
          </cell>
          <cell r="C11038" t="str">
            <v>Procesos estocásticos y probabilidad</v>
          </cell>
          <cell r="D11038" t="str">
            <v>Máster Universitario en Modelización e Investigación Matemática, Estadística y Computación</v>
          </cell>
          <cell r="E11038">
            <v>6</v>
          </cell>
          <cell r="F11038">
            <v>520</v>
          </cell>
          <cell r="G11038" t="str">
            <v>Máster</v>
          </cell>
        </row>
        <row r="11039">
          <cell r="B11039">
            <v>69268</v>
          </cell>
          <cell r="C11039" t="str">
            <v>Programación científica y álgebra computacional</v>
          </cell>
          <cell r="D11039" t="str">
            <v>Máster Universitario en Modelización e Investigación Matemática, Estadística y Computación</v>
          </cell>
          <cell r="E11039">
            <v>6</v>
          </cell>
          <cell r="F11039">
            <v>520</v>
          </cell>
          <cell r="G11039" t="str">
            <v>Máster</v>
          </cell>
        </row>
        <row r="11040">
          <cell r="B11040">
            <v>69269</v>
          </cell>
          <cell r="C11040" t="str">
            <v>Topología algebraica</v>
          </cell>
          <cell r="D11040" t="str">
            <v>Máster Universitario en Modelización e Investigación Matemática, Estadística y Computación</v>
          </cell>
          <cell r="E11040">
            <v>6</v>
          </cell>
          <cell r="F11040">
            <v>520</v>
          </cell>
          <cell r="G11040" t="str">
            <v>Máster</v>
          </cell>
        </row>
        <row r="11041">
          <cell r="B11041">
            <v>69270</v>
          </cell>
          <cell r="C11041" t="str">
            <v>Trabajo fin de máster</v>
          </cell>
          <cell r="D11041" t="str">
            <v>Máster Universitario en Modelización e Investigación Matemática, Estadística y Computación</v>
          </cell>
          <cell r="E11041">
            <v>12</v>
          </cell>
          <cell r="F11041">
            <v>520</v>
          </cell>
          <cell r="G11041" t="str">
            <v>Máster</v>
          </cell>
        </row>
        <row r="11042">
          <cell r="B11042">
            <v>77000</v>
          </cell>
          <cell r="C11042" t="str">
            <v>Tutela académica de doctorado</v>
          </cell>
          <cell r="D11042" t="str">
            <v>Movilidad Doctorado</v>
          </cell>
          <cell r="E11042">
            <v>0</v>
          </cell>
          <cell r="F11042">
            <v>224</v>
          </cell>
          <cell r="G11042" t="str">
            <v>XX Doctorado</v>
          </cell>
        </row>
        <row r="11043">
          <cell r="B11043">
            <v>77002</v>
          </cell>
          <cell r="C11043" t="str">
            <v>ESTUDIOS EN CONVENIOS INTERNACIONALES SUSCRITOS POR LA UNIV.</v>
          </cell>
          <cell r="D11043" t="str">
            <v>Ingeniero de Telecomunicación</v>
          </cell>
          <cell r="E11043">
            <v>0</v>
          </cell>
          <cell r="F11043">
            <v>124</v>
          </cell>
          <cell r="G11043" t="str">
            <v>titulaciones anteriores</v>
          </cell>
        </row>
        <row r="11044">
          <cell r="B11044">
            <v>77009</v>
          </cell>
          <cell r="C11044" t="str">
            <v>PRACTICAS EN EMPRESAS, INSTITUCIONES PUBLICAS O PRIVADAS, ET</v>
          </cell>
          <cell r="D11044" t="str">
            <v>Ingeniero en Informática</v>
          </cell>
          <cell r="E11044">
            <v>6</v>
          </cell>
          <cell r="F11044">
            <v>122</v>
          </cell>
          <cell r="G11044" t="str">
            <v>titulaciones anteriores</v>
          </cell>
        </row>
        <row r="11045">
          <cell r="B11045">
            <v>77013</v>
          </cell>
          <cell r="C11045" t="str">
            <v>PRACTICAS EN EMPRESAS, INSTITUCIONES PUBLICAS O PRIVADAS,ETC</v>
          </cell>
          <cell r="D11045" t="str">
            <v>Ingeniero Técnico en Informática de Sistemas</v>
          </cell>
          <cell r="E11045">
            <v>10</v>
          </cell>
          <cell r="F11045">
            <v>106</v>
          </cell>
          <cell r="G11045" t="str">
            <v>titulaciones anteriores</v>
          </cell>
        </row>
        <row r="11046">
          <cell r="B11046">
            <v>77014</v>
          </cell>
          <cell r="C11046" t="str">
            <v>PRACTICAS EN EMPRESAS, INSTITUCIONES PUBLICAS O PRIVADAS,ETC</v>
          </cell>
          <cell r="D11046" t="str">
            <v>Ingeniero Técnico en Informática de Sistemas</v>
          </cell>
          <cell r="E11046">
            <v>11</v>
          </cell>
          <cell r="F11046">
            <v>106</v>
          </cell>
          <cell r="G11046" t="str">
            <v>titulaciones anteriores</v>
          </cell>
        </row>
        <row r="11047">
          <cell r="B11047">
            <v>77015</v>
          </cell>
          <cell r="C11047" t="str">
            <v>PRACTICAS EN EMPRESAS, INSTITUCIONES PUBLICAS O PRIVADAS,ETC</v>
          </cell>
          <cell r="D11047" t="str">
            <v>Ingeniero Técnico en Informática de Sistemas</v>
          </cell>
          <cell r="E11047">
            <v>12</v>
          </cell>
          <cell r="F11047">
            <v>106</v>
          </cell>
          <cell r="G11047" t="str">
            <v>titulaciones anteriores</v>
          </cell>
        </row>
        <row r="11048">
          <cell r="B11048">
            <v>77019</v>
          </cell>
          <cell r="C11048" t="str">
            <v>Practicas externas PORCINO - VETERINARIA (Solo POD)</v>
          </cell>
          <cell r="D11048" t="str">
            <v>RECONOCIMIENTO L.E. Y SOLO POD</v>
          </cell>
          <cell r="E11048">
            <v>0</v>
          </cell>
          <cell r="F11048">
            <v>180</v>
          </cell>
        </row>
        <row r="11049">
          <cell r="B11049">
            <v>77020</v>
          </cell>
          <cell r="C11049" t="str">
            <v>Practicas externas EQUINO - VETERINARIA (Solo POD)</v>
          </cell>
          <cell r="D11049" t="str">
            <v>RECONOCIMIENTO L.E. Y SOLO POD</v>
          </cell>
          <cell r="E11049">
            <v>0</v>
          </cell>
          <cell r="F11049">
            <v>180</v>
          </cell>
        </row>
        <row r="11050">
          <cell r="B11050">
            <v>77021</v>
          </cell>
          <cell r="C11050" t="str">
            <v>Practicas externas VACUNO - VETERINARIA ( Solo POD)</v>
          </cell>
          <cell r="D11050" t="str">
            <v>RECONOCIMIENTO L.E. Y SOLO POD</v>
          </cell>
          <cell r="E11050">
            <v>0</v>
          </cell>
          <cell r="F11050">
            <v>180</v>
          </cell>
        </row>
        <row r="11051">
          <cell r="B11051">
            <v>77023</v>
          </cell>
          <cell r="C11051" t="str">
            <v>PRACTICAS DE OVINO - VETERINARIA (Solo POD)</v>
          </cell>
          <cell r="D11051" t="str">
            <v>RECONOCIMIENTO L.E. Y SOLO POD</v>
          </cell>
          <cell r="E11051">
            <v>0</v>
          </cell>
          <cell r="F11051">
            <v>180</v>
          </cell>
        </row>
        <row r="11052">
          <cell r="B11052">
            <v>77024</v>
          </cell>
          <cell r="C11052" t="str">
            <v>PRACTICAS DE ANIMALES EXOTICOS Y SALVAJES-VETER. (Solo POD)</v>
          </cell>
          <cell r="D11052" t="str">
            <v>RECONOCIMIENTO L.E. Y SOLO POD</v>
          </cell>
          <cell r="E11052">
            <v>0</v>
          </cell>
          <cell r="F11052">
            <v>180</v>
          </cell>
        </row>
        <row r="11053">
          <cell r="B11053">
            <v>77025</v>
          </cell>
          <cell r="C11053" t="str">
            <v>La primera cruzada y la conquista de Jerusalén</v>
          </cell>
          <cell r="D11053" t="str">
            <v>Licenciado en Humanidades</v>
          </cell>
          <cell r="E11053">
            <v>1</v>
          </cell>
          <cell r="F11053">
            <v>153</v>
          </cell>
          <cell r="G11053" t="str">
            <v>titulaciones anteriores</v>
          </cell>
        </row>
        <row r="11054">
          <cell r="B11054">
            <v>77026</v>
          </cell>
          <cell r="C11054" t="str">
            <v>Agua y cultura en Aragón</v>
          </cell>
          <cell r="D11054" t="str">
            <v>Licenciado en Humanidades</v>
          </cell>
          <cell r="E11054">
            <v>1</v>
          </cell>
          <cell r="F11054">
            <v>153</v>
          </cell>
          <cell r="G11054" t="str">
            <v>titulaciones anteriores</v>
          </cell>
        </row>
        <row r="11055">
          <cell r="B11055">
            <v>77027</v>
          </cell>
          <cell r="C11055" t="str">
            <v>Problemas del francoparlante ante la fonética española</v>
          </cell>
          <cell r="D11055" t="str">
            <v>Licenciado en Humanidades</v>
          </cell>
          <cell r="E11055">
            <v>1</v>
          </cell>
          <cell r="F11055">
            <v>153</v>
          </cell>
          <cell r="G11055" t="str">
            <v>titulaciones anteriores</v>
          </cell>
        </row>
        <row r="11056">
          <cell r="B11056">
            <v>77028</v>
          </cell>
          <cell r="C11056" t="str">
            <v>Historia contemporánea y ecológica: propuesta de debate</v>
          </cell>
          <cell r="D11056" t="str">
            <v>Licenciado en Humanidades</v>
          </cell>
          <cell r="E11056">
            <v>1</v>
          </cell>
          <cell r="F11056">
            <v>153</v>
          </cell>
          <cell r="G11056" t="str">
            <v>titulaciones anteriores</v>
          </cell>
        </row>
        <row r="11057">
          <cell r="B11057">
            <v>77029</v>
          </cell>
          <cell r="C11057" t="str">
            <v>Herramientas para la realización de trabajos en historia del arte</v>
          </cell>
          <cell r="D11057" t="str">
            <v>Licenciado en Humanidades</v>
          </cell>
          <cell r="E11057">
            <v>1</v>
          </cell>
          <cell r="F11057">
            <v>153</v>
          </cell>
          <cell r="G11057" t="str">
            <v>titulaciones anteriores</v>
          </cell>
        </row>
        <row r="11058">
          <cell r="B11058">
            <v>77030</v>
          </cell>
          <cell r="C11058" t="str">
            <v>Pervivencia de la cultura clásica en la literatura occidental</v>
          </cell>
          <cell r="D11058" t="str">
            <v>Licenciado en Humanidades</v>
          </cell>
          <cell r="E11058">
            <v>1</v>
          </cell>
          <cell r="F11058">
            <v>153</v>
          </cell>
          <cell r="G11058" t="str">
            <v>titulaciones anteriores</v>
          </cell>
        </row>
        <row r="11059">
          <cell r="B11059">
            <v>77031</v>
          </cell>
          <cell r="C11059" t="str">
            <v>La ciudad de Huesca en la antigüedad</v>
          </cell>
          <cell r="D11059" t="str">
            <v>Licenciado en Humanidades</v>
          </cell>
          <cell r="E11059">
            <v>1</v>
          </cell>
          <cell r="F11059">
            <v>153</v>
          </cell>
          <cell r="G11059" t="str">
            <v>titulaciones anteriores</v>
          </cell>
        </row>
        <row r="11060">
          <cell r="B11060">
            <v>77032</v>
          </cell>
          <cell r="C11060" t="str">
            <v>Herramientas informáticas para las humanidades</v>
          </cell>
          <cell r="D11060" t="str">
            <v>Licenciado en Humanidades</v>
          </cell>
          <cell r="E11060">
            <v>2</v>
          </cell>
          <cell r="F11060">
            <v>153</v>
          </cell>
          <cell r="G11060" t="str">
            <v>titulaciones anteriores</v>
          </cell>
        </row>
        <row r="11061">
          <cell r="B11061">
            <v>77033</v>
          </cell>
          <cell r="C11061" t="str">
            <v>Internet orientado a las humanidades</v>
          </cell>
          <cell r="D11061" t="str">
            <v>Licenciado en Humanidades</v>
          </cell>
          <cell r="E11061">
            <v>1</v>
          </cell>
          <cell r="F11061">
            <v>153</v>
          </cell>
          <cell r="G11061" t="str">
            <v>titulaciones anteriores</v>
          </cell>
        </row>
        <row r="11062">
          <cell r="B11062">
            <v>77035</v>
          </cell>
          <cell r="C11062" t="str">
            <v>PSICOLOGIA DE LA EDUCACION (solo POD)</v>
          </cell>
          <cell r="D11062" t="str">
            <v>RECONOCIMIENTO L.E. Y SOLO POD</v>
          </cell>
          <cell r="E11062">
            <v>2</v>
          </cell>
          <cell r="F11062">
            <v>180</v>
          </cell>
        </row>
        <row r="11063">
          <cell r="B11063">
            <v>77036</v>
          </cell>
          <cell r="C11063" t="str">
            <v>SOCIOLOGIA DE LA EDUCACION (solo POD)</v>
          </cell>
          <cell r="D11063" t="str">
            <v>RECONOCIMIENTO L.E. Y SOLO POD</v>
          </cell>
          <cell r="E11063">
            <v>1.5</v>
          </cell>
          <cell r="F11063">
            <v>180</v>
          </cell>
        </row>
        <row r="11064">
          <cell r="B11064">
            <v>77037</v>
          </cell>
          <cell r="C11064" t="str">
            <v>TUTORIA Y ORIENTACION (solo POD)</v>
          </cell>
          <cell r="D11064" t="str">
            <v>RECONOCIMIENTO L.E. Y SOLO POD</v>
          </cell>
          <cell r="E11064">
            <v>3</v>
          </cell>
          <cell r="F11064">
            <v>180</v>
          </cell>
        </row>
        <row r="11065">
          <cell r="B11065">
            <v>77039</v>
          </cell>
          <cell r="C11065" t="str">
            <v>ORGANIZACION Y CURRICULUM (solo POD)</v>
          </cell>
          <cell r="D11065" t="str">
            <v>RECONOCIMIENTO L.E. Y SOLO POD</v>
          </cell>
          <cell r="E11065">
            <v>4</v>
          </cell>
          <cell r="F11065">
            <v>180</v>
          </cell>
        </row>
        <row r="11066">
          <cell r="B11066">
            <v>77040</v>
          </cell>
          <cell r="C11066" t="str">
            <v>ESTADISTICA PARA EDUCADORES (solo POD)</v>
          </cell>
          <cell r="D11066" t="str">
            <v>RECONOCIMIENTO L.E. Y SOLO POD</v>
          </cell>
          <cell r="E11066">
            <v>2.5</v>
          </cell>
          <cell r="F11066">
            <v>180</v>
          </cell>
        </row>
        <row r="11067">
          <cell r="B11067">
            <v>77041</v>
          </cell>
          <cell r="C11067" t="str">
            <v>TECNOLOGIA MULTIMEDIA EN DESARROLLOS EDUCATIVOS (solo POD)</v>
          </cell>
          <cell r="D11067" t="str">
            <v>RECONOCIMIENTO L.E. Y SOLO POD</v>
          </cell>
          <cell r="E11067">
            <v>2.5</v>
          </cell>
          <cell r="F11067">
            <v>180</v>
          </cell>
        </row>
        <row r="11068">
          <cell r="B11068">
            <v>77042</v>
          </cell>
          <cell r="C11068" t="str">
            <v>NUEVAS TECNOLOGIAS PARA LA ENSEÑANZA (solo POD)</v>
          </cell>
          <cell r="D11068" t="str">
            <v>RECONOCIMIENTO L.E. Y SOLO POD</v>
          </cell>
          <cell r="E11068">
            <v>3</v>
          </cell>
          <cell r="F11068">
            <v>180</v>
          </cell>
        </row>
        <row r="11069">
          <cell r="B11069">
            <v>77043</v>
          </cell>
          <cell r="C11069" t="str">
            <v>DIDACTICA DE CIENCIAS NATURALES (solo POD)</v>
          </cell>
          <cell r="D11069" t="str">
            <v>RECONOCIMIENTO L.E. Y SOLO POD</v>
          </cell>
          <cell r="E11069">
            <v>4</v>
          </cell>
          <cell r="F11069">
            <v>180</v>
          </cell>
        </row>
        <row r="11070">
          <cell r="B11070">
            <v>77044</v>
          </cell>
          <cell r="C11070" t="str">
            <v>DIDACTICA DE FISICA Y QUIMICA (solo POD)</v>
          </cell>
          <cell r="D11070" t="str">
            <v>RECONOCIMIENTO L.E. Y SOLO POD</v>
          </cell>
          <cell r="E11070">
            <v>4</v>
          </cell>
          <cell r="F11070">
            <v>180</v>
          </cell>
        </row>
        <row r="11071">
          <cell r="B11071">
            <v>77045</v>
          </cell>
          <cell r="C11071" t="str">
            <v>IMAGEN Y AUDIOVISUALES COMO INST. DIDACTICOS (solo POD)</v>
          </cell>
          <cell r="D11071" t="str">
            <v>RECONOCIMIENTO L.E. Y SOLO POD</v>
          </cell>
          <cell r="E11071">
            <v>3</v>
          </cell>
          <cell r="F11071">
            <v>180</v>
          </cell>
        </row>
        <row r="11072">
          <cell r="B11072">
            <v>77046</v>
          </cell>
          <cell r="C11072" t="str">
            <v>Didáctica de geografía e historia (solo POD)</v>
          </cell>
          <cell r="D11072" t="str">
            <v>RECONOCIMIENTO L.E. Y SOLO POD</v>
          </cell>
          <cell r="E11072">
            <v>3</v>
          </cell>
          <cell r="F11072">
            <v>180</v>
          </cell>
        </row>
        <row r="11073">
          <cell r="B11073">
            <v>77047</v>
          </cell>
          <cell r="C11073" t="str">
            <v>DIDACTICA DE LENGUA Y LITERATURA (solo POD)</v>
          </cell>
          <cell r="D11073" t="str">
            <v>RECONOCIMIENTO L.E. Y SOLO POD</v>
          </cell>
          <cell r="E11073">
            <v>4</v>
          </cell>
          <cell r="F11073">
            <v>180</v>
          </cell>
        </row>
        <row r="11074">
          <cell r="B11074">
            <v>77048</v>
          </cell>
          <cell r="C11074" t="str">
            <v>DIDACTICA DE FRANCES (solo POD)</v>
          </cell>
          <cell r="D11074" t="str">
            <v>RECONOCIMIENTO L.E. Y SOLO POD</v>
          </cell>
          <cell r="E11074">
            <v>4</v>
          </cell>
          <cell r="F11074">
            <v>180</v>
          </cell>
        </row>
        <row r="11075">
          <cell r="B11075">
            <v>77049</v>
          </cell>
          <cell r="C11075" t="str">
            <v>DIDACTICA DEL DIBUJO (solo POD)</v>
          </cell>
          <cell r="D11075" t="str">
            <v>RECONOCIMIENTO L.E. Y SOLO POD</v>
          </cell>
          <cell r="E11075">
            <v>4</v>
          </cell>
          <cell r="F11075">
            <v>180</v>
          </cell>
        </row>
        <row r="11076">
          <cell r="B11076">
            <v>77050</v>
          </cell>
          <cell r="C11076" t="str">
            <v>DIDACTICA DE EDUCACION FISICA (solo POD)</v>
          </cell>
          <cell r="D11076" t="str">
            <v>RECONOCIMIENTO L.E. Y SOLO POD</v>
          </cell>
          <cell r="E11076">
            <v>1</v>
          </cell>
          <cell r="F11076">
            <v>180</v>
          </cell>
        </row>
        <row r="11077">
          <cell r="B11077">
            <v>77051</v>
          </cell>
          <cell r="C11077" t="str">
            <v>DIDACTICA DE MUSICA (solo POD)</v>
          </cell>
          <cell r="D11077" t="str">
            <v>RECONOCIMIENTO L.E. Y SOLO POD</v>
          </cell>
          <cell r="E11077">
            <v>4</v>
          </cell>
          <cell r="F11077">
            <v>180</v>
          </cell>
        </row>
        <row r="11078">
          <cell r="B11078">
            <v>77052</v>
          </cell>
          <cell r="C11078" t="str">
            <v>DIDACTICA DE ECONOMIA Y ORGANIZACION EMPRESAS (solo POD)</v>
          </cell>
          <cell r="D11078" t="str">
            <v>RECONOCIMIENTO L.E. Y SOLO POD</v>
          </cell>
          <cell r="E11078">
            <v>4</v>
          </cell>
          <cell r="F11078">
            <v>180</v>
          </cell>
        </row>
        <row r="11079">
          <cell r="B11079">
            <v>77053</v>
          </cell>
          <cell r="C11079" t="str">
            <v>DIDACTICA DE MATEMATICAS (solo POD)</v>
          </cell>
          <cell r="D11079" t="str">
            <v>RECONOCIMIENTO L.E. Y SOLO POD</v>
          </cell>
          <cell r="E11079">
            <v>4</v>
          </cell>
          <cell r="F11079">
            <v>180</v>
          </cell>
        </row>
        <row r="11080">
          <cell r="B11080">
            <v>77054</v>
          </cell>
          <cell r="C11080" t="str">
            <v>DIDACTICA DE INGLES (solo POD)</v>
          </cell>
          <cell r="D11080" t="str">
            <v>RECONOCIMIENTO L.E. Y SOLO POD</v>
          </cell>
          <cell r="E11080">
            <v>4</v>
          </cell>
          <cell r="F11080">
            <v>180</v>
          </cell>
        </row>
        <row r="11081">
          <cell r="B11081">
            <v>77055</v>
          </cell>
          <cell r="C11081" t="str">
            <v>Estrategias de diseño institucional y aprendizaje (solo POD)</v>
          </cell>
          <cell r="D11081" t="str">
            <v>RECONOCIMIENTO L.E. Y SOLO POD</v>
          </cell>
          <cell r="E11081">
            <v>1.5</v>
          </cell>
          <cell r="F11081">
            <v>180</v>
          </cell>
        </row>
        <row r="11082">
          <cell r="B11082">
            <v>77056</v>
          </cell>
          <cell r="C11082" t="str">
            <v>Programación de la enseñanza universitaria y actuacion...(solo POD)</v>
          </cell>
          <cell r="D11082" t="str">
            <v>RECONOCIMIENTO L.E. Y SOLO POD</v>
          </cell>
          <cell r="E11082">
            <v>1.5</v>
          </cell>
          <cell r="F11082">
            <v>180</v>
          </cell>
        </row>
        <row r="11083">
          <cell r="B11083">
            <v>77057</v>
          </cell>
          <cell r="C11083" t="str">
            <v>La evaluación como actividad docente (solo POD)</v>
          </cell>
          <cell r="D11083" t="str">
            <v>RECONOCIMIENTO L.E. Y SOLO POD</v>
          </cell>
          <cell r="E11083">
            <v>1.5</v>
          </cell>
          <cell r="F11083">
            <v>180</v>
          </cell>
        </row>
        <row r="11084">
          <cell r="B11084">
            <v>77058</v>
          </cell>
          <cell r="C11084" t="str">
            <v>Factores infuyentes en la enseñanza(solo POD)</v>
          </cell>
          <cell r="D11084" t="str">
            <v>RECONOCIMIENTO L.E. Y SOLO POD</v>
          </cell>
          <cell r="E11084">
            <v>2</v>
          </cell>
          <cell r="F11084">
            <v>180</v>
          </cell>
        </row>
        <row r="11085">
          <cell r="B11085">
            <v>77059</v>
          </cell>
          <cell r="C11085" t="str">
            <v>COMPLEMENTOS DE MATEMATICAS (solo POD)</v>
          </cell>
          <cell r="D11085" t="str">
            <v>RECONOCIMIENTO L.E. Y SOLO POD</v>
          </cell>
          <cell r="E11085">
            <v>6</v>
          </cell>
          <cell r="F11085">
            <v>180</v>
          </cell>
        </row>
        <row r="11086">
          <cell r="B11086">
            <v>77060</v>
          </cell>
          <cell r="C11086" t="str">
            <v>CURSO SOBRE LA ESCULTURA ROMANISTA EN ESPAÑA</v>
          </cell>
          <cell r="D11086" t="str">
            <v>Licenciado en Historia del Arte</v>
          </cell>
          <cell r="E11086">
            <v>1</v>
          </cell>
          <cell r="F11086">
            <v>217</v>
          </cell>
          <cell r="G11086" t="str">
            <v>titulaciones anteriores</v>
          </cell>
        </row>
        <row r="11087">
          <cell r="B11087">
            <v>77061</v>
          </cell>
          <cell r="C11087" t="str">
            <v>INVESTIGACION Y EXPERIMENTACION EN EL AULA:FUNDAMENTOS(POD)</v>
          </cell>
          <cell r="D11087" t="str">
            <v>RECONOCIMIENTO L.E. Y SOLO POD</v>
          </cell>
          <cell r="E11087">
            <v>3</v>
          </cell>
          <cell r="F11087">
            <v>180</v>
          </cell>
        </row>
        <row r="11088">
          <cell r="B11088">
            <v>77062</v>
          </cell>
          <cell r="C11088" t="str">
            <v>DINAMICA DE GRUPOS (SOLO POD)</v>
          </cell>
          <cell r="D11088" t="str">
            <v>RECONOCIMIENTO L.E. Y SOLO POD</v>
          </cell>
          <cell r="E11088">
            <v>2</v>
          </cell>
          <cell r="F11088">
            <v>180</v>
          </cell>
        </row>
        <row r="11089">
          <cell r="B11089">
            <v>77063</v>
          </cell>
          <cell r="C11089" t="str">
            <v>DIDACTICA DE BIOLOGIA Y GEOLOGIA (solo POD)</v>
          </cell>
          <cell r="D11089" t="str">
            <v>RECONOCIMIENTO L.E. Y SOLO POD</v>
          </cell>
          <cell r="E11089">
            <v>4</v>
          </cell>
          <cell r="F11089">
            <v>180</v>
          </cell>
        </row>
        <row r="11090">
          <cell r="B11090">
            <v>77064</v>
          </cell>
          <cell r="C11090" t="str">
            <v>DIDACTICA DE LENGUA CASTELLANA Y LITERATURA (solo POD)</v>
          </cell>
          <cell r="D11090" t="str">
            <v>RECONOCIMIENTO L.E. Y SOLO POD</v>
          </cell>
          <cell r="E11090">
            <v>4</v>
          </cell>
          <cell r="F11090">
            <v>180</v>
          </cell>
        </row>
        <row r="11091">
          <cell r="B11091">
            <v>77065</v>
          </cell>
          <cell r="C11091" t="str">
            <v>DIDACTICA DE ECONOMIA (solo POD)</v>
          </cell>
          <cell r="D11091" t="str">
            <v>RECONOCIMIENTO L.E. Y SOLO POD</v>
          </cell>
          <cell r="E11091">
            <v>4</v>
          </cell>
          <cell r="F11091">
            <v>180</v>
          </cell>
        </row>
        <row r="11092">
          <cell r="B11092">
            <v>77066</v>
          </cell>
          <cell r="C11092" t="str">
            <v>PRÁCTICAS REALIZADAS EN EMPRESAS</v>
          </cell>
          <cell r="D11092" t="str">
            <v>Ingeniero Técnico Industrial, especialidad Química Industrial</v>
          </cell>
          <cell r="E11092">
            <v>1</v>
          </cell>
          <cell r="F11092">
            <v>221</v>
          </cell>
          <cell r="G11092" t="str">
            <v>titulaciones anteriores</v>
          </cell>
        </row>
        <row r="11093">
          <cell r="B11093">
            <v>77067</v>
          </cell>
          <cell r="C11093" t="str">
            <v>PRÁCTICAS REALIZADAS EN EMPRESAS</v>
          </cell>
          <cell r="D11093" t="str">
            <v>Ingeniero Técnico Industrial, especialidad Química Industrial</v>
          </cell>
          <cell r="E11093">
            <v>2</v>
          </cell>
          <cell r="F11093">
            <v>221</v>
          </cell>
          <cell r="G11093" t="str">
            <v>titulaciones anteriores</v>
          </cell>
        </row>
        <row r="11094">
          <cell r="B11094">
            <v>77068</v>
          </cell>
          <cell r="C11094" t="str">
            <v>PRÁCTICAS REALIZADAS EN EMPRESAS</v>
          </cell>
          <cell r="D11094" t="str">
            <v>Ingeniero Técnico Industrial, especialidad Química Industrial</v>
          </cell>
          <cell r="E11094">
            <v>3</v>
          </cell>
          <cell r="F11094">
            <v>221</v>
          </cell>
          <cell r="G11094" t="str">
            <v>titulaciones anteriores</v>
          </cell>
        </row>
        <row r="11095">
          <cell r="B11095">
            <v>77069</v>
          </cell>
          <cell r="C11095" t="str">
            <v>PRÁCTICAS REALIZADAS EN EMPRESAS</v>
          </cell>
          <cell r="D11095" t="str">
            <v>Ingeniero Técnico Industrial, especialidad Química Industrial</v>
          </cell>
          <cell r="E11095">
            <v>4</v>
          </cell>
          <cell r="F11095">
            <v>221</v>
          </cell>
          <cell r="G11095" t="str">
            <v>titulaciones anteriores</v>
          </cell>
        </row>
        <row r="11096">
          <cell r="B11096">
            <v>77070</v>
          </cell>
          <cell r="C11096" t="str">
            <v>PRÁCTICAS REALIZADAS EN EMPRESAS</v>
          </cell>
          <cell r="D11096" t="str">
            <v>Ingeniero Técnico Industrial, especialidad Química Industrial</v>
          </cell>
          <cell r="E11096">
            <v>5</v>
          </cell>
          <cell r="F11096">
            <v>221</v>
          </cell>
          <cell r="G11096" t="str">
            <v>titulaciones anteriores</v>
          </cell>
        </row>
        <row r="11097">
          <cell r="B11097">
            <v>77071</v>
          </cell>
          <cell r="C11097" t="str">
            <v>PRÁCTICAS REALIZADAS EN EMPRESAS</v>
          </cell>
          <cell r="D11097" t="str">
            <v>Ingeniero Técnico Industrial, especialidad Química Industrial</v>
          </cell>
          <cell r="E11097">
            <v>6</v>
          </cell>
          <cell r="F11097">
            <v>221</v>
          </cell>
          <cell r="G11097" t="str">
            <v>titulaciones anteriores</v>
          </cell>
        </row>
        <row r="11098">
          <cell r="B11098">
            <v>77072</v>
          </cell>
          <cell r="C11098" t="str">
            <v>ESTUDIOS REALIZADOS EN EL MARCO DE CONVENIOS INTERNACIONALES</v>
          </cell>
          <cell r="D11098" t="str">
            <v>Ingeniero Técnico Industrial, especialidad Química Industrial</v>
          </cell>
          <cell r="E11098">
            <v>6</v>
          </cell>
          <cell r="F11098">
            <v>221</v>
          </cell>
          <cell r="G11098" t="str">
            <v>titulaciones anteriores</v>
          </cell>
        </row>
        <row r="11099">
          <cell r="B11099">
            <v>77073</v>
          </cell>
          <cell r="C11099" t="str">
            <v>ESTUDIOS REALIZADOS EN EL MARCO DE CONVENIOS INTERNAIONALES</v>
          </cell>
          <cell r="D11099" t="str">
            <v>Ingeniero Técnico Industrial, especialidad Química Industrial</v>
          </cell>
          <cell r="E11099">
            <v>9</v>
          </cell>
          <cell r="F11099">
            <v>221</v>
          </cell>
          <cell r="G11099" t="str">
            <v>titulaciones anteriores</v>
          </cell>
        </row>
        <row r="11100">
          <cell r="B11100">
            <v>77074</v>
          </cell>
          <cell r="C11100" t="str">
            <v>PROYECTO FIN DE CARRERA - E.U.I.T.I.- (Solo P.O.D.)</v>
          </cell>
          <cell r="D11100" t="str">
            <v>RECONOCIMIENTO L.E. Y SOLO POD</v>
          </cell>
          <cell r="E11100">
            <v>0</v>
          </cell>
          <cell r="F11100">
            <v>180</v>
          </cell>
        </row>
        <row r="11101">
          <cell r="B11101">
            <v>77075</v>
          </cell>
          <cell r="C11101" t="str">
            <v>PROYECTO FIN DE CARRERA - C.P.S. - (Solo P.O.D.)</v>
          </cell>
          <cell r="D11101" t="str">
            <v>RECONOCIMIENTO L.E. Y SOLO POD</v>
          </cell>
          <cell r="E11101">
            <v>0</v>
          </cell>
          <cell r="F11101">
            <v>180</v>
          </cell>
        </row>
        <row r="11102">
          <cell r="B11102">
            <v>77076</v>
          </cell>
          <cell r="C11102" t="str">
            <v>PROYECTO FIN DE CARRERA-E.U.POLITECNICA HUESCA (Solo P.O.D.)</v>
          </cell>
          <cell r="D11102" t="str">
            <v>RECONOCIMIENTO L.E. Y SOLO POD</v>
          </cell>
          <cell r="E11102">
            <v>0</v>
          </cell>
          <cell r="F11102">
            <v>180</v>
          </cell>
        </row>
        <row r="11103">
          <cell r="B11103">
            <v>77077</v>
          </cell>
          <cell r="C11103" t="str">
            <v>PROYECTO FIN DE CARRERA-E.U.POLITECNICA TERUEL (Solo P.O.D.)</v>
          </cell>
          <cell r="D11103" t="str">
            <v>RECONOCIMIENTO L.E. Y SOLO POD</v>
          </cell>
          <cell r="E11103">
            <v>0</v>
          </cell>
          <cell r="F11103">
            <v>180</v>
          </cell>
        </row>
        <row r="11104">
          <cell r="B11104">
            <v>77078</v>
          </cell>
          <cell r="C11104" t="str">
            <v>PRACTICAS EN EMPRESA-C.P.S.(Sólo P.O.D.)</v>
          </cell>
          <cell r="D11104" t="str">
            <v>RECONOCIMIENTO L.E. Y SOLO POD</v>
          </cell>
          <cell r="E11104">
            <v>0</v>
          </cell>
          <cell r="F11104">
            <v>180</v>
          </cell>
        </row>
        <row r="11105">
          <cell r="B11105">
            <v>77079</v>
          </cell>
          <cell r="C11105" t="str">
            <v>PRÁCTICAS EN EMPRESAS -E.U.E.E. HUESCA- (Solo P.O.D.)</v>
          </cell>
          <cell r="D11105" t="str">
            <v>RECONOCIMIENTO L.E. Y SOLO POD</v>
          </cell>
          <cell r="E11105">
            <v>0</v>
          </cell>
          <cell r="F11105">
            <v>180</v>
          </cell>
        </row>
        <row r="11106">
          <cell r="B11106">
            <v>77080</v>
          </cell>
          <cell r="C11106" t="str">
            <v>TRABAJOS ACEDEMICAMENTE DIRIGIDOS -E.U.E.E HUESCA (Solo Pod)</v>
          </cell>
          <cell r="D11106" t="str">
            <v>RECONOCIMIENTO L.E. Y SOLO POD</v>
          </cell>
          <cell r="E11106">
            <v>0</v>
          </cell>
          <cell r="F11106">
            <v>180</v>
          </cell>
        </row>
        <row r="11107">
          <cell r="B11107">
            <v>77081</v>
          </cell>
          <cell r="C11107" t="str">
            <v>PRÁCTICAS EN EMPRESAS -EUITIZ- (Solo Pod)</v>
          </cell>
          <cell r="D11107" t="str">
            <v>RECONOCIMIENTO L.E. Y SOLO POD</v>
          </cell>
          <cell r="E11107">
            <v>0</v>
          </cell>
          <cell r="F11107">
            <v>180</v>
          </cell>
        </row>
        <row r="11108">
          <cell r="B11108">
            <v>77082</v>
          </cell>
          <cell r="C11108" t="str">
            <v>PRÁCTICAS EXTERNAS -F.SALUD Y DEPORTE HUESCA- (Solo Pod)</v>
          </cell>
          <cell r="D11108" t="str">
            <v>RECONOCIMIENTO L.E. Y SOLO POD</v>
          </cell>
          <cell r="E11108">
            <v>0</v>
          </cell>
          <cell r="F11108">
            <v>180</v>
          </cell>
        </row>
        <row r="11109">
          <cell r="B11109">
            <v>77083</v>
          </cell>
          <cell r="C11109" t="str">
            <v>DIDÁCTICA DE EDUCACIÓN FÍSICA (solo POD)</v>
          </cell>
          <cell r="D11109" t="str">
            <v>RECONOCIMIENTO L.E. Y SOLO POD</v>
          </cell>
          <cell r="E11109">
            <v>4</v>
          </cell>
          <cell r="F11109">
            <v>180</v>
          </cell>
        </row>
        <row r="11110">
          <cell r="B11110">
            <v>77084</v>
          </cell>
          <cell r="C11110" t="str">
            <v>Didáctica de Geografía e Historia (solo POD)</v>
          </cell>
          <cell r="D11110" t="str">
            <v>RECONOCIMIENTO L.E. Y SOLO POD</v>
          </cell>
          <cell r="E11110">
            <v>4</v>
          </cell>
          <cell r="F11110">
            <v>180</v>
          </cell>
        </row>
        <row r="11111">
          <cell r="B11111">
            <v>77085</v>
          </cell>
          <cell r="C11111" t="str">
            <v>Trabajos académicos Área Nutrición y Bromatología (sólo POD)</v>
          </cell>
          <cell r="D11111" t="str">
            <v>RECONOCIMIENTO L.E. Y SOLO POD</v>
          </cell>
          <cell r="E11111">
            <v>1</v>
          </cell>
          <cell r="F11111">
            <v>180</v>
          </cell>
        </row>
        <row r="11112">
          <cell r="B11112">
            <v>77086</v>
          </cell>
          <cell r="C11112" t="str">
            <v>Trabajos académicos Área Medicina  Preventiva y Salud Pública (sólo POD)</v>
          </cell>
          <cell r="D11112" t="str">
            <v>RECONOCIMIENTO L.E. Y SOLO POD</v>
          </cell>
          <cell r="E11112">
            <v>0.4</v>
          </cell>
          <cell r="F11112">
            <v>180</v>
          </cell>
        </row>
        <row r="11113">
          <cell r="B11113">
            <v>77087</v>
          </cell>
          <cell r="C11113" t="str">
            <v>Trabajos académicos Área de Tecnología de los Alimentos (sólo POD)</v>
          </cell>
          <cell r="D11113" t="str">
            <v>RECONOCIMIENTO L.E. Y SOLO POD</v>
          </cell>
          <cell r="E11113">
            <v>1.5</v>
          </cell>
          <cell r="F11113">
            <v>180</v>
          </cell>
        </row>
        <row r="11114">
          <cell r="B11114">
            <v>77101</v>
          </cell>
          <cell r="C11114" t="str">
            <v>Tutela académica de doctorado</v>
          </cell>
          <cell r="D11114" t="str">
            <v>Programa de doctorado en Medicina (RD 1393/2007)</v>
          </cell>
          <cell r="E11114">
            <v>0</v>
          </cell>
          <cell r="F11114">
            <v>287</v>
          </cell>
          <cell r="G11114" t="str">
            <v>XX Doctorado</v>
          </cell>
        </row>
        <row r="11115">
          <cell r="B11115">
            <v>77102</v>
          </cell>
          <cell r="C11115" t="str">
            <v>Tutela académica de doctorado</v>
          </cell>
          <cell r="D11115" t="str">
            <v>Programa de doctorado en Calidad, seguridad y tecnología de los alimentos (RD 1393/2007)</v>
          </cell>
          <cell r="E11115">
            <v>0</v>
          </cell>
          <cell r="F11115">
            <v>288</v>
          </cell>
          <cell r="G11115" t="str">
            <v>XX Doctorado</v>
          </cell>
        </row>
        <row r="11116">
          <cell r="B11116">
            <v>77103</v>
          </cell>
          <cell r="C11116" t="str">
            <v>Tutela académica de doctorado</v>
          </cell>
          <cell r="D11116" t="str">
            <v>Programa de doctorado en Medicina y sanidad animal (RD 1393/2007)</v>
          </cell>
          <cell r="E11116">
            <v>0</v>
          </cell>
          <cell r="F11116">
            <v>289</v>
          </cell>
          <cell r="G11116" t="str">
            <v>XX Doctorado</v>
          </cell>
        </row>
        <row r="11117">
          <cell r="B11117">
            <v>77104</v>
          </cell>
          <cell r="C11117" t="str">
            <v>Tutela académica de doctorado</v>
          </cell>
          <cell r="D11117" t="str">
            <v>Programa de doctorado en Producción animal (RD 1393/2007)</v>
          </cell>
          <cell r="E11117">
            <v>0</v>
          </cell>
          <cell r="F11117">
            <v>290</v>
          </cell>
          <cell r="G11117" t="str">
            <v>XX Doctorado</v>
          </cell>
        </row>
        <row r="11118">
          <cell r="B11118">
            <v>77105</v>
          </cell>
          <cell r="C11118" t="str">
            <v>Tutela académica de doctorado</v>
          </cell>
          <cell r="D11118" t="str">
            <v>Programa de doctorado en Ciencias agrarias y del medio natural (RD 1393/2007)</v>
          </cell>
          <cell r="E11118">
            <v>0</v>
          </cell>
          <cell r="F11118">
            <v>291</v>
          </cell>
          <cell r="G11118" t="str">
            <v>XX Doctorado</v>
          </cell>
        </row>
        <row r="11119">
          <cell r="B11119">
            <v>77106</v>
          </cell>
          <cell r="C11119" t="str">
            <v>Tutela académica de doctorado</v>
          </cell>
          <cell r="D11119" t="str">
            <v>Programa de doctorado en Ciencias de la Salud (RD 1393/2007)</v>
          </cell>
          <cell r="E11119">
            <v>0</v>
          </cell>
          <cell r="F11119">
            <v>292</v>
          </cell>
          <cell r="G11119" t="str">
            <v>XX Doctorado</v>
          </cell>
        </row>
        <row r="11120">
          <cell r="B11120">
            <v>77107</v>
          </cell>
          <cell r="C11120" t="str">
            <v>Tutela académica de doctorado</v>
          </cell>
          <cell r="D11120" t="str">
            <v>Programa de doctorado en Relaciones de género (RD 1393/2007)</v>
          </cell>
          <cell r="E11120">
            <v>0</v>
          </cell>
          <cell r="F11120">
            <v>293</v>
          </cell>
          <cell r="G11120" t="str">
            <v>XX Doctorado</v>
          </cell>
        </row>
        <row r="11121">
          <cell r="B11121">
            <v>77108</v>
          </cell>
          <cell r="C11121" t="str">
            <v>Tutela académica de doctorado</v>
          </cell>
          <cell r="D11121" t="str">
            <v>Programa de doctorado en Bioquímica y biología molecular (RD 1393/2007)</v>
          </cell>
          <cell r="E11121">
            <v>0</v>
          </cell>
          <cell r="F11121">
            <v>376</v>
          </cell>
          <cell r="G11121" t="str">
            <v>XX Doctorado</v>
          </cell>
        </row>
        <row r="11122">
          <cell r="B11122">
            <v>77109</v>
          </cell>
          <cell r="C11122" t="str">
            <v>Tutela académica de doctorado</v>
          </cell>
          <cell r="D11122" t="str">
            <v>Programa de doctorado en Física (RD 1393/2007)</v>
          </cell>
          <cell r="E11122">
            <v>0</v>
          </cell>
          <cell r="F11122">
            <v>377</v>
          </cell>
          <cell r="G11122" t="str">
            <v>XX Doctorado</v>
          </cell>
        </row>
        <row r="11123">
          <cell r="B11123">
            <v>77110</v>
          </cell>
          <cell r="C11123" t="str">
            <v>Tutela académica de doctorado</v>
          </cell>
          <cell r="D11123" t="str">
            <v>Programa de doctorado en Geología (RD 1393/2007)</v>
          </cell>
          <cell r="E11123">
            <v>0</v>
          </cell>
          <cell r="F11123">
            <v>378</v>
          </cell>
          <cell r="G11123" t="str">
            <v>XX Doctorado</v>
          </cell>
        </row>
        <row r="11124">
          <cell r="B11124">
            <v>77111</v>
          </cell>
          <cell r="C11124" t="str">
            <v>Tutela académica de doctorado</v>
          </cell>
          <cell r="D11124" t="str">
            <v>Programa de doctorado en Métodos matemáticos y sus aplicaciones (RD 1393/2007)</v>
          </cell>
          <cell r="E11124">
            <v>0</v>
          </cell>
          <cell r="F11124">
            <v>379</v>
          </cell>
          <cell r="G11124" t="str">
            <v>XX Doctorado</v>
          </cell>
        </row>
        <row r="11125">
          <cell r="B11125">
            <v>77112</v>
          </cell>
          <cell r="C11125" t="str">
            <v>Tutela académica de doctorado</v>
          </cell>
          <cell r="D11125" t="str">
            <v>Programa de doctorado en Ciencia analítica en química (RD 1393/2007)</v>
          </cell>
          <cell r="E11125">
            <v>0</v>
          </cell>
          <cell r="F11125">
            <v>380</v>
          </cell>
          <cell r="G11125" t="str">
            <v>XX Doctorado</v>
          </cell>
        </row>
        <row r="11126">
          <cell r="B11126">
            <v>77113</v>
          </cell>
          <cell r="C11126" t="str">
            <v>Tutela académica de doctorado</v>
          </cell>
          <cell r="D11126" t="str">
            <v>Programa de doctorado en Ingeniería química y del medio ambiente (RD 1393/2007)</v>
          </cell>
          <cell r="E11126">
            <v>0</v>
          </cell>
          <cell r="F11126">
            <v>381</v>
          </cell>
          <cell r="G11126" t="str">
            <v>XX Doctorado</v>
          </cell>
        </row>
        <row r="11127">
          <cell r="B11127">
            <v>77114</v>
          </cell>
          <cell r="C11127" t="str">
            <v>Tutela académica de doctorado</v>
          </cell>
          <cell r="D11127" t="str">
            <v>Programa de doctorado en Química física</v>
          </cell>
          <cell r="E11127">
            <v>0</v>
          </cell>
          <cell r="F11127">
            <v>382</v>
          </cell>
          <cell r="G11127" t="str">
            <v>XX Doctorado</v>
          </cell>
        </row>
        <row r="11128">
          <cell r="B11128">
            <v>77115</v>
          </cell>
          <cell r="C11128" t="str">
            <v>Tutela académica de doctorado</v>
          </cell>
          <cell r="D11128" t="str">
            <v>Programa de doctorado en Química orgánica</v>
          </cell>
          <cell r="E11128">
            <v>0</v>
          </cell>
          <cell r="F11128">
            <v>383</v>
          </cell>
          <cell r="G11128" t="str">
            <v>XX Doctorado</v>
          </cell>
        </row>
        <row r="11129">
          <cell r="B11129">
            <v>77116</v>
          </cell>
          <cell r="C11129" t="str">
            <v>Tutela académica de doctorado</v>
          </cell>
          <cell r="D11129" t="str">
            <v>Programa de doctorado en Química inorgánica</v>
          </cell>
          <cell r="E11129">
            <v>0</v>
          </cell>
          <cell r="F11129">
            <v>384</v>
          </cell>
          <cell r="G11129" t="str">
            <v>XX Doctorado</v>
          </cell>
        </row>
        <row r="11130">
          <cell r="B11130">
            <v>77117</v>
          </cell>
          <cell r="C11130" t="str">
            <v>Tutela académica de doctorado</v>
          </cell>
          <cell r="D11130" t="str">
            <v>Programa de doctorado en Estudios ingleses</v>
          </cell>
          <cell r="E11130">
            <v>0</v>
          </cell>
          <cell r="F11130">
            <v>385</v>
          </cell>
          <cell r="G11130" t="str">
            <v>XX Doctorado</v>
          </cell>
        </row>
        <row r="11131">
          <cell r="B11131">
            <v>77118</v>
          </cell>
          <cell r="C11131" t="str">
            <v>Tutela académica de doctorado</v>
          </cell>
          <cell r="D11131" t="str">
            <v>Programa de doctorado en Información y documentación</v>
          </cell>
          <cell r="E11131">
            <v>0</v>
          </cell>
          <cell r="F11131">
            <v>386</v>
          </cell>
          <cell r="G11131" t="str">
            <v>XX Doctorado</v>
          </cell>
        </row>
        <row r="11132">
          <cell r="B11132">
            <v>77119</v>
          </cell>
          <cell r="C11132" t="str">
            <v>Tutela académica de doctorado</v>
          </cell>
          <cell r="D11132" t="str">
            <v>Programa de doctorado en Ordenación del territorio y medio ambiente</v>
          </cell>
          <cell r="E11132">
            <v>0</v>
          </cell>
          <cell r="F11132">
            <v>387</v>
          </cell>
          <cell r="G11132" t="str">
            <v>XX Doctorado</v>
          </cell>
        </row>
        <row r="11133">
          <cell r="B11133">
            <v>77120</v>
          </cell>
          <cell r="C11133" t="str">
            <v>Tutela académica de doctorado</v>
          </cell>
          <cell r="D11133" t="str">
            <v>Programa de doctorado en Lingüística y lengua española</v>
          </cell>
          <cell r="E11133">
            <v>0</v>
          </cell>
          <cell r="F11133">
            <v>388</v>
          </cell>
          <cell r="G11133" t="str">
            <v>XX Doctorado</v>
          </cell>
        </row>
        <row r="11134">
          <cell r="B11134">
            <v>77121</v>
          </cell>
          <cell r="C11134" t="str">
            <v>Tutela académica de doctorado</v>
          </cell>
          <cell r="D11134" t="str">
            <v>Programa de doctorado en Historia contemporánea</v>
          </cell>
          <cell r="E11134">
            <v>0</v>
          </cell>
          <cell r="F11134">
            <v>389</v>
          </cell>
          <cell r="G11134" t="str">
            <v>XX Doctorado</v>
          </cell>
        </row>
        <row r="11135">
          <cell r="B11135">
            <v>77122</v>
          </cell>
          <cell r="C11135" t="str">
            <v>Tutela académica de doctorado</v>
          </cell>
          <cell r="D11135" t="str">
            <v>Programa de doctorado en Historia moderna</v>
          </cell>
          <cell r="E11135">
            <v>0</v>
          </cell>
          <cell r="F11135">
            <v>390</v>
          </cell>
          <cell r="G11135" t="str">
            <v>XX Doctorado</v>
          </cell>
        </row>
        <row r="11136">
          <cell r="B11136">
            <v>77123</v>
          </cell>
          <cell r="C11136" t="str">
            <v>Tutela académica de doctorado</v>
          </cell>
          <cell r="D11136" t="str">
            <v>Programa de doctorado en Ciencias de la antigüedad</v>
          </cell>
          <cell r="E11136">
            <v>0</v>
          </cell>
          <cell r="F11136">
            <v>391</v>
          </cell>
          <cell r="G11136" t="str">
            <v>XX Doctorado</v>
          </cell>
        </row>
        <row r="11137">
          <cell r="B11137">
            <v>77124</v>
          </cell>
          <cell r="C11137" t="str">
            <v>Tutela académica de doctorado</v>
          </cell>
          <cell r="D11137" t="str">
            <v>Programa de doctorado en Estudios filosóficos</v>
          </cell>
          <cell r="E11137">
            <v>0</v>
          </cell>
          <cell r="F11137">
            <v>392</v>
          </cell>
          <cell r="G11137" t="str">
            <v>XX Doctorado</v>
          </cell>
        </row>
        <row r="11138">
          <cell r="B11138">
            <v>77125</v>
          </cell>
          <cell r="C11138" t="str">
            <v>Tutela académica de doctorado</v>
          </cell>
          <cell r="D11138" t="str">
            <v>Programa de doctorado en Filología hispánica</v>
          </cell>
          <cell r="E11138">
            <v>0</v>
          </cell>
          <cell r="F11138">
            <v>393</v>
          </cell>
          <cell r="G11138" t="str">
            <v>XX Doctorado</v>
          </cell>
        </row>
        <row r="11139">
          <cell r="B11139">
            <v>77126</v>
          </cell>
          <cell r="C11139" t="str">
            <v>Tutela académica de doctorado</v>
          </cell>
          <cell r="D11139" t="str">
            <v>Programa de doctorado en Historia del arte</v>
          </cell>
          <cell r="E11139">
            <v>0</v>
          </cell>
          <cell r="F11139">
            <v>394</v>
          </cell>
          <cell r="G11139" t="str">
            <v>XX Doctorado</v>
          </cell>
        </row>
        <row r="11140">
          <cell r="B11140">
            <v>77127</v>
          </cell>
          <cell r="C11140" t="str">
            <v>Tutela académica de doctorado</v>
          </cell>
          <cell r="D11140" t="str">
            <v>Programa de doctorado en Historia Medieval</v>
          </cell>
          <cell r="E11140">
            <v>0</v>
          </cell>
          <cell r="F11140">
            <v>395</v>
          </cell>
          <cell r="G11140" t="str">
            <v>XX Doctorado</v>
          </cell>
        </row>
        <row r="11141">
          <cell r="B11141">
            <v>77128</v>
          </cell>
          <cell r="C11141" t="str">
            <v>Tutela académica de doctorado</v>
          </cell>
          <cell r="D11141" t="str">
            <v>Programa de doctorado en Humanidades avanzadas</v>
          </cell>
          <cell r="E11141">
            <v>0</v>
          </cell>
          <cell r="F11141">
            <v>396</v>
          </cell>
          <cell r="G11141" t="str">
            <v>XX Doctorado</v>
          </cell>
        </row>
        <row r="11142">
          <cell r="B11142">
            <v>77129</v>
          </cell>
          <cell r="C11142" t="str">
            <v>Tutela académica de doctorado</v>
          </cell>
          <cell r="D11142" t="str">
            <v>Programa de doctorado en Economía</v>
          </cell>
          <cell r="E11142">
            <v>0</v>
          </cell>
          <cell r="F11142">
            <v>397</v>
          </cell>
          <cell r="G11142" t="str">
            <v>XX Doctorado</v>
          </cell>
        </row>
        <row r="11143">
          <cell r="B11143">
            <v>77130</v>
          </cell>
          <cell r="C11143" t="str">
            <v>Tutela académica de doctorado</v>
          </cell>
          <cell r="D11143" t="str">
            <v>Programa de doctorado en Contabilidad y finanzas</v>
          </cell>
          <cell r="E11143">
            <v>0</v>
          </cell>
          <cell r="F11143">
            <v>398</v>
          </cell>
          <cell r="G11143" t="str">
            <v>XX Doctorado</v>
          </cell>
        </row>
        <row r="11144">
          <cell r="B11144">
            <v>77131</v>
          </cell>
          <cell r="C11144" t="str">
            <v>Tutela académica de doctorado</v>
          </cell>
          <cell r="D11144" t="str">
            <v>Programa de doctorado en Economía y gestión de las organizaciones</v>
          </cell>
          <cell r="E11144">
            <v>0</v>
          </cell>
          <cell r="F11144">
            <v>399</v>
          </cell>
          <cell r="G11144" t="str">
            <v>XX Doctorado</v>
          </cell>
        </row>
        <row r="11145">
          <cell r="B11145">
            <v>77132</v>
          </cell>
          <cell r="C11145" t="str">
            <v>Tutela académica de doctorado</v>
          </cell>
          <cell r="D11145" t="str">
            <v>Programa de doctorado en Sociología de las políticas públicas y sociales</v>
          </cell>
          <cell r="E11145">
            <v>0</v>
          </cell>
          <cell r="F11145">
            <v>400</v>
          </cell>
          <cell r="G11145" t="str">
            <v>XX Doctorado</v>
          </cell>
        </row>
        <row r="11146">
          <cell r="B11146">
            <v>77133</v>
          </cell>
          <cell r="C11146" t="str">
            <v>Tutela académica de doctorado</v>
          </cell>
          <cell r="D11146" t="str">
            <v>Programa de doctorado en Ciencias biomédicas y biotecnológicas</v>
          </cell>
          <cell r="E11146">
            <v>0</v>
          </cell>
          <cell r="F11146">
            <v>401</v>
          </cell>
          <cell r="G11146" t="str">
            <v>XX Doctorado</v>
          </cell>
        </row>
        <row r="11147">
          <cell r="B11147">
            <v>77134</v>
          </cell>
          <cell r="C11147" t="str">
            <v>Tutela académica de doctorado</v>
          </cell>
          <cell r="D11147" t="str">
            <v>Programa de doctorado en Condicionantes genéticos, nutricionales y ambientales del crecimiento y des</v>
          </cell>
          <cell r="E11147">
            <v>0</v>
          </cell>
          <cell r="F11147">
            <v>402</v>
          </cell>
          <cell r="G11147" t="str">
            <v>XX Doctorado</v>
          </cell>
        </row>
        <row r="11148">
          <cell r="B11148">
            <v>77135</v>
          </cell>
          <cell r="C11148" t="str">
            <v>Tutela académica de doctorado</v>
          </cell>
          <cell r="D11148" t="str">
            <v>Programa de doctorado en Tecnologías de la información y comunicaciones en redes móviles</v>
          </cell>
          <cell r="E11148">
            <v>0</v>
          </cell>
          <cell r="F11148">
            <v>403</v>
          </cell>
          <cell r="G11148" t="str">
            <v>XX Doctorado</v>
          </cell>
        </row>
        <row r="11149">
          <cell r="B11149">
            <v>77136</v>
          </cell>
          <cell r="C11149" t="str">
            <v>Tutela académica de doctorado</v>
          </cell>
          <cell r="D11149" t="str">
            <v>Programa de doctorado en Ingeniería electrónica</v>
          </cell>
          <cell r="E11149">
            <v>0</v>
          </cell>
          <cell r="F11149">
            <v>404</v>
          </cell>
          <cell r="G11149" t="str">
            <v>XX Doctorado</v>
          </cell>
        </row>
        <row r="11150">
          <cell r="B11150">
            <v>77137</v>
          </cell>
          <cell r="C11150" t="str">
            <v>Tutela académica de doctorado</v>
          </cell>
          <cell r="D11150" t="str">
            <v>Programa de doctorado en Ingeniería de sistemas e informática</v>
          </cell>
          <cell r="E11150">
            <v>0</v>
          </cell>
          <cell r="F11150">
            <v>405</v>
          </cell>
          <cell r="G11150" t="str">
            <v>XX Doctorado</v>
          </cell>
        </row>
        <row r="11151">
          <cell r="B11151">
            <v>77138</v>
          </cell>
          <cell r="C11151" t="str">
            <v>Tutela académica de doctorado</v>
          </cell>
          <cell r="D11151" t="str">
            <v>Programa de doctorado en Ingeniería biomédica</v>
          </cell>
          <cell r="E11151">
            <v>0</v>
          </cell>
          <cell r="F11151">
            <v>406</v>
          </cell>
          <cell r="G11151" t="str">
            <v>XX Doctorado</v>
          </cell>
        </row>
        <row r="11152">
          <cell r="B11152">
            <v>77139</v>
          </cell>
          <cell r="C11152" t="str">
            <v>Tutela académica de doctorado</v>
          </cell>
          <cell r="D11152" t="str">
            <v>Programa de doctorado en Ingeniería de diseño y fabricación</v>
          </cell>
          <cell r="E11152">
            <v>0</v>
          </cell>
          <cell r="F11152">
            <v>407</v>
          </cell>
          <cell r="G11152" t="str">
            <v>XX Doctorado</v>
          </cell>
        </row>
        <row r="11153">
          <cell r="B11153">
            <v>77140</v>
          </cell>
          <cell r="C11153" t="str">
            <v>Tutela académica de doctorado</v>
          </cell>
          <cell r="D11153" t="str">
            <v>Programa de doctorado en Mecánica de fluidos</v>
          </cell>
          <cell r="E11153">
            <v>0</v>
          </cell>
          <cell r="F11153">
            <v>408</v>
          </cell>
          <cell r="G11153" t="str">
            <v>XX Doctorado</v>
          </cell>
        </row>
        <row r="11154">
          <cell r="B11154">
            <v>77141</v>
          </cell>
          <cell r="C11154" t="str">
            <v>Tutela académica de doctorado</v>
          </cell>
          <cell r="D11154" t="str">
            <v>Programa de doctorado en Mecánica computacional</v>
          </cell>
          <cell r="E11154">
            <v>0</v>
          </cell>
          <cell r="F11154">
            <v>409</v>
          </cell>
          <cell r="G11154" t="str">
            <v>XX Doctorado</v>
          </cell>
        </row>
        <row r="11155">
          <cell r="B11155">
            <v>77142</v>
          </cell>
          <cell r="C11155" t="str">
            <v>Tutela académica de doctorado</v>
          </cell>
          <cell r="D11155" t="str">
            <v>Programa de doctorado en Sistemas mecánicos</v>
          </cell>
          <cell r="E11155">
            <v>0</v>
          </cell>
          <cell r="F11155">
            <v>410</v>
          </cell>
          <cell r="G11155" t="str">
            <v>XX Doctorado</v>
          </cell>
        </row>
        <row r="11156">
          <cell r="B11156">
            <v>77143</v>
          </cell>
          <cell r="C11156" t="str">
            <v>Tutela académica de doctorado</v>
          </cell>
          <cell r="D11156" t="str">
            <v>Programa de doctorado en Derecho</v>
          </cell>
          <cell r="E11156">
            <v>0</v>
          </cell>
          <cell r="F11156">
            <v>411</v>
          </cell>
          <cell r="G11156" t="str">
            <v>XX Doctorado</v>
          </cell>
        </row>
        <row r="11157">
          <cell r="B11157">
            <v>77144</v>
          </cell>
          <cell r="C11157" t="str">
            <v>Tutela académica de doctorado</v>
          </cell>
          <cell r="D11157" t="str">
            <v>Programa de doctorado en Educación</v>
          </cell>
          <cell r="E11157">
            <v>0</v>
          </cell>
          <cell r="F11157">
            <v>412</v>
          </cell>
          <cell r="G11157" t="str">
            <v>XX Doctorado</v>
          </cell>
        </row>
        <row r="11158">
          <cell r="B11158">
            <v>77145</v>
          </cell>
          <cell r="C11158" t="str">
            <v>Tutela académica de doctorado</v>
          </cell>
          <cell r="D11158" t="str">
            <v>Programa de doctorado en Energías renovables y eficiencia energética</v>
          </cell>
          <cell r="E11158">
            <v>0</v>
          </cell>
          <cell r="F11158">
            <v>413</v>
          </cell>
          <cell r="G11158" t="str">
            <v>XX Doctorado</v>
          </cell>
        </row>
        <row r="11159">
          <cell r="B11159">
            <v>77146</v>
          </cell>
          <cell r="C11159" t="str">
            <v>Tutela académica de doctorado</v>
          </cell>
          <cell r="D11159" t="str">
            <v>Programa de doctorado en Logística y gestión de la cadena de suministro</v>
          </cell>
          <cell r="E11159">
            <v>0</v>
          </cell>
          <cell r="F11159">
            <v>414</v>
          </cell>
          <cell r="G11159" t="str">
            <v>XX Doctorado</v>
          </cell>
        </row>
        <row r="11160">
          <cell r="B11160">
            <v>77147</v>
          </cell>
          <cell r="C11160" t="str">
            <v>Tutela académica de doctorado</v>
          </cell>
          <cell r="D11160" t="str">
            <v>Programa de doctorado RD 778/98</v>
          </cell>
          <cell r="E11160">
            <v>0</v>
          </cell>
          <cell r="F11160">
            <v>473</v>
          </cell>
          <cell r="G11160" t="str">
            <v>XX Doctorado</v>
          </cell>
        </row>
        <row r="11161">
          <cell r="B11161">
            <v>77148</v>
          </cell>
          <cell r="C11161" t="str">
            <v>Tutela académica de doctorado</v>
          </cell>
          <cell r="D11161" t="str">
            <v>Programa de doctorado RD 185/85</v>
          </cell>
          <cell r="E11161">
            <v>0</v>
          </cell>
          <cell r="F11161">
            <v>474</v>
          </cell>
          <cell r="G11161" t="str">
            <v>XX Doctorado</v>
          </cell>
        </row>
        <row r="11162">
          <cell r="B11162">
            <v>77149</v>
          </cell>
          <cell r="C11162" t="str">
            <v>Tutela académica de doctorado</v>
          </cell>
          <cell r="D11162" t="str">
            <v>Programa de doctorado de cursos monográficos</v>
          </cell>
          <cell r="E11162">
            <v>0</v>
          </cell>
          <cell r="F11162">
            <v>475</v>
          </cell>
          <cell r="G11162" t="str">
            <v>XX Doctorado</v>
          </cell>
        </row>
        <row r="11163">
          <cell r="B11163">
            <v>77200</v>
          </cell>
          <cell r="C11163" t="str">
            <v>Tesis doctoral</v>
          </cell>
          <cell r="D11163" t="str">
            <v>Programa de doctorado en Química sostenible (RD 1993/2007)</v>
          </cell>
          <cell r="E11163">
            <v>0</v>
          </cell>
          <cell r="F11163">
            <v>286</v>
          </cell>
          <cell r="G11163" t="str">
            <v>XX Doctorado</v>
          </cell>
        </row>
        <row r="11164">
          <cell r="B11164">
            <v>77201</v>
          </cell>
          <cell r="C11164" t="str">
            <v>Tesis doctoral</v>
          </cell>
          <cell r="D11164" t="str">
            <v>Programa de doctorado en Medicina (RD 1393/2007)</v>
          </cell>
          <cell r="E11164">
            <v>0</v>
          </cell>
          <cell r="F11164">
            <v>287</v>
          </cell>
          <cell r="G11164" t="str">
            <v>XX Doctorado</v>
          </cell>
        </row>
        <row r="11165">
          <cell r="B11165">
            <v>77202</v>
          </cell>
          <cell r="C11165" t="str">
            <v>Tesis doctoral</v>
          </cell>
          <cell r="D11165" t="str">
            <v>Programa de doctorado en Calidad, seguridad y tecnología de los alimentos (RD 1393/2007)</v>
          </cell>
          <cell r="E11165">
            <v>0</v>
          </cell>
          <cell r="F11165">
            <v>288</v>
          </cell>
          <cell r="G11165" t="str">
            <v>XX Doctorado</v>
          </cell>
        </row>
        <row r="11166">
          <cell r="B11166">
            <v>77203</v>
          </cell>
          <cell r="C11166" t="str">
            <v>Tesis doctoral</v>
          </cell>
          <cell r="D11166" t="str">
            <v>Programa de doctorado en Medicina y sanidad animal (RD 1393/2007)</v>
          </cell>
          <cell r="E11166">
            <v>0</v>
          </cell>
          <cell r="F11166">
            <v>289</v>
          </cell>
          <cell r="G11166" t="str">
            <v>XX Doctorado</v>
          </cell>
        </row>
        <row r="11167">
          <cell r="B11167">
            <v>77204</v>
          </cell>
          <cell r="C11167" t="str">
            <v>Tesis doctoral</v>
          </cell>
          <cell r="D11167" t="str">
            <v>Programa de doctorado en Producción animal (RD 1393/2007)</v>
          </cell>
          <cell r="E11167">
            <v>0</v>
          </cell>
          <cell r="F11167">
            <v>290</v>
          </cell>
          <cell r="G11167" t="str">
            <v>XX Doctorado</v>
          </cell>
        </row>
        <row r="11168">
          <cell r="B11168">
            <v>77205</v>
          </cell>
          <cell r="C11168" t="str">
            <v>Tesis doctoral</v>
          </cell>
          <cell r="D11168" t="str">
            <v>Programa de doctorado en Ciencias agrarias y del medio natural (RD 1393/2007)</v>
          </cell>
          <cell r="E11168">
            <v>0</v>
          </cell>
          <cell r="F11168">
            <v>291</v>
          </cell>
          <cell r="G11168" t="str">
            <v>XX Doctorado</v>
          </cell>
        </row>
        <row r="11169">
          <cell r="B11169">
            <v>77206</v>
          </cell>
          <cell r="C11169" t="str">
            <v>Tesis doctoral</v>
          </cell>
          <cell r="D11169" t="str">
            <v>Programa de doctorado en Ciencias de la Salud (RD 1393/2007)</v>
          </cell>
          <cell r="E11169">
            <v>0</v>
          </cell>
          <cell r="F11169">
            <v>292</v>
          </cell>
          <cell r="G11169" t="str">
            <v>XX Doctorado</v>
          </cell>
        </row>
        <row r="11170">
          <cell r="B11170">
            <v>77207</v>
          </cell>
          <cell r="C11170" t="str">
            <v>Tesis doctoral</v>
          </cell>
          <cell r="D11170" t="str">
            <v>Programa de doctorado en Relaciones de género (RD 1393/2007)</v>
          </cell>
          <cell r="E11170">
            <v>0</v>
          </cell>
          <cell r="F11170">
            <v>293</v>
          </cell>
          <cell r="G11170" t="str">
            <v>XX Doctorado</v>
          </cell>
        </row>
        <row r="11171">
          <cell r="B11171">
            <v>77208</v>
          </cell>
          <cell r="C11171" t="str">
            <v>Tesis doctoral</v>
          </cell>
          <cell r="D11171" t="str">
            <v>Programa de doctorado en Bioquímica y biología molecular (RD 1393/2007)</v>
          </cell>
          <cell r="E11171">
            <v>0</v>
          </cell>
          <cell r="F11171">
            <v>376</v>
          </cell>
          <cell r="G11171" t="str">
            <v>XX Doctorado</v>
          </cell>
        </row>
        <row r="11172">
          <cell r="B11172">
            <v>77209</v>
          </cell>
          <cell r="C11172" t="str">
            <v>Tesis doctoral</v>
          </cell>
          <cell r="D11172" t="str">
            <v>Programa de doctorado en Física (RD 1393/2007)</v>
          </cell>
          <cell r="E11172">
            <v>0</v>
          </cell>
          <cell r="F11172">
            <v>377</v>
          </cell>
          <cell r="G11172" t="str">
            <v>XX Doctorado</v>
          </cell>
        </row>
        <row r="11173">
          <cell r="B11173">
            <v>77210</v>
          </cell>
          <cell r="C11173" t="str">
            <v>Tesis doctoral</v>
          </cell>
          <cell r="D11173" t="str">
            <v>Programa de doctorado en Geología (RD 1393/2007)</v>
          </cell>
          <cell r="E11173">
            <v>0</v>
          </cell>
          <cell r="F11173">
            <v>378</v>
          </cell>
          <cell r="G11173" t="str">
            <v>XX Doctorado</v>
          </cell>
        </row>
        <row r="11174">
          <cell r="B11174">
            <v>77211</v>
          </cell>
          <cell r="C11174" t="str">
            <v>Tesis doctoral</v>
          </cell>
          <cell r="D11174" t="str">
            <v>Programa de doctorado en Métodos matemáticos y sus aplicaciones (RD 1393/2007)</v>
          </cell>
          <cell r="E11174">
            <v>0</v>
          </cell>
          <cell r="F11174">
            <v>379</v>
          </cell>
          <cell r="G11174" t="str">
            <v>XX Doctorado</v>
          </cell>
        </row>
        <row r="11175">
          <cell r="B11175">
            <v>77212</v>
          </cell>
          <cell r="C11175" t="str">
            <v>Tesis doctoral</v>
          </cell>
          <cell r="D11175" t="str">
            <v>Programa de doctorado en Ciencia analítica en química (RD 1393/2007)</v>
          </cell>
          <cell r="E11175">
            <v>0</v>
          </cell>
          <cell r="F11175">
            <v>380</v>
          </cell>
          <cell r="G11175" t="str">
            <v>XX Doctorado</v>
          </cell>
        </row>
        <row r="11176">
          <cell r="B11176">
            <v>77213</v>
          </cell>
          <cell r="C11176" t="str">
            <v>Tesis doctoral</v>
          </cell>
          <cell r="D11176" t="str">
            <v>Programa de doctorado en Ingeniería química y del medio ambiente (RD 1393/2007)</v>
          </cell>
          <cell r="E11176">
            <v>0</v>
          </cell>
          <cell r="F11176">
            <v>381</v>
          </cell>
          <cell r="G11176" t="str">
            <v>XX Doctorado</v>
          </cell>
        </row>
        <row r="11177">
          <cell r="B11177">
            <v>77214</v>
          </cell>
          <cell r="C11177" t="str">
            <v>Tesis doctoral</v>
          </cell>
          <cell r="D11177" t="str">
            <v>Programa de doctorado en Química física</v>
          </cell>
          <cell r="E11177">
            <v>0</v>
          </cell>
          <cell r="F11177">
            <v>382</v>
          </cell>
          <cell r="G11177" t="str">
            <v>XX Doctorado</v>
          </cell>
        </row>
        <row r="11178">
          <cell r="B11178">
            <v>77215</v>
          </cell>
          <cell r="C11178" t="str">
            <v>Tesis doctoral</v>
          </cell>
          <cell r="D11178" t="str">
            <v>Programa de doctorado en Química orgánica</v>
          </cell>
          <cell r="E11178">
            <v>0</v>
          </cell>
          <cell r="F11178">
            <v>383</v>
          </cell>
          <cell r="G11178" t="str">
            <v>XX Doctorado</v>
          </cell>
        </row>
        <row r="11179">
          <cell r="B11179">
            <v>77216</v>
          </cell>
          <cell r="C11179" t="str">
            <v>Tesis doctoral</v>
          </cell>
          <cell r="D11179" t="str">
            <v>Programa de doctorado en Química inorgánica</v>
          </cell>
          <cell r="E11179">
            <v>0</v>
          </cell>
          <cell r="F11179">
            <v>384</v>
          </cell>
          <cell r="G11179" t="str">
            <v>XX Doctorado</v>
          </cell>
        </row>
        <row r="11180">
          <cell r="B11180">
            <v>77217</v>
          </cell>
          <cell r="C11180" t="str">
            <v>Tesis doctoral</v>
          </cell>
          <cell r="D11180" t="str">
            <v>Programa de doctorado en Estudios ingleses</v>
          </cell>
          <cell r="E11180">
            <v>0</v>
          </cell>
          <cell r="F11180">
            <v>385</v>
          </cell>
          <cell r="G11180" t="str">
            <v>XX Doctorado</v>
          </cell>
        </row>
        <row r="11181">
          <cell r="B11181">
            <v>77218</v>
          </cell>
          <cell r="C11181" t="str">
            <v>Tesis doctoral</v>
          </cell>
          <cell r="D11181" t="str">
            <v>Programa de doctorado en Información y documentación</v>
          </cell>
          <cell r="E11181">
            <v>0</v>
          </cell>
          <cell r="F11181">
            <v>386</v>
          </cell>
          <cell r="G11181" t="str">
            <v>XX Doctorado</v>
          </cell>
        </row>
        <row r="11182">
          <cell r="B11182">
            <v>77219</v>
          </cell>
          <cell r="C11182" t="str">
            <v>Tesis doctoral</v>
          </cell>
          <cell r="D11182" t="str">
            <v>Programa de doctorado en Ordenación del territorio y medio ambiente</v>
          </cell>
          <cell r="E11182">
            <v>0</v>
          </cell>
          <cell r="F11182">
            <v>387</v>
          </cell>
          <cell r="G11182" t="str">
            <v>XX Doctorado</v>
          </cell>
        </row>
        <row r="11183">
          <cell r="B11183">
            <v>77220</v>
          </cell>
          <cell r="C11183" t="str">
            <v>Tesis doctoral</v>
          </cell>
          <cell r="D11183" t="str">
            <v>Programa de doctorado en Lingüística y lengua española</v>
          </cell>
          <cell r="E11183">
            <v>0</v>
          </cell>
          <cell r="F11183">
            <v>388</v>
          </cell>
          <cell r="G11183" t="str">
            <v>XX Doctorado</v>
          </cell>
        </row>
        <row r="11184">
          <cell r="B11184">
            <v>77221</v>
          </cell>
          <cell r="C11184" t="str">
            <v>Tesis doctoral</v>
          </cell>
          <cell r="D11184" t="str">
            <v>Programa de doctorado en Historia contemporánea</v>
          </cell>
          <cell r="E11184">
            <v>0</v>
          </cell>
          <cell r="F11184">
            <v>389</v>
          </cell>
          <cell r="G11184" t="str">
            <v>XX Doctorado</v>
          </cell>
        </row>
        <row r="11185">
          <cell r="B11185">
            <v>77222</v>
          </cell>
          <cell r="C11185" t="str">
            <v>Tesis doctoral</v>
          </cell>
          <cell r="D11185" t="str">
            <v>Programa de doctorado en Historia moderna</v>
          </cell>
          <cell r="E11185">
            <v>0</v>
          </cell>
          <cell r="F11185">
            <v>390</v>
          </cell>
          <cell r="G11185" t="str">
            <v>XX Doctorado</v>
          </cell>
        </row>
        <row r="11186">
          <cell r="B11186">
            <v>77223</v>
          </cell>
          <cell r="C11186" t="str">
            <v>Tesis doctoral</v>
          </cell>
          <cell r="D11186" t="str">
            <v>Programa de doctorado en Ciencias de la antigüedad</v>
          </cell>
          <cell r="E11186">
            <v>0</v>
          </cell>
          <cell r="F11186">
            <v>391</v>
          </cell>
          <cell r="G11186" t="str">
            <v>XX Doctorado</v>
          </cell>
        </row>
        <row r="11187">
          <cell r="B11187">
            <v>77224</v>
          </cell>
          <cell r="C11187" t="str">
            <v>Tesis doctoral</v>
          </cell>
          <cell r="D11187" t="str">
            <v>Programa de doctorado en Estudios filosóficos</v>
          </cell>
          <cell r="E11187">
            <v>0</v>
          </cell>
          <cell r="F11187">
            <v>392</v>
          </cell>
          <cell r="G11187" t="str">
            <v>XX Doctorado</v>
          </cell>
        </row>
        <row r="11188">
          <cell r="B11188">
            <v>77225</v>
          </cell>
          <cell r="C11188" t="str">
            <v>Tesis doctoral</v>
          </cell>
          <cell r="D11188" t="str">
            <v>Programa de doctorado en Filología hispánica</v>
          </cell>
          <cell r="E11188">
            <v>0</v>
          </cell>
          <cell r="F11188">
            <v>393</v>
          </cell>
          <cell r="G11188" t="str">
            <v>XX Doctorado</v>
          </cell>
        </row>
        <row r="11189">
          <cell r="B11189">
            <v>77226</v>
          </cell>
          <cell r="C11189" t="str">
            <v>Tesis doctoral</v>
          </cell>
          <cell r="D11189" t="str">
            <v>Programa de doctorado en Historia del arte</v>
          </cell>
          <cell r="E11189">
            <v>0</v>
          </cell>
          <cell r="F11189">
            <v>394</v>
          </cell>
          <cell r="G11189" t="str">
            <v>XX Doctorado</v>
          </cell>
        </row>
        <row r="11190">
          <cell r="B11190">
            <v>77227</v>
          </cell>
          <cell r="C11190" t="str">
            <v>Tesis doctoral</v>
          </cell>
          <cell r="D11190" t="str">
            <v>Programa de doctorado en Historia Medieval</v>
          </cell>
          <cell r="E11190">
            <v>0</v>
          </cell>
          <cell r="F11190">
            <v>395</v>
          </cell>
          <cell r="G11190" t="str">
            <v>XX Doctorado</v>
          </cell>
        </row>
        <row r="11191">
          <cell r="B11191">
            <v>77228</v>
          </cell>
          <cell r="C11191" t="str">
            <v>Tesis doctoral</v>
          </cell>
          <cell r="D11191" t="str">
            <v>Programa de doctorado en Humanidades avanzadas</v>
          </cell>
          <cell r="E11191">
            <v>0</v>
          </cell>
          <cell r="F11191">
            <v>396</v>
          </cell>
          <cell r="G11191" t="str">
            <v>XX Doctorado</v>
          </cell>
        </row>
        <row r="11192">
          <cell r="B11192">
            <v>77229</v>
          </cell>
          <cell r="C11192" t="str">
            <v>Tesis doctoral</v>
          </cell>
          <cell r="D11192" t="str">
            <v>Programa de doctorado en Economía</v>
          </cell>
          <cell r="E11192">
            <v>0</v>
          </cell>
          <cell r="F11192">
            <v>397</v>
          </cell>
          <cell r="G11192" t="str">
            <v>XX Doctorado</v>
          </cell>
        </row>
        <row r="11193">
          <cell r="B11193">
            <v>77230</v>
          </cell>
          <cell r="C11193" t="str">
            <v>Tesis doctoral</v>
          </cell>
          <cell r="D11193" t="str">
            <v>Programa de doctorado en Contabilidad y finanzas</v>
          </cell>
          <cell r="E11193">
            <v>0</v>
          </cell>
          <cell r="F11193">
            <v>398</v>
          </cell>
          <cell r="G11193" t="str">
            <v>XX Doctorado</v>
          </cell>
        </row>
        <row r="11194">
          <cell r="B11194">
            <v>77231</v>
          </cell>
          <cell r="C11194" t="str">
            <v>Tesis doctoral</v>
          </cell>
          <cell r="D11194" t="str">
            <v>Programa de doctorado en Economía y gestión de las organizaciones</v>
          </cell>
          <cell r="E11194">
            <v>0</v>
          </cell>
          <cell r="F11194">
            <v>399</v>
          </cell>
          <cell r="G11194" t="str">
            <v>XX Doctorado</v>
          </cell>
        </row>
        <row r="11195">
          <cell r="B11195">
            <v>77232</v>
          </cell>
          <cell r="C11195" t="str">
            <v>Tesis doctoral</v>
          </cell>
          <cell r="D11195" t="str">
            <v>Programa de doctorado en Sociología de las políticas públicas y sociales</v>
          </cell>
          <cell r="E11195">
            <v>0</v>
          </cell>
          <cell r="F11195">
            <v>400</v>
          </cell>
          <cell r="G11195" t="str">
            <v>XX Doctorado</v>
          </cell>
        </row>
        <row r="11196">
          <cell r="B11196">
            <v>77233</v>
          </cell>
          <cell r="C11196" t="str">
            <v>Tesis doctoral</v>
          </cell>
          <cell r="D11196" t="str">
            <v>Programa de doctorado en Ciencias biomédicas y biotecnológicas</v>
          </cell>
          <cell r="E11196">
            <v>0</v>
          </cell>
          <cell r="F11196">
            <v>401</v>
          </cell>
          <cell r="G11196" t="str">
            <v>XX Doctorado</v>
          </cell>
        </row>
        <row r="11197">
          <cell r="B11197">
            <v>77234</v>
          </cell>
          <cell r="C11197" t="str">
            <v>Tesis doctoral</v>
          </cell>
          <cell r="D11197" t="str">
            <v>Programa de doctorado en Condicionantes genéticos, nutricionales y ambientales del crecimiento y des</v>
          </cell>
          <cell r="E11197">
            <v>0</v>
          </cell>
          <cell r="F11197">
            <v>402</v>
          </cell>
          <cell r="G11197" t="str">
            <v>XX Doctorado</v>
          </cell>
        </row>
        <row r="11198">
          <cell r="B11198">
            <v>77235</v>
          </cell>
          <cell r="C11198" t="str">
            <v>Tesis doctoral</v>
          </cell>
          <cell r="D11198" t="str">
            <v>Programa de doctorado en Tecnologías de la información y comunicaciones en redes móviles</v>
          </cell>
          <cell r="E11198">
            <v>0</v>
          </cell>
          <cell r="F11198">
            <v>403</v>
          </cell>
          <cell r="G11198" t="str">
            <v>XX Doctorado</v>
          </cell>
        </row>
        <row r="11199">
          <cell r="B11199">
            <v>77236</v>
          </cell>
          <cell r="C11199" t="str">
            <v>Tesis doctoral</v>
          </cell>
          <cell r="D11199" t="str">
            <v>Programa de doctorado en Ingeniería electrónica</v>
          </cell>
          <cell r="E11199">
            <v>0</v>
          </cell>
          <cell r="F11199">
            <v>404</v>
          </cell>
          <cell r="G11199" t="str">
            <v>XX Doctorado</v>
          </cell>
        </row>
        <row r="11200">
          <cell r="B11200">
            <v>77237</v>
          </cell>
          <cell r="C11200" t="str">
            <v>Tesis doctoral</v>
          </cell>
          <cell r="D11200" t="str">
            <v>Programa de doctorado en Ingeniería de sistemas e informática</v>
          </cell>
          <cell r="E11200">
            <v>0</v>
          </cell>
          <cell r="F11200">
            <v>405</v>
          </cell>
          <cell r="G11200" t="str">
            <v>XX Doctorado</v>
          </cell>
        </row>
        <row r="11201">
          <cell r="B11201">
            <v>77238</v>
          </cell>
          <cell r="C11201" t="str">
            <v>Tesis doctoral</v>
          </cell>
          <cell r="D11201" t="str">
            <v>Programa de doctorado en Ingeniería biomédica</v>
          </cell>
          <cell r="E11201">
            <v>0</v>
          </cell>
          <cell r="F11201">
            <v>406</v>
          </cell>
          <cell r="G11201" t="str">
            <v>XX Doctorado</v>
          </cell>
        </row>
        <row r="11202">
          <cell r="B11202">
            <v>77239</v>
          </cell>
          <cell r="C11202" t="str">
            <v>Tesis doctoral</v>
          </cell>
          <cell r="D11202" t="str">
            <v>Programa de doctorado en Ingeniería de diseño y fabricación</v>
          </cell>
          <cell r="E11202">
            <v>0</v>
          </cell>
          <cell r="F11202">
            <v>407</v>
          </cell>
          <cell r="G11202" t="str">
            <v>XX Doctorado</v>
          </cell>
        </row>
        <row r="11203">
          <cell r="B11203">
            <v>77240</v>
          </cell>
          <cell r="C11203" t="str">
            <v>Tesis doctoral</v>
          </cell>
          <cell r="D11203" t="str">
            <v>Programa de doctorado en Mecánica de fluidos</v>
          </cell>
          <cell r="E11203">
            <v>0</v>
          </cell>
          <cell r="F11203">
            <v>408</v>
          </cell>
          <cell r="G11203" t="str">
            <v>XX Doctorado</v>
          </cell>
        </row>
        <row r="11204">
          <cell r="B11204">
            <v>77241</v>
          </cell>
          <cell r="C11204" t="str">
            <v>Tesis doctoral</v>
          </cell>
          <cell r="D11204" t="str">
            <v>Programa de doctorado en Mecánica computacional</v>
          </cell>
          <cell r="E11204">
            <v>0</v>
          </cell>
          <cell r="F11204">
            <v>409</v>
          </cell>
          <cell r="G11204" t="str">
            <v>XX Doctorado</v>
          </cell>
        </row>
        <row r="11205">
          <cell r="B11205">
            <v>77242</v>
          </cell>
          <cell r="C11205" t="str">
            <v>Tesis doctoral</v>
          </cell>
          <cell r="D11205" t="str">
            <v>Programa de doctorado en Sistemas mecánicos</v>
          </cell>
          <cell r="E11205">
            <v>0</v>
          </cell>
          <cell r="F11205">
            <v>410</v>
          </cell>
          <cell r="G11205" t="str">
            <v>XX Doctorado</v>
          </cell>
        </row>
        <row r="11206">
          <cell r="B11206">
            <v>77243</v>
          </cell>
          <cell r="C11206" t="str">
            <v>Tesis doctoral</v>
          </cell>
          <cell r="D11206" t="str">
            <v>Programa de doctorado en Derecho</v>
          </cell>
          <cell r="E11206">
            <v>0</v>
          </cell>
          <cell r="F11206">
            <v>411</v>
          </cell>
          <cell r="G11206" t="str">
            <v>XX Doctorado</v>
          </cell>
        </row>
        <row r="11207">
          <cell r="B11207">
            <v>77244</v>
          </cell>
          <cell r="C11207" t="str">
            <v>Tesis doctoral</v>
          </cell>
          <cell r="D11207" t="str">
            <v>Programa de doctorado en Educación</v>
          </cell>
          <cell r="E11207">
            <v>0</v>
          </cell>
          <cell r="F11207">
            <v>412</v>
          </cell>
          <cell r="G11207" t="str">
            <v>XX Doctorado</v>
          </cell>
        </row>
        <row r="11208">
          <cell r="B11208">
            <v>77245</v>
          </cell>
          <cell r="C11208" t="str">
            <v>Tesis doctoral</v>
          </cell>
          <cell r="D11208" t="str">
            <v>Programa de doctorado en Energías renovables y eficiencia energética</v>
          </cell>
          <cell r="E11208">
            <v>0</v>
          </cell>
          <cell r="F11208">
            <v>413</v>
          </cell>
          <cell r="G11208" t="str">
            <v>XX Doctorado</v>
          </cell>
        </row>
        <row r="11209">
          <cell r="B11209">
            <v>77246</v>
          </cell>
          <cell r="C11209" t="str">
            <v>Tesis doctoral</v>
          </cell>
          <cell r="D11209" t="str">
            <v>Programa de doctorado en Logística y gestión de la cadena de suministro</v>
          </cell>
          <cell r="E11209">
            <v>0</v>
          </cell>
          <cell r="F11209">
            <v>414</v>
          </cell>
          <cell r="G11209" t="str">
            <v>XX Doctorado</v>
          </cell>
        </row>
        <row r="11210">
          <cell r="B11210">
            <v>77247</v>
          </cell>
          <cell r="C11210" t="str">
            <v>Tesis doctoral</v>
          </cell>
          <cell r="D11210" t="str">
            <v>Doctorado-P.O.P. Estudios avanzados en literatura hispánica:edición, géneros y comunic (RD 56/2005)</v>
          </cell>
          <cell r="E11210">
            <v>0</v>
          </cell>
          <cell r="F11210">
            <v>242</v>
          </cell>
          <cell r="G11210" t="str">
            <v>XX Doctorado</v>
          </cell>
        </row>
        <row r="11211">
          <cell r="B11211">
            <v>77248</v>
          </cell>
          <cell r="C11211" t="str">
            <v>Tesis doctoral</v>
          </cell>
          <cell r="D11211" t="str">
            <v>Doctorado-P.O.P. Ordenación del territorio y medio ambiente (RD 56/2005)</v>
          </cell>
          <cell r="E11211">
            <v>0</v>
          </cell>
          <cell r="F11211">
            <v>243</v>
          </cell>
          <cell r="G11211" t="str">
            <v>XX Doctorado</v>
          </cell>
        </row>
        <row r="11212">
          <cell r="B11212">
            <v>77249</v>
          </cell>
          <cell r="C11212" t="str">
            <v>Tesis doctoral</v>
          </cell>
          <cell r="D11212" t="str">
            <v>Doctorado-P.O.P. Economía y gestión de las organizaciones (RD 56/2005)</v>
          </cell>
          <cell r="E11212">
            <v>0</v>
          </cell>
          <cell r="F11212">
            <v>244</v>
          </cell>
          <cell r="G11212" t="str">
            <v>XX Doctorado</v>
          </cell>
        </row>
        <row r="11213">
          <cell r="B11213">
            <v>77250</v>
          </cell>
          <cell r="C11213" t="str">
            <v>Tesis doctoral</v>
          </cell>
          <cell r="D11213" t="str">
            <v>Doctorado-P.O.P. en Física (RD 56/2005)</v>
          </cell>
          <cell r="E11213">
            <v>0</v>
          </cell>
          <cell r="F11213">
            <v>245</v>
          </cell>
          <cell r="G11213" t="str">
            <v>XX Doctorado</v>
          </cell>
        </row>
        <row r="11214">
          <cell r="B11214">
            <v>77251</v>
          </cell>
          <cell r="C11214" t="str">
            <v>Tesis doctoral</v>
          </cell>
          <cell r="D11214" t="str">
            <v>Doctorado-P.O.P. en Bioquímica y biología molecular (RD 56/2005)</v>
          </cell>
          <cell r="E11214">
            <v>0</v>
          </cell>
          <cell r="F11214">
            <v>246</v>
          </cell>
          <cell r="G11214" t="str">
            <v>XX Doctorado</v>
          </cell>
        </row>
        <row r="11215">
          <cell r="B11215">
            <v>77252</v>
          </cell>
          <cell r="C11215" t="str">
            <v>Tesis doctoral</v>
          </cell>
          <cell r="D11215" t="str">
            <v>Doctorado-P.O.P. en Geología (RD 56/2005)</v>
          </cell>
          <cell r="E11215">
            <v>0</v>
          </cell>
          <cell r="F11215">
            <v>247</v>
          </cell>
          <cell r="G11215" t="str">
            <v>XX Doctorado</v>
          </cell>
        </row>
        <row r="11216">
          <cell r="B11216">
            <v>77253</v>
          </cell>
          <cell r="C11216" t="str">
            <v>Tesis doctoral</v>
          </cell>
          <cell r="D11216" t="str">
            <v>Doctorado-P.O.P. Métodos matemáticos y sus aplicaciones (RD 56/2005)</v>
          </cell>
          <cell r="E11216">
            <v>0</v>
          </cell>
          <cell r="F11216">
            <v>248</v>
          </cell>
          <cell r="G11216" t="str">
            <v>XX Doctorado</v>
          </cell>
        </row>
        <row r="11217">
          <cell r="B11217">
            <v>77254</v>
          </cell>
          <cell r="C11217" t="str">
            <v>Tesis doctoral</v>
          </cell>
          <cell r="D11217" t="str">
            <v>Doctorado-P.O.P. en Estudios ingleses (RD 56/2005)</v>
          </cell>
          <cell r="E11217">
            <v>0</v>
          </cell>
          <cell r="F11217">
            <v>267</v>
          </cell>
          <cell r="G11217" t="str">
            <v>XX Doctorado</v>
          </cell>
        </row>
        <row r="11218">
          <cell r="B11218">
            <v>77255</v>
          </cell>
          <cell r="C11218" t="str">
            <v>Tesis doctoral</v>
          </cell>
          <cell r="D11218" t="str">
            <v>Doctorado-P.O.P. en Información y documentación (RD 56/2005)</v>
          </cell>
          <cell r="E11218">
            <v>0</v>
          </cell>
          <cell r="F11218">
            <v>308</v>
          </cell>
          <cell r="G11218" t="str">
            <v>XX Doctorado</v>
          </cell>
        </row>
        <row r="11219">
          <cell r="B11219">
            <v>77256</v>
          </cell>
          <cell r="C11219" t="str">
            <v>Tesis doctoral</v>
          </cell>
          <cell r="D11219" t="str">
            <v>Doctorado-P.O.P. en Ciencias económicas (RD 56/2005)</v>
          </cell>
          <cell r="E11219">
            <v>0</v>
          </cell>
          <cell r="F11219">
            <v>309</v>
          </cell>
          <cell r="G11219" t="str">
            <v>XX Doctorado</v>
          </cell>
        </row>
        <row r="11220">
          <cell r="B11220">
            <v>77257</v>
          </cell>
          <cell r="C11220" t="str">
            <v>Tesis doctoral</v>
          </cell>
          <cell r="D11220" t="str">
            <v>Doctorado-P.O.P. en Contabilidad y finanzas de las organizaciones (RD 56/2005)</v>
          </cell>
          <cell r="E11220">
            <v>0</v>
          </cell>
          <cell r="F11220">
            <v>307</v>
          </cell>
          <cell r="G11220" t="str">
            <v>XX Doctorado</v>
          </cell>
        </row>
        <row r="11221">
          <cell r="B11221">
            <v>77258</v>
          </cell>
          <cell r="C11221" t="str">
            <v>Tesis doctoral</v>
          </cell>
          <cell r="D11221" t="str">
            <v>Doctorado-P.O.P. en Ingeniería de telecomunicación (RD 56/2005)</v>
          </cell>
          <cell r="E11221">
            <v>0</v>
          </cell>
          <cell r="F11221">
            <v>306</v>
          </cell>
          <cell r="G11221" t="str">
            <v>XX Doctorado</v>
          </cell>
        </row>
        <row r="11222">
          <cell r="B11222">
            <v>77259</v>
          </cell>
          <cell r="C11222" t="str">
            <v>Tesis doctoral</v>
          </cell>
          <cell r="D11222" t="str">
            <v>Doctorado-P.O.P. en Ingeniería informática (RD 56/2005)</v>
          </cell>
          <cell r="E11222">
            <v>0</v>
          </cell>
          <cell r="F11222">
            <v>310</v>
          </cell>
          <cell r="G11222" t="str">
            <v>XX Doctorado</v>
          </cell>
        </row>
        <row r="11223">
          <cell r="B11223">
            <v>77260</v>
          </cell>
          <cell r="C11223" t="str">
            <v>Tesis doctoral</v>
          </cell>
          <cell r="D11223" t="str">
            <v>Doctorado-P.O.P. en Ingenierías transversales (RD 56/2005)</v>
          </cell>
          <cell r="E11223">
            <v>0</v>
          </cell>
          <cell r="F11223">
            <v>311</v>
          </cell>
          <cell r="G11223" t="str">
            <v>XX Doctorado</v>
          </cell>
        </row>
        <row r="11224">
          <cell r="B11224">
            <v>77261</v>
          </cell>
          <cell r="C11224" t="str">
            <v>Tesis doctoral</v>
          </cell>
          <cell r="D11224" t="str">
            <v>Programa de doctorado RD 778/98</v>
          </cell>
          <cell r="E11224">
            <v>0</v>
          </cell>
          <cell r="F11224">
            <v>473</v>
          </cell>
          <cell r="G11224" t="str">
            <v>XX Doctorado</v>
          </cell>
        </row>
        <row r="11225">
          <cell r="B11225">
            <v>77262</v>
          </cell>
          <cell r="C11225" t="str">
            <v>Tesis doctoral</v>
          </cell>
          <cell r="D11225" t="str">
            <v>Programa de doctorado RD 185/85</v>
          </cell>
          <cell r="E11225">
            <v>0</v>
          </cell>
          <cell r="F11225">
            <v>474</v>
          </cell>
          <cell r="G11225" t="str">
            <v>XX Doctorado</v>
          </cell>
        </row>
        <row r="11226">
          <cell r="B11226">
            <v>77263</v>
          </cell>
          <cell r="C11226" t="str">
            <v>Tesis doctoral</v>
          </cell>
          <cell r="D11226" t="str">
            <v>Programa de doctorado de cursos monográficos</v>
          </cell>
          <cell r="E11226">
            <v>0</v>
          </cell>
          <cell r="F11226">
            <v>475</v>
          </cell>
          <cell r="G11226" t="str">
            <v>XX Doctorado</v>
          </cell>
        </row>
        <row r="11227">
          <cell r="B11227">
            <v>80000</v>
          </cell>
          <cell r="C11227" t="str">
            <v>INFORMATICA APLICADA A LA HIDRAULICA (HIDROINFORMATICA)</v>
          </cell>
          <cell r="D11227" t="str">
            <v>DEPARTAMENTOS-G.9/L.E.(Mod.3)</v>
          </cell>
          <cell r="E11227">
            <v>6</v>
          </cell>
          <cell r="F11227">
            <v>177</v>
          </cell>
        </row>
        <row r="11228">
          <cell r="B11228">
            <v>80001</v>
          </cell>
          <cell r="C11228" t="str">
            <v>MULTIMEDIA EN LA ENSE/ANZA DE LAS CIENCIAS</v>
          </cell>
          <cell r="D11228" t="str">
            <v>DEPARTAMENTOS-G.9/L.E. (Mod. 5)</v>
          </cell>
          <cell r="E11228">
            <v>6</v>
          </cell>
          <cell r="F11228">
            <v>178</v>
          </cell>
        </row>
        <row r="11229">
          <cell r="B11229">
            <v>80002</v>
          </cell>
          <cell r="C11229" t="str">
            <v>MANTENIMIENTO INDUSTRIAL INTEGRAL</v>
          </cell>
          <cell r="D11229" t="str">
            <v>DEPARTAMENTOS-G.9/L.E.(Mod.3)</v>
          </cell>
          <cell r="E11229">
            <v>6</v>
          </cell>
          <cell r="F11229">
            <v>177</v>
          </cell>
        </row>
        <row r="11230">
          <cell r="B11230">
            <v>80003</v>
          </cell>
          <cell r="C11230" t="str">
            <v>SEGURIDAD Y PREVENCION DE RIESGOS EN PROCESOS INDUSTRIALES</v>
          </cell>
          <cell r="D11230" t="str">
            <v>DEPARTAMENTOS-G.9/L.E.(Mod.3)</v>
          </cell>
          <cell r="E11230">
            <v>6</v>
          </cell>
          <cell r="F11230">
            <v>177</v>
          </cell>
        </row>
        <row r="11231">
          <cell r="B11231">
            <v>80004</v>
          </cell>
          <cell r="C11231" t="str">
            <v>EVOLUCION MOLECULAR</v>
          </cell>
          <cell r="D11231" t="str">
            <v>DEPARTAMENTOS-G.7/L.E.(Mod.2)</v>
          </cell>
          <cell r="E11231">
            <v>4.5</v>
          </cell>
          <cell r="F11231">
            <v>176</v>
          </cell>
        </row>
        <row r="11232">
          <cell r="B11232">
            <v>80005</v>
          </cell>
          <cell r="C11232" t="str">
            <v>III CURSO DE INTROD. A LAS REDES NEURONALES Y SIST.BORROSOS</v>
          </cell>
          <cell r="D11232" t="str">
            <v>RECONOCIMIENTO L.E. Y SOLO POD</v>
          </cell>
          <cell r="E11232">
            <v>2</v>
          </cell>
          <cell r="F11232">
            <v>180</v>
          </cell>
        </row>
        <row r="11233">
          <cell r="B11233">
            <v>80006</v>
          </cell>
          <cell r="C11233" t="str">
            <v>TRATAMIENTO DIGITAL DE IMAGEN</v>
          </cell>
          <cell r="D11233" t="str">
            <v>RECONOCIMIENTO L.E. Y SOLO POD</v>
          </cell>
          <cell r="E11233">
            <v>2</v>
          </cell>
          <cell r="F11233">
            <v>180</v>
          </cell>
        </row>
        <row r="11234">
          <cell r="B11234">
            <v>80007</v>
          </cell>
          <cell r="C11234" t="str">
            <v>TECNICAS DE CALIDAD Y CALIBRACION EN LOS LABORATORIOS</v>
          </cell>
          <cell r="D11234" t="str">
            <v>RECONOCIMIENTO L.E. Y SOLO POD</v>
          </cell>
          <cell r="E11234">
            <v>2</v>
          </cell>
          <cell r="F11234">
            <v>180</v>
          </cell>
        </row>
        <row r="11235">
          <cell r="B11235">
            <v>80008</v>
          </cell>
          <cell r="C11235" t="str">
            <v>XII CURSO DE GEOGRAFIA FISICA:MAPAS GEOMORFOL.BASICOS APLIC.</v>
          </cell>
          <cell r="D11235" t="str">
            <v>RECONOCIMIENTO L.E. Y SOLO POD</v>
          </cell>
          <cell r="E11235">
            <v>4</v>
          </cell>
          <cell r="F11235">
            <v>180</v>
          </cell>
        </row>
        <row r="11236">
          <cell r="B11236">
            <v>80009</v>
          </cell>
          <cell r="C11236" t="str">
            <v>IV CURSO PRACT.DE CARTOGRAF.BASICA Y TEMATICA MEDIANTE SIGs</v>
          </cell>
          <cell r="D11236" t="str">
            <v>RECONOCIMIENTO L.E. Y SOLO POD</v>
          </cell>
          <cell r="E11236">
            <v>8</v>
          </cell>
          <cell r="F11236">
            <v>180</v>
          </cell>
        </row>
        <row r="11237">
          <cell r="B11237">
            <v>80015</v>
          </cell>
          <cell r="C11237" t="str">
            <v>LAS PROVINCIAS DEL IMPERIO ROMANO I</v>
          </cell>
          <cell r="D11237" t="str">
            <v>DEPARTAMENTOS-G.7/L.E.(Mod.7)</v>
          </cell>
          <cell r="E11237">
            <v>5</v>
          </cell>
          <cell r="F11237">
            <v>184</v>
          </cell>
        </row>
        <row r="11238">
          <cell r="B11238">
            <v>80017</v>
          </cell>
          <cell r="C11238" t="str">
            <v>HISTORIA DE LAS MUJERES EN OCCIDENTE. EDAD CONTEMPORANEA.</v>
          </cell>
          <cell r="D11238" t="str">
            <v>DEPARTAMENTOS-G.7/L.E.(Mod.7)</v>
          </cell>
          <cell r="E11238">
            <v>4.5</v>
          </cell>
          <cell r="F11238">
            <v>184</v>
          </cell>
        </row>
        <row r="11239">
          <cell r="B11239">
            <v>80018</v>
          </cell>
          <cell r="C11239" t="str">
            <v>Cristales y minerales: aspectos básicos sobre  su constitución, formación y propiedades</v>
          </cell>
          <cell r="D11239" t="str">
            <v>DEPARTAMENTOS-G.7/L.E.(Mod.2)</v>
          </cell>
          <cell r="E11239">
            <v>6</v>
          </cell>
          <cell r="F11239">
            <v>176</v>
          </cell>
        </row>
        <row r="11240">
          <cell r="B11240">
            <v>80019</v>
          </cell>
          <cell r="C11240" t="str">
            <v>PROTECCION RADIACTIVA Y SEGURIDAD NUCLEAR</v>
          </cell>
          <cell r="D11240" t="str">
            <v>DEPARTAMENTOS-G.9/L.E.(Mod.3)</v>
          </cell>
          <cell r="E11240">
            <v>6</v>
          </cell>
          <cell r="F11240">
            <v>177</v>
          </cell>
        </row>
        <row r="11241">
          <cell r="B11241">
            <v>80020</v>
          </cell>
          <cell r="C11241" t="str">
            <v>RECURSOS HIDRICOS Y ATMOSFERICOS</v>
          </cell>
          <cell r="D11241" t="str">
            <v>DEPARTAMENTOS-G.9/L.E.(Mod.3)</v>
          </cell>
          <cell r="E11241">
            <v>6</v>
          </cell>
          <cell r="F11241">
            <v>177</v>
          </cell>
        </row>
        <row r="11242">
          <cell r="B11242">
            <v>80021</v>
          </cell>
          <cell r="C11242" t="str">
            <v>BIOINFORMACION</v>
          </cell>
          <cell r="D11242" t="str">
            <v>DEPARTAMENTOS-G.9/L.E.(Mod.3)</v>
          </cell>
          <cell r="E11242">
            <v>6</v>
          </cell>
          <cell r="F11242">
            <v>177</v>
          </cell>
        </row>
        <row r="11243">
          <cell r="B11243">
            <v>80022</v>
          </cell>
          <cell r="C11243" t="str">
            <v>EXPRESION GRAFICA</v>
          </cell>
          <cell r="D11243" t="str">
            <v>DEPARTAMENTOS-G.9/L.E.(Mod.3)</v>
          </cell>
          <cell r="E11243">
            <v>6</v>
          </cell>
          <cell r="F11243">
            <v>177</v>
          </cell>
        </row>
        <row r="11244">
          <cell r="B11244">
            <v>80023</v>
          </cell>
          <cell r="C11244" t="str">
            <v>DISE/O ASISTIDO POR ORDENADOR</v>
          </cell>
          <cell r="D11244" t="str">
            <v>DEPARTAMENTOS-G.9/L.E.(Mod.3)</v>
          </cell>
          <cell r="E11244">
            <v>6</v>
          </cell>
          <cell r="F11244">
            <v>177</v>
          </cell>
        </row>
        <row r="11245">
          <cell r="B11245">
            <v>80025</v>
          </cell>
          <cell r="C11245" t="str">
            <v>INSTALACIONES ELECTRICAS BASICAS</v>
          </cell>
          <cell r="D11245" t="str">
            <v>DEPARTAMENTOS-G.9/L.E.(Mod.3)</v>
          </cell>
          <cell r="E11245">
            <v>3</v>
          </cell>
          <cell r="F11245">
            <v>177</v>
          </cell>
        </row>
        <row r="11246">
          <cell r="B11246">
            <v>80026</v>
          </cell>
          <cell r="C11246" t="str">
            <v>HERRAM. INFORMAT. APLICADAS AL ANALISIS CIRCUITOS ELECTRICOS</v>
          </cell>
          <cell r="D11246" t="str">
            <v>DEPARTAMENTOS-G.9/L.E.(Mod.3)</v>
          </cell>
          <cell r="E11246">
            <v>3</v>
          </cell>
          <cell r="F11246">
            <v>177</v>
          </cell>
        </row>
        <row r="11247">
          <cell r="B11247">
            <v>80027</v>
          </cell>
          <cell r="C11247" t="str">
            <v>VALORACION AGRARIA</v>
          </cell>
          <cell r="D11247" t="str">
            <v>DEPARTAMENTOS-G.7/L.E.(Mod.2)</v>
          </cell>
          <cell r="E11247">
            <v>6</v>
          </cell>
          <cell r="F11247">
            <v>176</v>
          </cell>
        </row>
        <row r="11248">
          <cell r="B11248">
            <v>80028</v>
          </cell>
          <cell r="C11248" t="str">
            <v>AMPLIACION DE HIDROLOGIA</v>
          </cell>
          <cell r="D11248" t="str">
            <v>DEPARTAMENTOS-G.7/L.E.(Mod.2)</v>
          </cell>
          <cell r="E11248">
            <v>6</v>
          </cell>
          <cell r="F11248">
            <v>176</v>
          </cell>
        </row>
        <row r="11249">
          <cell r="B11249">
            <v>80029</v>
          </cell>
          <cell r="C11249" t="str">
            <v>FUNDAMENTOS Y APLICACIONES DE LA TRANSGENESIS</v>
          </cell>
          <cell r="D11249" t="str">
            <v>DEPARTAMENTOS-G.7/L.E.(Mod.2)</v>
          </cell>
          <cell r="E11249">
            <v>4.5</v>
          </cell>
          <cell r="F11249">
            <v>176</v>
          </cell>
        </row>
        <row r="11250">
          <cell r="B11250">
            <v>80030</v>
          </cell>
          <cell r="C11250" t="str">
            <v>SOCIOLOGIA DE LAS ORGANIZACIONES</v>
          </cell>
          <cell r="D11250" t="str">
            <v>DEPARTAMENTOS-G.9/L.E. (Mod. 5)</v>
          </cell>
          <cell r="E11250">
            <v>6</v>
          </cell>
          <cell r="F11250">
            <v>178</v>
          </cell>
        </row>
        <row r="11251">
          <cell r="B11251">
            <v>80031</v>
          </cell>
          <cell r="C11251" t="str">
            <v>TECNOLOGIAS INFORMACION Y COMUNICACION EN EL CURRICULUM</v>
          </cell>
          <cell r="D11251" t="str">
            <v>DEPARTAMENTOS-G.9/L.E. (Mod. 5)</v>
          </cell>
          <cell r="E11251">
            <v>6</v>
          </cell>
          <cell r="F11251">
            <v>178</v>
          </cell>
        </row>
        <row r="11252">
          <cell r="B11252">
            <v>80032</v>
          </cell>
          <cell r="C11252" t="str">
            <v>Epidemiología y registros del cáncer</v>
          </cell>
          <cell r="D11252" t="str">
            <v>DEPARTAMENTOS-G.9/L.E.(Mod. 1)</v>
          </cell>
          <cell r="E11252">
            <v>3</v>
          </cell>
          <cell r="F11252">
            <v>185</v>
          </cell>
        </row>
        <row r="11253">
          <cell r="B11253">
            <v>80033</v>
          </cell>
          <cell r="C11253" t="str">
            <v>ESTADISTICA APLICADA EN CIENCIAS DE LA SALUD</v>
          </cell>
          <cell r="D11253" t="str">
            <v>DEPARTAMENTOS-G.9/L.E.(Mod. 1)</v>
          </cell>
          <cell r="E11253">
            <v>6</v>
          </cell>
          <cell r="F11253">
            <v>185</v>
          </cell>
        </row>
        <row r="11254">
          <cell r="B11254">
            <v>80034</v>
          </cell>
          <cell r="C11254" t="str">
            <v>SEMINARIO DE INGENIERIA DE CANALES</v>
          </cell>
          <cell r="D11254" t="str">
            <v>DEPARTAMENTOS-G.9/L.E.(Mod.3)</v>
          </cell>
          <cell r="E11254">
            <v>6</v>
          </cell>
          <cell r="F11254">
            <v>177</v>
          </cell>
        </row>
        <row r="11255">
          <cell r="B11255">
            <v>80035</v>
          </cell>
          <cell r="C11255" t="str">
            <v>Reciclado de materiales</v>
          </cell>
          <cell r="D11255" t="str">
            <v>DEPARTAMENTOS-G.9/L.E.(Mod.3)</v>
          </cell>
          <cell r="E11255">
            <v>4.5</v>
          </cell>
          <cell r="F11255">
            <v>177</v>
          </cell>
        </row>
        <row r="11256">
          <cell r="B11256">
            <v>80036</v>
          </cell>
          <cell r="C11256" t="str">
            <v>Tecnología laser y sus aplicaciones industriales</v>
          </cell>
          <cell r="D11256" t="str">
            <v>DEPARTAMENTOS-G.9/L.E.(Mod.3)</v>
          </cell>
          <cell r="E11256">
            <v>4.5</v>
          </cell>
          <cell r="F11256">
            <v>177</v>
          </cell>
        </row>
        <row r="11257">
          <cell r="B11257">
            <v>80037</v>
          </cell>
          <cell r="C11257" t="str">
            <v>FUNDAMENTOS Y APLICACIONES DE LA TRANSGENESIS</v>
          </cell>
          <cell r="D11257" t="str">
            <v>DEPARTAMENTOS-G.7/L.E.(Mod.2)</v>
          </cell>
          <cell r="E11257">
            <v>6</v>
          </cell>
          <cell r="F11257">
            <v>176</v>
          </cell>
        </row>
        <row r="11258">
          <cell r="B11258">
            <v>80038</v>
          </cell>
          <cell r="C11258" t="str">
            <v>DOCUMENTACION CIENTIFICA Y AGRONOMIA</v>
          </cell>
          <cell r="D11258" t="str">
            <v>DEPARTAMENTOS-G.9/L.E. (Mod. 5)</v>
          </cell>
          <cell r="E11258">
            <v>4</v>
          </cell>
          <cell r="F11258">
            <v>178</v>
          </cell>
        </row>
        <row r="11259">
          <cell r="B11259">
            <v>80039</v>
          </cell>
          <cell r="C11259" t="str">
            <v>CONGRESO DE DERECHO PENAL</v>
          </cell>
          <cell r="D11259" t="str">
            <v>DEPARTAMENTOS-G.7/L.E.(Mod.7)</v>
          </cell>
          <cell r="E11259">
            <v>3</v>
          </cell>
          <cell r="F11259">
            <v>184</v>
          </cell>
        </row>
        <row r="11260">
          <cell r="B11260">
            <v>80040</v>
          </cell>
          <cell r="C11260" t="str">
            <v>MODULO EUROPEO "JEAN MONET" INTEGRACION A LA COMUNIDAD EURO.</v>
          </cell>
          <cell r="D11260" t="str">
            <v>DEPARTAMENTOS-G.7/L.E.(Mod.7)</v>
          </cell>
          <cell r="E11260">
            <v>3</v>
          </cell>
          <cell r="F11260">
            <v>184</v>
          </cell>
        </row>
        <row r="11261">
          <cell r="B11261">
            <v>80041</v>
          </cell>
          <cell r="C11261" t="str">
            <v>CREACION Y DIRECCION DE EMPRESAS</v>
          </cell>
          <cell r="D11261" t="str">
            <v>DEPARTAMENTOS-G.9/L.E. (Mod. 6)</v>
          </cell>
          <cell r="E11261">
            <v>6</v>
          </cell>
          <cell r="F11261">
            <v>191</v>
          </cell>
        </row>
        <row r="11262">
          <cell r="B11262">
            <v>80042</v>
          </cell>
          <cell r="C11262" t="str">
            <v>LA DANZA EN LA ESCUELA</v>
          </cell>
          <cell r="D11262" t="str">
            <v>DEPARTAMENTOS-G.9/L.E. (Mod. 5)</v>
          </cell>
          <cell r="E11262">
            <v>4</v>
          </cell>
          <cell r="F11262">
            <v>178</v>
          </cell>
        </row>
        <row r="11263">
          <cell r="B11263">
            <v>80043</v>
          </cell>
          <cell r="C11263" t="str">
            <v>LITERATURA Y CINE</v>
          </cell>
          <cell r="D11263" t="str">
            <v>DEPARTAMENTOS-G.9/L.E. (Mod. 6)</v>
          </cell>
          <cell r="E11263">
            <v>6</v>
          </cell>
          <cell r="F11263">
            <v>191</v>
          </cell>
        </row>
        <row r="11264">
          <cell r="B11264">
            <v>80044</v>
          </cell>
          <cell r="C11264" t="str">
            <v>LENGUA HEBREA</v>
          </cell>
          <cell r="D11264" t="str">
            <v>DEPARTAMENTOS-G.7/L.E.(Mod.7)</v>
          </cell>
          <cell r="E11264">
            <v>9</v>
          </cell>
          <cell r="F11264">
            <v>184</v>
          </cell>
        </row>
        <row r="11265">
          <cell r="B11265">
            <v>80045</v>
          </cell>
          <cell r="C11265" t="str">
            <v>FISIOTERAPIA EN CAMPOS ESPECIF.:E. FISICA, DEPORTE Y ANCIANO</v>
          </cell>
          <cell r="D11265" t="str">
            <v>DEPARTAMENTOS-G.9/L.E.(Mod. 1)</v>
          </cell>
          <cell r="E11265">
            <v>6</v>
          </cell>
          <cell r="F11265">
            <v>185</v>
          </cell>
        </row>
        <row r="11266">
          <cell r="B11266">
            <v>80046</v>
          </cell>
          <cell r="C11266" t="str">
            <v>ERGONOMIA Y AYUDAS EN LAS SITUACIONES DE DISCAPACIDAD</v>
          </cell>
          <cell r="D11266" t="str">
            <v>DEPARTAMENTOS-G.9/L.E.(Mod. 1)</v>
          </cell>
          <cell r="E11266">
            <v>3</v>
          </cell>
          <cell r="F11266">
            <v>185</v>
          </cell>
        </row>
        <row r="11267">
          <cell r="B11267">
            <v>80047</v>
          </cell>
          <cell r="C11267" t="str">
            <v>ERGONOMIA Y AYUDAS TEC. EN LAS DISTINTAS ETAPAS DE LA VIDA</v>
          </cell>
          <cell r="D11267" t="str">
            <v>DEPARTAMENTOS-G.9/L.E.(Mod. 1)</v>
          </cell>
          <cell r="E11267">
            <v>3</v>
          </cell>
          <cell r="F11267">
            <v>185</v>
          </cell>
        </row>
        <row r="11268">
          <cell r="B11268">
            <v>80048</v>
          </cell>
          <cell r="C11268" t="str">
            <v>DOCUMENTACION Y ANALISIS DE DATOS EN FISIOTERAPIA</v>
          </cell>
          <cell r="D11268" t="str">
            <v>DEPARTAMENTOS-G.9/L.E.(Mod. 1)</v>
          </cell>
          <cell r="E11268">
            <v>6</v>
          </cell>
          <cell r="F11268">
            <v>185</v>
          </cell>
        </row>
        <row r="11269">
          <cell r="B11269">
            <v>80049</v>
          </cell>
          <cell r="C11269" t="str">
            <v>APORTACION DE LAS CIENCIAS DE LA SALUD A LA EDUCACION FISICA</v>
          </cell>
          <cell r="D11269" t="str">
            <v>DEPARTAMENTOS-G.9/L.E.(Mod. 1)</v>
          </cell>
          <cell r="E11269">
            <v>4</v>
          </cell>
          <cell r="F11269">
            <v>185</v>
          </cell>
        </row>
        <row r="11270">
          <cell r="B11270">
            <v>80050</v>
          </cell>
          <cell r="C11270" t="str">
            <v>FISIOTERAPIA EN EL DEPORTE</v>
          </cell>
          <cell r="D11270" t="str">
            <v>DEPARTAMENTOS-G.9/L.E.(Mod. 1)</v>
          </cell>
          <cell r="E11270">
            <v>6</v>
          </cell>
          <cell r="F11270">
            <v>185</v>
          </cell>
        </row>
        <row r="11271">
          <cell r="B11271">
            <v>80051</v>
          </cell>
          <cell r="C11271" t="str">
            <v>TERAPIA OCUPACIONAL Y SALUD MENTAL COMUNITARIA</v>
          </cell>
          <cell r="D11271" t="str">
            <v>DEPARTAMENTOS-G.9/L.E.(Mod. 1)</v>
          </cell>
          <cell r="E11271">
            <v>6</v>
          </cell>
          <cell r="F11271">
            <v>185</v>
          </cell>
        </row>
        <row r="11272">
          <cell r="B11272">
            <v>80052</v>
          </cell>
          <cell r="C11272" t="str">
            <v>ACTIVIDADES Y RECURSOS TERAPEUTICOS CON PAPEL EN T. OCUPAC.</v>
          </cell>
          <cell r="D11272" t="str">
            <v>DEPARTAMENTOS-G.9/L.E.(Mod. 1)</v>
          </cell>
          <cell r="E11272">
            <v>3</v>
          </cell>
          <cell r="F11272">
            <v>185</v>
          </cell>
        </row>
        <row r="11273">
          <cell r="B11273">
            <v>80053</v>
          </cell>
          <cell r="C11273" t="str">
            <v>EL JUEGO COMO RECURSO TERAPEUTICO</v>
          </cell>
          <cell r="D11273" t="str">
            <v>DEPARTAMENTOS-G.9/L.E.(Mod. 1)</v>
          </cell>
          <cell r="E11273">
            <v>3</v>
          </cell>
          <cell r="F11273">
            <v>185</v>
          </cell>
        </row>
        <row r="11274">
          <cell r="B11274">
            <v>80054</v>
          </cell>
          <cell r="C11274" t="str">
            <v>PAUTAS EN LA ORGANIZACION DE LAS UNIDADES DE T. O. Y SUS C.</v>
          </cell>
          <cell r="D11274" t="str">
            <v>DEPARTAMENTOS-G.9/L.E.(Mod. 1)</v>
          </cell>
          <cell r="E11274">
            <v>3</v>
          </cell>
          <cell r="F11274">
            <v>185</v>
          </cell>
        </row>
        <row r="11275">
          <cell r="B11275">
            <v>80055</v>
          </cell>
          <cell r="C11275" t="str">
            <v>DESARROLLO DE UNA APLICACION INFORMATCA DE GESTION</v>
          </cell>
          <cell r="D11275" t="str">
            <v>DEPARTAMENTOS-G.9/L.E.(Mod.3)</v>
          </cell>
          <cell r="E11275">
            <v>3</v>
          </cell>
          <cell r="F11275">
            <v>177</v>
          </cell>
        </row>
        <row r="11276">
          <cell r="B11276">
            <v>80056</v>
          </cell>
          <cell r="C11276" t="str">
            <v>ESTUDIOS DE VIABILIDAD EN EMPRESAS</v>
          </cell>
          <cell r="D11276" t="str">
            <v>DEPARTAMENTOS-G.9/L.E.(Mod.3)</v>
          </cell>
          <cell r="E11276">
            <v>6</v>
          </cell>
          <cell r="F11276">
            <v>177</v>
          </cell>
        </row>
        <row r="11277">
          <cell r="B11277">
            <v>80057</v>
          </cell>
          <cell r="C11277" t="str">
            <v>PROCESOS DE FABRICACION:CONTROL NUMERICO EM MAQUINAS HERRAM.</v>
          </cell>
          <cell r="D11277" t="str">
            <v>DEPARTAMENTOS-G.9/L.E.(Mod.3)</v>
          </cell>
          <cell r="E11277">
            <v>4.5</v>
          </cell>
          <cell r="F11277">
            <v>177</v>
          </cell>
        </row>
        <row r="11278">
          <cell r="B11278">
            <v>80058</v>
          </cell>
          <cell r="C11278" t="str">
            <v>MANTENIMIENTO INDUSTRIAL</v>
          </cell>
          <cell r="D11278" t="str">
            <v>DEPARTAMENTOS-G.9/L.E.(Mod.3)</v>
          </cell>
          <cell r="E11278">
            <v>6</v>
          </cell>
          <cell r="F11278">
            <v>177</v>
          </cell>
        </row>
        <row r="11279">
          <cell r="B11279">
            <v>80059</v>
          </cell>
          <cell r="C11279" t="str">
            <v>SISTEMAS DE PLANIFICACION Y CONTROL DE LA FABRICACION</v>
          </cell>
          <cell r="D11279" t="str">
            <v>DEPARTAMENTOS-G.9/L.E.(Mod.3)</v>
          </cell>
          <cell r="E11279">
            <v>6</v>
          </cell>
          <cell r="F11279">
            <v>177</v>
          </cell>
        </row>
        <row r="11280">
          <cell r="B11280">
            <v>80060</v>
          </cell>
          <cell r="C11280" t="str">
            <v>EVOLUCION Y PROSPECTIVA DE LA TECNICA</v>
          </cell>
          <cell r="D11280" t="str">
            <v>DEPARTAMENTOS-G.9/L.E.(Mod.3)</v>
          </cell>
          <cell r="E11280">
            <v>4.5</v>
          </cell>
          <cell r="F11280">
            <v>177</v>
          </cell>
        </row>
        <row r="11281">
          <cell r="B11281">
            <v>80061</v>
          </cell>
          <cell r="C11281" t="str">
            <v>EL DISEÑO INDUSTRIAL EN LOS OBJETOS DE USO</v>
          </cell>
          <cell r="D11281" t="str">
            <v>DEPARTAMENTOS-G.9/L.E.(Mod.3)</v>
          </cell>
          <cell r="E11281">
            <v>6</v>
          </cell>
          <cell r="F11281">
            <v>177</v>
          </cell>
        </row>
        <row r="11282">
          <cell r="B11282">
            <v>80062</v>
          </cell>
          <cell r="C11282" t="str">
            <v>INSTALACIONES DE EDIFICIOS INTELIGENTES</v>
          </cell>
          <cell r="D11282" t="str">
            <v>DEPARTAMENTOS-G.9/L.E.(Mod.3)</v>
          </cell>
          <cell r="E11282">
            <v>3</v>
          </cell>
          <cell r="F11282">
            <v>177</v>
          </cell>
        </row>
        <row r="11283">
          <cell r="B11283">
            <v>80063</v>
          </cell>
          <cell r="C11283" t="str">
            <v>IMPACTO AMBIENTAL EN LA GENERACION Y TRANSPORTE DE E. ELECT.</v>
          </cell>
          <cell r="D11283" t="str">
            <v>DEPARTAMENTOS-G.9/L.E.(Mod.3)</v>
          </cell>
          <cell r="E11283">
            <v>3</v>
          </cell>
          <cell r="F11283">
            <v>177</v>
          </cell>
        </row>
        <row r="11284">
          <cell r="B11284">
            <v>80064</v>
          </cell>
          <cell r="C11284" t="str">
            <v>PROYECTO DE LINEAS DE ALTA TENSION</v>
          </cell>
          <cell r="D11284" t="str">
            <v>DEPARTAMENTOS-G.9/L.E.(Mod.3)</v>
          </cell>
          <cell r="E11284">
            <v>3</v>
          </cell>
          <cell r="F11284">
            <v>177</v>
          </cell>
        </row>
        <row r="11285">
          <cell r="B11285">
            <v>80065</v>
          </cell>
          <cell r="C11285" t="str">
            <v>APLICACIONES ELECTRICAS PARA CONFORT EN VIVIENDA HUMANA</v>
          </cell>
          <cell r="D11285" t="str">
            <v>DEPARTAMENTOS-G.9/L.E.(Mod.3)</v>
          </cell>
          <cell r="E11285">
            <v>3</v>
          </cell>
          <cell r="F11285">
            <v>177</v>
          </cell>
        </row>
        <row r="11286">
          <cell r="B11286">
            <v>80066</v>
          </cell>
          <cell r="C11286" t="str">
            <v>INTRODUCCION A LAS REDES NEURONALES Y SIST. BORROSOS EN ING.</v>
          </cell>
          <cell r="D11286" t="str">
            <v>DEPARTAMENTOS-G.9/L.E.(Mod.3)</v>
          </cell>
          <cell r="E11286">
            <v>3</v>
          </cell>
          <cell r="F11286">
            <v>177</v>
          </cell>
        </row>
        <row r="11287">
          <cell r="B11287">
            <v>80067</v>
          </cell>
          <cell r="C11287" t="str">
            <v>AMPLIACION DE CIRCUITOS</v>
          </cell>
          <cell r="D11287" t="str">
            <v>DEPARTAMENTOS-G.9/L.E.(Mod.3)</v>
          </cell>
          <cell r="E11287">
            <v>3</v>
          </cell>
          <cell r="F11287">
            <v>177</v>
          </cell>
        </row>
        <row r="11288">
          <cell r="B11288">
            <v>80068</v>
          </cell>
          <cell r="C11288" t="str">
            <v>LA ARQUITECTURA DEL SIGLO XX</v>
          </cell>
          <cell r="D11288" t="str">
            <v>DEPARTAMENTOS-G.9/L.E.(Mod.3)</v>
          </cell>
          <cell r="E11288">
            <v>3</v>
          </cell>
          <cell r="F11288">
            <v>177</v>
          </cell>
        </row>
        <row r="11289">
          <cell r="B11289">
            <v>80069</v>
          </cell>
          <cell r="C11289" t="str">
            <v>PREFABRICACION Y CONSTRUCCION INDUSTRIALIZADA</v>
          </cell>
          <cell r="D11289" t="str">
            <v>DEPARTAMENTOS-G.9/L.E.(Mod.3)</v>
          </cell>
          <cell r="E11289">
            <v>3</v>
          </cell>
          <cell r="F11289">
            <v>177</v>
          </cell>
        </row>
        <row r="11290">
          <cell r="B11290">
            <v>80070</v>
          </cell>
          <cell r="C11290" t="str">
            <v>AUTOMOVILES ELECTRICOS E HIBRIDOS</v>
          </cell>
          <cell r="D11290" t="str">
            <v>DEPARTAMENTOS-G.9/L.E.(Mod.3)</v>
          </cell>
          <cell r="E11290">
            <v>6</v>
          </cell>
          <cell r="F11290">
            <v>177</v>
          </cell>
        </row>
        <row r="11291">
          <cell r="B11291">
            <v>80071</v>
          </cell>
          <cell r="C11291" t="str">
            <v>CARRETILLAS Y PLATAFORMAS ELEVADORAS</v>
          </cell>
          <cell r="D11291" t="str">
            <v>DEPARTAMENTOS-G.9/L.E.(Mod.3)</v>
          </cell>
          <cell r="E11291">
            <v>6</v>
          </cell>
          <cell r="F11291">
            <v>177</v>
          </cell>
        </row>
        <row r="11292">
          <cell r="B11292">
            <v>80072</v>
          </cell>
          <cell r="C11292" t="str">
            <v>SIMULACION NUMERICA DE APARATOS DE ELEVACION Y TRANSPORTE</v>
          </cell>
          <cell r="D11292" t="str">
            <v>DEPARTAMENTOS-G.9/L.E.(Mod.3)</v>
          </cell>
          <cell r="E11292">
            <v>6</v>
          </cell>
          <cell r="F11292">
            <v>177</v>
          </cell>
        </row>
        <row r="11293">
          <cell r="B11293">
            <v>80073</v>
          </cell>
          <cell r="C11293" t="str">
            <v>SIMULACION NUMERICA DEL COMP. MEC. DE CARROCERIA Y BASTIDOR</v>
          </cell>
          <cell r="D11293" t="str">
            <v>DEPARTAMENTOS-G.9/L.E.(Mod.3)</v>
          </cell>
          <cell r="E11293">
            <v>6</v>
          </cell>
          <cell r="F11293">
            <v>177</v>
          </cell>
        </row>
        <row r="11294">
          <cell r="B11294">
            <v>80074</v>
          </cell>
          <cell r="C11294" t="str">
            <v>VEHICULOS PESADOS</v>
          </cell>
          <cell r="D11294" t="str">
            <v>DEPARTAMENTOS-G.9/L.E.(Mod.3)</v>
          </cell>
          <cell r="E11294">
            <v>6</v>
          </cell>
          <cell r="F11294">
            <v>177</v>
          </cell>
        </row>
        <row r="11295">
          <cell r="B11295">
            <v>80075</v>
          </cell>
          <cell r="C11295" t="str">
            <v>INVESTIGACION, RECONSTRUCCION Y PREVENCION DE ACCIDENTES T.</v>
          </cell>
          <cell r="D11295" t="str">
            <v>DEPARTAMENTOS-G.9/L.E.(Mod.3)</v>
          </cell>
          <cell r="E11295">
            <v>6</v>
          </cell>
          <cell r="F11295">
            <v>177</v>
          </cell>
        </row>
        <row r="11296">
          <cell r="B11296">
            <v>80076</v>
          </cell>
          <cell r="C11296" t="str">
            <v>DINAMICA ESTRUCTURAL</v>
          </cell>
          <cell r="D11296" t="str">
            <v>DEPARTAMENTOS-G.9/L.E.(Mod.3)</v>
          </cell>
          <cell r="E11296">
            <v>4.5</v>
          </cell>
          <cell r="F11296">
            <v>177</v>
          </cell>
        </row>
        <row r="11297">
          <cell r="B11297">
            <v>80077</v>
          </cell>
          <cell r="C11297" t="str">
            <v>INTRODUCCION AL DISEÑO ESTRUCTURAL</v>
          </cell>
          <cell r="D11297" t="str">
            <v>DEPARTAMENTOS-G.9/L.E.(Mod.3)</v>
          </cell>
          <cell r="E11297">
            <v>4.5</v>
          </cell>
          <cell r="F11297">
            <v>177</v>
          </cell>
        </row>
        <row r="11298">
          <cell r="B11298">
            <v>80078</v>
          </cell>
          <cell r="C11298" t="str">
            <v>ESTRUTURA DE HORMIGON PREFABRICADO</v>
          </cell>
          <cell r="D11298" t="str">
            <v>DEPARTAMENTOS-G.9/L.E.(Mod.3)</v>
          </cell>
          <cell r="E11298">
            <v>4.5</v>
          </cell>
          <cell r="F11298">
            <v>177</v>
          </cell>
        </row>
        <row r="11299">
          <cell r="B11299">
            <v>80079</v>
          </cell>
          <cell r="C11299" t="str">
            <v>MODELOS Y MET. MATEMAT. APLICADOS PARA CIENCIA Y TEC. ALIM.</v>
          </cell>
          <cell r="D11299" t="str">
            <v>DEPARTAMENTOS-G.9/L.E. (Mod. 5)</v>
          </cell>
          <cell r="E11299">
            <v>6</v>
          </cell>
          <cell r="F11299">
            <v>178</v>
          </cell>
        </row>
        <row r="11300">
          <cell r="B11300">
            <v>80080</v>
          </cell>
          <cell r="C11300" t="str">
            <v>SEMIOLOGIA Y CLINICA NEUROLOGICA</v>
          </cell>
          <cell r="D11300" t="str">
            <v>DEPARTAMENTOS-G.9/L.E.(Mod. 1)</v>
          </cell>
          <cell r="E11300">
            <v>5</v>
          </cell>
          <cell r="F11300">
            <v>185</v>
          </cell>
        </row>
        <row r="11301">
          <cell r="B11301">
            <v>80081</v>
          </cell>
          <cell r="C11301" t="str">
            <v>BIOESTADISTICA EN CIENCIAS DE LA SALUD</v>
          </cell>
          <cell r="D11301" t="str">
            <v>DEPARTAMENTOS-G.9/L.E.(Mod. 1)</v>
          </cell>
          <cell r="E11301">
            <v>6</v>
          </cell>
          <cell r="F11301">
            <v>185</v>
          </cell>
        </row>
        <row r="11302">
          <cell r="B11302">
            <v>80082</v>
          </cell>
          <cell r="C11302" t="str">
            <v>ALIMENTACION DEL PERRO Y EL GATO</v>
          </cell>
          <cell r="D11302" t="str">
            <v>DEPARTAMENTOS-G.7/L.E.(Mod.2)</v>
          </cell>
          <cell r="E11302">
            <v>2</v>
          </cell>
          <cell r="F11302">
            <v>176</v>
          </cell>
        </row>
        <row r="11303">
          <cell r="B11303">
            <v>80083</v>
          </cell>
          <cell r="C11303" t="str">
            <v>DINÁMICA ECONÓMICA</v>
          </cell>
          <cell r="D11303" t="str">
            <v>DEPARTAMENTOS-G.9/L.E. (Mod. 6)</v>
          </cell>
          <cell r="E11303">
            <v>3</v>
          </cell>
          <cell r="F11303">
            <v>191</v>
          </cell>
        </row>
        <row r="11304">
          <cell r="B11304">
            <v>80084</v>
          </cell>
          <cell r="C11304" t="str">
            <v>FUNDAMENTOS Y APLICACIONES DE LA TRANSGÉNESIS</v>
          </cell>
          <cell r="D11304" t="str">
            <v>DEPARTAMENTOS-G.7/L.E.(Mod.2)</v>
          </cell>
          <cell r="E11304">
            <v>4.5</v>
          </cell>
          <cell r="F11304">
            <v>176</v>
          </cell>
        </row>
        <row r="11305">
          <cell r="B11305">
            <v>80085</v>
          </cell>
          <cell r="C11305" t="str">
            <v>RECURSOS HÍDRICOS Y ATMOSFÉRICOS</v>
          </cell>
          <cell r="D11305" t="str">
            <v>DEPARTAMENTOS-G.9/L.E.(Mod.3)</v>
          </cell>
          <cell r="E11305">
            <v>4.5</v>
          </cell>
          <cell r="F11305">
            <v>177</v>
          </cell>
        </row>
        <row r="11306">
          <cell r="B11306">
            <v>80087</v>
          </cell>
          <cell r="C11306" t="str">
            <v>DOCUMENTACIÓN CIENTÍFICA EN AGRONOMÍA</v>
          </cell>
          <cell r="D11306" t="str">
            <v>DEPARTAMENTOS-G.9/L.E. (Mod. 5)</v>
          </cell>
          <cell r="E11306">
            <v>4</v>
          </cell>
          <cell r="F11306">
            <v>178</v>
          </cell>
        </row>
        <row r="11307">
          <cell r="B11307">
            <v>80088</v>
          </cell>
          <cell r="C11307" t="str">
            <v>Historia de la Química</v>
          </cell>
          <cell r="D11307" t="str">
            <v>DEPARTAMENTOS-G.9/L.E. (Mod. 5)</v>
          </cell>
          <cell r="E11307">
            <v>6</v>
          </cell>
          <cell r="F11307">
            <v>178</v>
          </cell>
        </row>
        <row r="11308">
          <cell r="B11308">
            <v>80089</v>
          </cell>
          <cell r="C11308" t="str">
            <v>HISTORIA DE LA TÉCNICA</v>
          </cell>
          <cell r="D11308" t="str">
            <v>DEPARTAMENTOS-G.9/L.E. (Mod. 5)</v>
          </cell>
          <cell r="E11308">
            <v>6</v>
          </cell>
          <cell r="F11308">
            <v>178</v>
          </cell>
        </row>
        <row r="11309">
          <cell r="B11309">
            <v>80090</v>
          </cell>
          <cell r="C11309" t="str">
            <v>BIOANTROPOLOGÍA APLICADA A LA HISTORIA Y LA ARQUEOLOGÍA</v>
          </cell>
          <cell r="D11309" t="str">
            <v>DEPARTAMENTOS-G.9/L.E.(Mod. 1)</v>
          </cell>
          <cell r="E11309">
            <v>5</v>
          </cell>
          <cell r="F11309">
            <v>185</v>
          </cell>
        </row>
        <row r="11310">
          <cell r="B11310">
            <v>80091</v>
          </cell>
          <cell r="C11310" t="str">
            <v>INICIACIÓN AL DERECHO COMPARADO</v>
          </cell>
          <cell r="D11310" t="str">
            <v>DEPARTAMENTOS-G.7/L.E.(Mod.7)</v>
          </cell>
          <cell r="E11310">
            <v>4.5</v>
          </cell>
          <cell r="F11310">
            <v>184</v>
          </cell>
        </row>
        <row r="11311">
          <cell r="B11311">
            <v>80093</v>
          </cell>
          <cell r="C11311" t="str">
            <v>PERICIAS JURÍDICAS (NIVEL BÁSICO)</v>
          </cell>
          <cell r="D11311" t="str">
            <v>DEPARTAMENTOS-G.7/L.E.(Mod.7)</v>
          </cell>
          <cell r="E11311">
            <v>6</v>
          </cell>
          <cell r="F11311">
            <v>184</v>
          </cell>
        </row>
        <row r="11312">
          <cell r="B11312">
            <v>80094</v>
          </cell>
          <cell r="C11312" t="str">
            <v>HISTORIA DEL DERECHO ARAGONÉS</v>
          </cell>
          <cell r="D11312" t="str">
            <v>DEPARTAMENTOS-G.7/L.E.(Mod.7)</v>
          </cell>
          <cell r="E11312">
            <v>6</v>
          </cell>
          <cell r="F11312">
            <v>184</v>
          </cell>
        </row>
        <row r="11313">
          <cell r="B11313">
            <v>80097</v>
          </cell>
          <cell r="C11313" t="str">
            <v>SEMINARIO DE EDUCACIÓN SEXUAL</v>
          </cell>
          <cell r="D11313" t="str">
            <v>DEPARTAMENTOS-G.9/L.E. (Mod. 5)</v>
          </cell>
          <cell r="E11313">
            <v>2</v>
          </cell>
          <cell r="F11313">
            <v>178</v>
          </cell>
        </row>
        <row r="11314">
          <cell r="B11314">
            <v>80100</v>
          </cell>
          <cell r="C11314" t="str">
            <v>Física aplicada a los alimentos</v>
          </cell>
          <cell r="D11314" t="str">
            <v>DEPARTAMENTOS-G.9/L.E. (Mod. 4)</v>
          </cell>
          <cell r="E11314">
            <v>7.5</v>
          </cell>
          <cell r="F11314">
            <v>199</v>
          </cell>
        </row>
        <row r="11315">
          <cell r="B11315">
            <v>80101</v>
          </cell>
          <cell r="C11315" t="str">
            <v>NEUROCOMPUTACIÓN</v>
          </cell>
          <cell r="D11315" t="str">
            <v>DEPARTAMENTOS-G.9/L.E.(Mod.3)</v>
          </cell>
          <cell r="E11315">
            <v>6</v>
          </cell>
          <cell r="F11315">
            <v>177</v>
          </cell>
        </row>
        <row r="11316">
          <cell r="B11316">
            <v>80102</v>
          </cell>
          <cell r="C11316" t="str">
            <v>MICROELECTRÓNICA</v>
          </cell>
          <cell r="D11316" t="str">
            <v>DEPARTAMENTOS-G.9/L.E.(Mod.3)</v>
          </cell>
          <cell r="E11316">
            <v>6</v>
          </cell>
          <cell r="F11316">
            <v>177</v>
          </cell>
        </row>
        <row r="11317">
          <cell r="B11317">
            <v>80103</v>
          </cell>
          <cell r="C11317" t="str">
            <v>EL SABER ASTROLÓGICO EN OCCIDENTE: PERSPECTIVAS</v>
          </cell>
          <cell r="D11317" t="str">
            <v>DEPARTAMENTOS-G.9/L.E.(Mod.3)</v>
          </cell>
          <cell r="E11317">
            <v>6</v>
          </cell>
          <cell r="F11317">
            <v>177</v>
          </cell>
        </row>
        <row r="11318">
          <cell r="B11318">
            <v>80104</v>
          </cell>
          <cell r="C11318" t="str">
            <v>PROCESADORES PARA EL CONTROL DE SISTEMAS ELÉCTRICOS</v>
          </cell>
          <cell r="D11318" t="str">
            <v>DEPARTAMENTOS-G.9/L.E.(Mod.3)</v>
          </cell>
          <cell r="E11318">
            <v>6</v>
          </cell>
          <cell r="F11318">
            <v>177</v>
          </cell>
        </row>
        <row r="11319">
          <cell r="B11319">
            <v>80105</v>
          </cell>
          <cell r="C11319" t="str">
            <v>BIOINFORMACIÓN</v>
          </cell>
          <cell r="D11319" t="str">
            <v>DEPARTAMENTOS-G.9/L.E.(Mod.3)</v>
          </cell>
          <cell r="E11319">
            <v>6</v>
          </cell>
          <cell r="F11319">
            <v>177</v>
          </cell>
        </row>
        <row r="11320">
          <cell r="B11320">
            <v>80106</v>
          </cell>
          <cell r="C11320" t="str">
            <v>DINÁMICA ESTRUCTURAL</v>
          </cell>
          <cell r="D11320" t="str">
            <v>DEPARTAMENTOS-G.9/L.E.(Mod.3)</v>
          </cell>
          <cell r="E11320">
            <v>6</v>
          </cell>
          <cell r="F11320">
            <v>177</v>
          </cell>
        </row>
        <row r="11321">
          <cell r="B11321">
            <v>80107</v>
          </cell>
          <cell r="C11321" t="str">
            <v>Estructuras de hormigón pretensado</v>
          </cell>
          <cell r="D11321" t="str">
            <v>DEPARTAMENTOS-G.9/L.E.(Mod.3)</v>
          </cell>
          <cell r="E11321">
            <v>6</v>
          </cell>
          <cell r="F11321">
            <v>177</v>
          </cell>
        </row>
        <row r="11322">
          <cell r="B11322">
            <v>80108</v>
          </cell>
          <cell r="C11322" t="str">
            <v>INTRODUCCIÓN AL DISEÑO ESTRUCTURAL</v>
          </cell>
          <cell r="D11322" t="str">
            <v>DEPARTAMENTOS-G.9/L.E.(Mod.3)</v>
          </cell>
          <cell r="E11322">
            <v>6</v>
          </cell>
          <cell r="F11322">
            <v>177</v>
          </cell>
        </row>
        <row r="11323">
          <cell r="B11323">
            <v>80109</v>
          </cell>
          <cell r="C11323" t="str">
            <v>CÁLCULO MECÁNICO DE DEPÓSITOS Y RECIPIENTES A PRESIÓN</v>
          </cell>
          <cell r="D11323" t="str">
            <v>DEPARTAMENTOS-G.9/L.E.(Mod.3)</v>
          </cell>
          <cell r="E11323">
            <v>6</v>
          </cell>
          <cell r="F11323">
            <v>177</v>
          </cell>
        </row>
        <row r="11324">
          <cell r="B11324">
            <v>80110</v>
          </cell>
          <cell r="C11324" t="str">
            <v>PROBLEMAS CÉLEBRES DE LA Hª DE MATEMÁTICAS Y LA ENSEÑANZA</v>
          </cell>
          <cell r="D11324" t="str">
            <v>DEPARTAMENTOS-G.9/L.E. (Mod. 5)</v>
          </cell>
          <cell r="E11324">
            <v>3</v>
          </cell>
          <cell r="F11324">
            <v>178</v>
          </cell>
        </row>
        <row r="11325">
          <cell r="B11325">
            <v>80111</v>
          </cell>
          <cell r="C11325" t="str">
            <v>SISTEMAS DE CIENCIA Y TECNOLOGÍA I+D EN LA UNION EUROPEA</v>
          </cell>
          <cell r="D11325" t="str">
            <v>DEPARTAMENTOS-G.9/L.E. (Mod. 5)</v>
          </cell>
          <cell r="E11325">
            <v>3</v>
          </cell>
          <cell r="F11325">
            <v>178</v>
          </cell>
        </row>
        <row r="11326">
          <cell r="B11326">
            <v>80112</v>
          </cell>
          <cell r="C11326" t="str">
            <v>I CURSO VERANO SOBRE EL ACEITE DE OLIVA:CIENCIA,ECON.,SALUD.</v>
          </cell>
          <cell r="D11326" t="str">
            <v>DEPARTAMENTOS-G.7/L.E.(Mod.2)</v>
          </cell>
          <cell r="E11326">
            <v>3</v>
          </cell>
          <cell r="F11326">
            <v>176</v>
          </cell>
        </row>
        <row r="11327">
          <cell r="B11327">
            <v>80113</v>
          </cell>
          <cell r="C11327" t="str">
            <v>COOPERACIÓN AL DESARROLLO</v>
          </cell>
          <cell r="D11327" t="str">
            <v>DEPARTAMENTOS-G.9/L.E. (Mod. 6)</v>
          </cell>
          <cell r="E11327">
            <v>6</v>
          </cell>
          <cell r="F11327">
            <v>191</v>
          </cell>
        </row>
        <row r="11328">
          <cell r="B11328">
            <v>80114</v>
          </cell>
          <cell r="C11328" t="str">
            <v>PATOLOGIA MOLECULAR</v>
          </cell>
          <cell r="D11328" t="str">
            <v>DEPARTAMENTOS-G.9/L.E.(Mod. 1)</v>
          </cell>
          <cell r="E11328">
            <v>4</v>
          </cell>
          <cell r="F11328">
            <v>185</v>
          </cell>
        </row>
        <row r="11329">
          <cell r="B11329">
            <v>80115</v>
          </cell>
          <cell r="C11329" t="str">
            <v>HOMEOPATIA EN CIENCIAS DE LA SALUD</v>
          </cell>
          <cell r="D11329" t="str">
            <v>DEPARTAMENTOS-G.9/L.E.(Mod. 1)</v>
          </cell>
          <cell r="E11329">
            <v>6</v>
          </cell>
          <cell r="F11329">
            <v>185</v>
          </cell>
        </row>
        <row r="11330">
          <cell r="B11330">
            <v>80116</v>
          </cell>
          <cell r="C11330" t="str">
            <v>ELECTROCARDIOGRAFIA PRACTICA</v>
          </cell>
          <cell r="D11330" t="str">
            <v>DEPARTAMENTOS-G.9/L.E.(Mod. 1)</v>
          </cell>
          <cell r="E11330">
            <v>3</v>
          </cell>
          <cell r="F11330">
            <v>185</v>
          </cell>
        </row>
        <row r="11331">
          <cell r="B11331">
            <v>80117</v>
          </cell>
          <cell r="C11331" t="str">
            <v>INTRODUCCION A LA SALUD LABORAL</v>
          </cell>
          <cell r="D11331" t="str">
            <v>DEPARTAMENTOS-G.9/L.E.(Mod. 1)</v>
          </cell>
          <cell r="E11331">
            <v>3</v>
          </cell>
          <cell r="F11331">
            <v>185</v>
          </cell>
        </row>
        <row r="11332">
          <cell r="B11332">
            <v>80118</v>
          </cell>
          <cell r="C11332" t="str">
            <v>Historia de la Geología</v>
          </cell>
          <cell r="D11332" t="str">
            <v>DEPARTAMENTOS-G.9/L.E. (Mod. 5)</v>
          </cell>
          <cell r="E11332">
            <v>6</v>
          </cell>
          <cell r="F11332">
            <v>178</v>
          </cell>
        </row>
        <row r="11333">
          <cell r="B11333">
            <v>80119</v>
          </cell>
          <cell r="C11333" t="str">
            <v>LA PROTECCION EXTERNA AL SISTEMA DE SEGURIDAD SOCIAL</v>
          </cell>
          <cell r="D11333" t="str">
            <v>DEPARTAMENTOS-G.7/L.E.(Mod.7)</v>
          </cell>
          <cell r="E11333">
            <v>3</v>
          </cell>
          <cell r="F11333">
            <v>184</v>
          </cell>
        </row>
        <row r="11334">
          <cell r="B11334">
            <v>80122</v>
          </cell>
          <cell r="C11334" t="str">
            <v>LOS CONTRATOS CONSENSUALES Y EL IUS GENTIUM</v>
          </cell>
          <cell r="D11334" t="str">
            <v>DEPARTAMENTOS-G.7/L.E.(Mod.7)</v>
          </cell>
          <cell r="E11334">
            <v>6</v>
          </cell>
          <cell r="F11334">
            <v>184</v>
          </cell>
        </row>
        <row r="11335">
          <cell r="B11335">
            <v>80124</v>
          </cell>
          <cell r="C11335" t="str">
            <v>DERECHO PENAL ROMANO</v>
          </cell>
          <cell r="D11335" t="str">
            <v>DEPARTAMENTOS-G.7/L.E.(Mod.7)</v>
          </cell>
          <cell r="E11335">
            <v>6</v>
          </cell>
          <cell r="F11335">
            <v>184</v>
          </cell>
        </row>
        <row r="11336">
          <cell r="B11336">
            <v>80127</v>
          </cell>
          <cell r="C11336" t="str">
            <v>INTERPRETACION Y ARGUMENTACIÓN JURIDICA</v>
          </cell>
          <cell r="D11336" t="str">
            <v>DEPARTAMENTOS-G.7/L.E.(Mod.7)</v>
          </cell>
          <cell r="E11336">
            <v>6</v>
          </cell>
          <cell r="F11336">
            <v>184</v>
          </cell>
        </row>
        <row r="11337">
          <cell r="B11337">
            <v>80128</v>
          </cell>
          <cell r="C11337" t="str">
            <v>FILOSOFIA POLITICA</v>
          </cell>
          <cell r="D11337" t="str">
            <v>DEPARTAMENTOS-G.7/L.E.(Mod.7)</v>
          </cell>
          <cell r="E11337">
            <v>6</v>
          </cell>
          <cell r="F11337">
            <v>184</v>
          </cell>
        </row>
        <row r="11338">
          <cell r="B11338">
            <v>80130</v>
          </cell>
          <cell r="C11338" t="str">
            <v>LENGUA ALEMANA TECNICA PARA INGENIEROS</v>
          </cell>
          <cell r="D11338" t="str">
            <v>DEPARTAMENTOS-G.9/L.E. (Mod. 6)</v>
          </cell>
          <cell r="E11338">
            <v>9</v>
          </cell>
          <cell r="F11338">
            <v>191</v>
          </cell>
        </row>
        <row r="11339">
          <cell r="B11339">
            <v>80131</v>
          </cell>
          <cell r="C11339" t="str">
            <v>SEMINARIO INTERNAL.DE LITERATURA CONTEMPORANES EN L.INGLESA</v>
          </cell>
          <cell r="D11339" t="str">
            <v>DEPARTAMENTOS-G.9/L.E. (Mod. 6)</v>
          </cell>
          <cell r="E11339">
            <v>2</v>
          </cell>
          <cell r="F11339">
            <v>191</v>
          </cell>
        </row>
        <row r="11340">
          <cell r="B11340">
            <v>80132</v>
          </cell>
          <cell r="C11340" t="str">
            <v>LOS MARGENES DE LA RACIONALIDAD:HISTORIA DE LA ASTROLOGIA</v>
          </cell>
          <cell r="D11340" t="str">
            <v>DEPARTAMENTOS-G.7/L.E.(Mod.7)</v>
          </cell>
          <cell r="E11340">
            <v>9</v>
          </cell>
          <cell r="F11340">
            <v>184</v>
          </cell>
        </row>
        <row r="11341">
          <cell r="B11341">
            <v>80133</v>
          </cell>
          <cell r="C11341" t="str">
            <v>PROGRAMAS DE ATENCION DOMICILIARIA EN SALUD</v>
          </cell>
          <cell r="D11341" t="str">
            <v>DEPARTAMENTOS-G.9/L.E.(Mod. 1)</v>
          </cell>
          <cell r="E11341">
            <v>3</v>
          </cell>
          <cell r="F11341">
            <v>185</v>
          </cell>
        </row>
        <row r="11342">
          <cell r="B11342">
            <v>80134</v>
          </cell>
          <cell r="C11342" t="str">
            <v>ESTILOS DE VIDA EN PROMOCION DE SALUD</v>
          </cell>
          <cell r="D11342" t="str">
            <v>DEPARTAMENTOS-G.9/L.E.(Mod. 1)</v>
          </cell>
          <cell r="E11342">
            <v>3</v>
          </cell>
          <cell r="F11342">
            <v>185</v>
          </cell>
        </row>
        <row r="11343">
          <cell r="B11343">
            <v>80135</v>
          </cell>
          <cell r="C11343" t="str">
            <v>FITOTERAPIA EN CIENCIAS DE LA SALUD</v>
          </cell>
          <cell r="D11343" t="str">
            <v>DEPARTAMENTOS-G.9/L.E.(Mod. 1)</v>
          </cell>
          <cell r="E11343">
            <v>6</v>
          </cell>
          <cell r="F11343">
            <v>185</v>
          </cell>
        </row>
        <row r="11344">
          <cell r="B11344">
            <v>80136</v>
          </cell>
          <cell r="C11344" t="str">
            <v>FISIOTERAPIA EN PEDIATRIA Y EN LA DISCAPACIDAD MOTORA</v>
          </cell>
          <cell r="D11344" t="str">
            <v>DEPARTAMENTOS-G.9/L.E.(Mod. 1)</v>
          </cell>
          <cell r="E11344">
            <v>6</v>
          </cell>
          <cell r="F11344">
            <v>185</v>
          </cell>
        </row>
        <row r="11345">
          <cell r="B11345">
            <v>80137</v>
          </cell>
          <cell r="C11345" t="str">
            <v>FISIOTERAPIA EN EL DEPORTE PARALIMPICO</v>
          </cell>
          <cell r="D11345" t="str">
            <v>DEPARTAMENTOS-G.9/L.E.(Mod. 1)</v>
          </cell>
          <cell r="E11345">
            <v>6</v>
          </cell>
          <cell r="F11345">
            <v>185</v>
          </cell>
        </row>
        <row r="11346">
          <cell r="B11346">
            <v>80138</v>
          </cell>
          <cell r="C11346" t="str">
            <v>DINAMICA Y VIBRACIONES EN ELEMENTOS ESTRUCTURALES</v>
          </cell>
          <cell r="D11346" t="str">
            <v>DEPARTAMENTOS-G.9/L.E.(Mod.3)</v>
          </cell>
          <cell r="E11346">
            <v>6</v>
          </cell>
          <cell r="F11346">
            <v>177</v>
          </cell>
        </row>
        <row r="11347">
          <cell r="B11347">
            <v>80139</v>
          </cell>
          <cell r="C11347" t="str">
            <v>CIENCIA, TECNOLOGIA Y SOCIEDAD</v>
          </cell>
          <cell r="D11347" t="str">
            <v>DEPARTAMENTOS-G.9/L.E.(Mod.3)</v>
          </cell>
          <cell r="E11347">
            <v>4.5</v>
          </cell>
          <cell r="F11347">
            <v>177</v>
          </cell>
        </row>
        <row r="11348">
          <cell r="B11348">
            <v>80140</v>
          </cell>
          <cell r="C11348" t="str">
            <v>Aplicación del método de los elementos finitos a problemas de cálculo tensional</v>
          </cell>
          <cell r="D11348" t="str">
            <v>DEPARTAMENTOS-G.9/L.E.(Mod.3)</v>
          </cell>
          <cell r="E11348">
            <v>6</v>
          </cell>
          <cell r="F11348">
            <v>177</v>
          </cell>
        </row>
        <row r="11349">
          <cell r="B11349">
            <v>80141</v>
          </cell>
          <cell r="C11349" t="str">
            <v>TECNICAS DE COMPRENSION Y EXPRESION LINGÜISTICAS PARA JURIS</v>
          </cell>
          <cell r="D11349" t="str">
            <v>DEPARTAMENTOS-G.9/L.E. (Mod. 6)</v>
          </cell>
          <cell r="E11349">
            <v>6</v>
          </cell>
          <cell r="F11349">
            <v>191</v>
          </cell>
        </row>
        <row r="11350">
          <cell r="B11350">
            <v>80142</v>
          </cell>
          <cell r="C11350" t="str">
            <v>Medicina naturista</v>
          </cell>
          <cell r="D11350" t="str">
            <v>DEPARTAMENTOS-G.9/L.E.(Mod. 1)</v>
          </cell>
          <cell r="E11350">
            <v>6</v>
          </cell>
          <cell r="F11350">
            <v>185</v>
          </cell>
        </row>
        <row r="11351">
          <cell r="B11351">
            <v>80143</v>
          </cell>
          <cell r="C11351" t="str">
            <v>CURSO DE VERANO SOBRE ALIMENTOS Y SALUD</v>
          </cell>
          <cell r="D11351" t="str">
            <v>DEPARTAMENTOS-G.7/L.E.(Mod.2)</v>
          </cell>
          <cell r="E11351">
            <v>3</v>
          </cell>
          <cell r="F11351">
            <v>176</v>
          </cell>
        </row>
        <row r="11352">
          <cell r="B11352">
            <v>80144</v>
          </cell>
          <cell r="C11352" t="str">
            <v>INTRODUCCION A LA ECONOMETRIA</v>
          </cell>
          <cell r="D11352" t="str">
            <v>DEPARTAMENTOS-G.9/L.E. (Mod. 6)</v>
          </cell>
          <cell r="E11352">
            <v>6</v>
          </cell>
          <cell r="F11352">
            <v>191</v>
          </cell>
        </row>
        <row r="11353">
          <cell r="B11353">
            <v>80145</v>
          </cell>
          <cell r="C11353" t="str">
            <v>MEDICINA TRADICIONAL Y ACUPUNTURA</v>
          </cell>
          <cell r="D11353" t="str">
            <v>DEPARTAMENTOS-G.9/L.E.(Mod. 1)</v>
          </cell>
          <cell r="E11353">
            <v>5</v>
          </cell>
          <cell r="F11353">
            <v>185</v>
          </cell>
        </row>
        <row r="11354">
          <cell r="B11354">
            <v>80146</v>
          </cell>
          <cell r="C11354" t="str">
            <v>MEDICINA LEGAL BASICA PARA JURISTAS</v>
          </cell>
          <cell r="D11354" t="str">
            <v>DEPARTAMENTOS-G.9/L.E.(Mod. 1)</v>
          </cell>
          <cell r="E11354">
            <v>3</v>
          </cell>
          <cell r="F11354">
            <v>185</v>
          </cell>
        </row>
        <row r="11355">
          <cell r="B11355">
            <v>80147</v>
          </cell>
          <cell r="C11355" t="str">
            <v>VALORACION MEDICO LEGAL DEL DAÑO A LA PERS. POR RESP. CIVIL</v>
          </cell>
          <cell r="D11355" t="str">
            <v>DEPARTAMENTOS-G.9/L.E.(Mod. 1)</v>
          </cell>
          <cell r="E11355">
            <v>3</v>
          </cell>
          <cell r="F11355">
            <v>185</v>
          </cell>
        </row>
        <row r="11356">
          <cell r="B11356">
            <v>80148</v>
          </cell>
          <cell r="C11356" t="str">
            <v>INGENIERIA Y DISEÑO DE BIOMOLECULAS</v>
          </cell>
          <cell r="D11356" t="str">
            <v>DEPARTAMENTOS-G.7/L.E.(Mod.2)</v>
          </cell>
          <cell r="E11356">
            <v>6</v>
          </cell>
          <cell r="F11356">
            <v>176</v>
          </cell>
        </row>
        <row r="11357">
          <cell r="B11357">
            <v>80149</v>
          </cell>
          <cell r="C11357" t="str">
            <v>BIOANTROPOLOGIA APLICADA A LA HISTORIA Y LA ARQUEOLOGIA</v>
          </cell>
          <cell r="D11357" t="str">
            <v>DEPARTAMENTOS-G.9/L.E.(Mod. 1)</v>
          </cell>
          <cell r="E11357">
            <v>6</v>
          </cell>
          <cell r="F11357">
            <v>185</v>
          </cell>
        </row>
        <row r="11358">
          <cell r="B11358">
            <v>80150</v>
          </cell>
          <cell r="C11358" t="str">
            <v>ENTORNOS VIRTUALES DE EDUCACION Y COMUNICACION</v>
          </cell>
          <cell r="D11358" t="str">
            <v>DEPARTAMENTOS-G.9/L.E. (Mod. 5)</v>
          </cell>
          <cell r="E11358">
            <v>6</v>
          </cell>
          <cell r="F11358">
            <v>178</v>
          </cell>
        </row>
        <row r="11359">
          <cell r="B11359">
            <v>80151</v>
          </cell>
          <cell r="C11359" t="str">
            <v>DERECHO DE LA PREVENCION DE RIESGOS LABORALES</v>
          </cell>
          <cell r="D11359" t="str">
            <v>DEPARTAMENTOS-G.7/L.E.(Mod.7)</v>
          </cell>
          <cell r="E11359">
            <v>6</v>
          </cell>
          <cell r="F11359">
            <v>184</v>
          </cell>
        </row>
        <row r="11360">
          <cell r="B11360">
            <v>80159</v>
          </cell>
          <cell r="C11360" t="str">
            <v>MULTIMEDIA Y REDES EN LAS CIENCIAS EXPERIMENTALES Y SOCIALES</v>
          </cell>
          <cell r="D11360" t="str">
            <v>DEPARTAMENTOS-G.9/L.E. (Mod. 5)</v>
          </cell>
          <cell r="E11360">
            <v>6</v>
          </cell>
          <cell r="F11360">
            <v>178</v>
          </cell>
        </row>
        <row r="11361">
          <cell r="B11361">
            <v>80161</v>
          </cell>
          <cell r="C11361" t="str">
            <v>Economía española para geógrafos</v>
          </cell>
          <cell r="D11361" t="str">
            <v>DEPARTAMENTOS-G.9/L.E. (Mod. 6)</v>
          </cell>
          <cell r="E11361">
            <v>6</v>
          </cell>
          <cell r="F11361">
            <v>191</v>
          </cell>
        </row>
        <row r="11362">
          <cell r="B11362">
            <v>80165</v>
          </cell>
          <cell r="C11362" t="str">
            <v>Coro I</v>
          </cell>
          <cell r="D11362" t="str">
            <v>DEPARTAMENTOS-G.9/L.E. (Mod. 5)</v>
          </cell>
          <cell r="E11362">
            <v>4.5</v>
          </cell>
          <cell r="F11362">
            <v>178</v>
          </cell>
        </row>
        <row r="11363">
          <cell r="B11363">
            <v>80166</v>
          </cell>
          <cell r="C11363" t="str">
            <v>Coro II</v>
          </cell>
          <cell r="D11363" t="str">
            <v>DEPARTAMENTOS-G.9/L.E. (Mod. 5)</v>
          </cell>
          <cell r="E11363">
            <v>4.5</v>
          </cell>
          <cell r="F11363">
            <v>178</v>
          </cell>
        </row>
        <row r="11364">
          <cell r="B11364">
            <v>80167</v>
          </cell>
          <cell r="C11364" t="str">
            <v>Historia de las artes escénicas</v>
          </cell>
          <cell r="D11364" t="str">
            <v>DEPARTAMENTOS-G.9/L.E. (Mod. 6)</v>
          </cell>
          <cell r="E11364">
            <v>6</v>
          </cell>
          <cell r="F11364">
            <v>191</v>
          </cell>
        </row>
        <row r="11365">
          <cell r="B11365">
            <v>80168</v>
          </cell>
          <cell r="C11365" t="str">
            <v>LITERATURA EN LENGUA ESPAÑOLA Y CINE</v>
          </cell>
          <cell r="D11365" t="str">
            <v>DEPARTAMENTOS-G.9/L.E. (Mod. 6)</v>
          </cell>
          <cell r="E11365">
            <v>6</v>
          </cell>
          <cell r="F11365">
            <v>191</v>
          </cell>
        </row>
        <row r="11366">
          <cell r="B11366">
            <v>80169</v>
          </cell>
          <cell r="C11366" t="str">
            <v>LA ESCRITURA FEMENINA EN LA LITERATURA ESPAÑOLA</v>
          </cell>
          <cell r="D11366" t="str">
            <v>DEPARTAMENTOS-G.9/L.E. (Mod. 6)</v>
          </cell>
          <cell r="E11366">
            <v>6</v>
          </cell>
          <cell r="F11366">
            <v>191</v>
          </cell>
        </row>
        <row r="11367">
          <cell r="B11367">
            <v>80170</v>
          </cell>
          <cell r="C11367" t="str">
            <v>Textos de literatura española e hispanoamericana</v>
          </cell>
          <cell r="D11367" t="str">
            <v>DEPARTAMENTOS-G.9/L.E. (Mod. 6)</v>
          </cell>
          <cell r="E11367">
            <v>6</v>
          </cell>
          <cell r="F11367">
            <v>191</v>
          </cell>
        </row>
        <row r="11368">
          <cell r="B11368">
            <v>80171</v>
          </cell>
          <cell r="C11368" t="str">
            <v>PERSPECTIVAS ACTUALES DE LA FILOSOFICA (DE LA ESTETICA A LA</v>
          </cell>
          <cell r="D11368" t="str">
            <v>DEPARTAMENTOS-G.7/L.E.(Mod.7)</v>
          </cell>
          <cell r="E11368">
            <v>4</v>
          </cell>
          <cell r="F11368">
            <v>184</v>
          </cell>
        </row>
        <row r="11369">
          <cell r="B11369">
            <v>80172</v>
          </cell>
          <cell r="C11369" t="str">
            <v>FILOSOFIA SOCIAL</v>
          </cell>
          <cell r="D11369" t="str">
            <v>DEPARTAMENTOS-G.7/L.E.(Mod.7)</v>
          </cell>
          <cell r="E11369">
            <v>6</v>
          </cell>
          <cell r="F11369">
            <v>184</v>
          </cell>
        </row>
        <row r="11370">
          <cell r="B11370">
            <v>80174</v>
          </cell>
          <cell r="C11370" t="str">
            <v>Historia de la enfermería</v>
          </cell>
          <cell r="D11370" t="str">
            <v>DEPARTAMENTOS-G.9/L.E.(Mod. 1)</v>
          </cell>
          <cell r="E11370">
            <v>3</v>
          </cell>
          <cell r="F11370">
            <v>185</v>
          </cell>
        </row>
        <row r="11371">
          <cell r="B11371">
            <v>80175</v>
          </cell>
          <cell r="C11371" t="str">
            <v>CUIDADOS MATERNO INFANTILES EN POBLACION INMIGRANTE EN ARAGO</v>
          </cell>
          <cell r="D11371" t="str">
            <v>DEPARTAMENTOS-G.9/L.E.(Mod. 1)</v>
          </cell>
          <cell r="E11371">
            <v>3</v>
          </cell>
          <cell r="F11371">
            <v>185</v>
          </cell>
        </row>
        <row r="11372">
          <cell r="B11372">
            <v>80176</v>
          </cell>
          <cell r="C11372" t="str">
            <v>ENFERMERIA NATURISTA</v>
          </cell>
          <cell r="D11372" t="str">
            <v>DEPARTAMENTOS-G.9/L.E.(Mod. 1)</v>
          </cell>
          <cell r="E11372">
            <v>4.5</v>
          </cell>
          <cell r="F11372">
            <v>185</v>
          </cell>
        </row>
        <row r="11373">
          <cell r="B11373">
            <v>80177</v>
          </cell>
          <cell r="C11373" t="str">
            <v>LA TERAPIA OCUPACIONAL EN LA SUPRESION Y ELIMINACION DE BARR</v>
          </cell>
          <cell r="D11373" t="str">
            <v>DEPARTAMENTOS-G.9/L.E.(Mod. 1)</v>
          </cell>
          <cell r="E11373">
            <v>4</v>
          </cell>
          <cell r="F11373">
            <v>185</v>
          </cell>
        </row>
        <row r="11374">
          <cell r="B11374">
            <v>80178</v>
          </cell>
          <cell r="C11374" t="str">
            <v>FISIOTERAPIA ESTETICA Y FITNESS</v>
          </cell>
          <cell r="D11374" t="str">
            <v>DEPARTAMENTOS-G.9/L.E.(Mod. 1)</v>
          </cell>
          <cell r="E11374">
            <v>6</v>
          </cell>
          <cell r="F11374">
            <v>185</v>
          </cell>
        </row>
        <row r="11375">
          <cell r="B11375">
            <v>80179</v>
          </cell>
          <cell r="C11375" t="str">
            <v>ARBITRAJE EN EL FUTBOL</v>
          </cell>
          <cell r="D11375" t="str">
            <v>DEPARTAMENTOS-G.9/L.E.(Mod. 1)</v>
          </cell>
          <cell r="E11375">
            <v>4.5</v>
          </cell>
          <cell r="F11375">
            <v>185</v>
          </cell>
        </row>
        <row r="11376">
          <cell r="B11376">
            <v>80180</v>
          </cell>
          <cell r="C11376" t="str">
            <v>INTRODUCCION A LA TEORIA DEL CAOS Y EL ESTUDIO DE SISTEMAS C</v>
          </cell>
          <cell r="D11376" t="str">
            <v>DEPARTAMENTOS-G.9/L.E. (Mod. 4)</v>
          </cell>
          <cell r="E11376">
            <v>4</v>
          </cell>
          <cell r="F11376">
            <v>199</v>
          </cell>
        </row>
        <row r="11377">
          <cell r="B11377">
            <v>80186</v>
          </cell>
          <cell r="C11377" t="str">
            <v>PROYECTO DE LINEAS DE ALTA TENSION</v>
          </cell>
          <cell r="D11377" t="str">
            <v>DEPARTAMENTOS-G.9/L.E.(Mod.3)</v>
          </cell>
          <cell r="E11377">
            <v>3</v>
          </cell>
          <cell r="F11377">
            <v>177</v>
          </cell>
        </row>
        <row r="11378">
          <cell r="B11378">
            <v>80187</v>
          </cell>
          <cell r="C11378" t="str">
            <v>TECNOLOGIAS APLICADAS A COCCION POR INDUCCION</v>
          </cell>
          <cell r="D11378" t="str">
            <v>DEPARTAMENTOS-G.9/L.E.(Mod.3)</v>
          </cell>
          <cell r="E11378">
            <v>3</v>
          </cell>
          <cell r="F11378">
            <v>177</v>
          </cell>
        </row>
        <row r="11379">
          <cell r="B11379">
            <v>80188</v>
          </cell>
          <cell r="C11379" t="str">
            <v>PROBLEMAS CELEBRES DE LA HISTORIA DE LAS MATEMATICAS Y LA EN</v>
          </cell>
          <cell r="D11379" t="str">
            <v>DEPARTAMENTOS-G.9/L.E. (Mod. 5)</v>
          </cell>
          <cell r="E11379">
            <v>3</v>
          </cell>
          <cell r="F11379">
            <v>178</v>
          </cell>
        </row>
        <row r="11380">
          <cell r="B11380">
            <v>80189</v>
          </cell>
          <cell r="C11380" t="str">
            <v>SISTEMAS DE CIENCIA Y TECNOLOGIA</v>
          </cell>
          <cell r="D11380" t="str">
            <v>DEPARTAMENTOS-G.9/L.E. (Mod. 5)</v>
          </cell>
          <cell r="E11380">
            <v>3</v>
          </cell>
          <cell r="F11380">
            <v>178</v>
          </cell>
        </row>
        <row r="11381">
          <cell r="B11381">
            <v>80190</v>
          </cell>
          <cell r="C11381" t="str">
            <v>EL PROCESADO DE LOS ALIMENTOS: ASPECTOS TECNOLOGICOS, DE CAL</v>
          </cell>
          <cell r="D11381" t="str">
            <v>DEPARTAMENTOS-G.7/L.E.(Mod.2)</v>
          </cell>
          <cell r="E11381">
            <v>3</v>
          </cell>
          <cell r="F11381">
            <v>176</v>
          </cell>
        </row>
        <row r="11382">
          <cell r="B11382">
            <v>80192</v>
          </cell>
          <cell r="C11382" t="str">
            <v>Historia de la técnica</v>
          </cell>
          <cell r="D11382" t="str">
            <v>DEPARTAMENTOS-G.9/L.E. (Mod. 5)</v>
          </cell>
          <cell r="E11382">
            <v>6</v>
          </cell>
          <cell r="F11382">
            <v>178</v>
          </cell>
        </row>
        <row r="11383">
          <cell r="B11383">
            <v>80193</v>
          </cell>
          <cell r="C11383" t="str">
            <v>APLICACION DE LOS CUIDADOS DE ENFERMERIA BASADO EN PROBLEM.</v>
          </cell>
          <cell r="D11383" t="str">
            <v>DEPARTAMENTOS-G.9/L.E.(Mod. 1)</v>
          </cell>
          <cell r="E11383">
            <v>6</v>
          </cell>
          <cell r="F11383">
            <v>185</v>
          </cell>
        </row>
        <row r="11384">
          <cell r="B11384">
            <v>80194</v>
          </cell>
          <cell r="C11384" t="str">
            <v>DERECHO ADMINISTRATIVO Y LEGISLACION TURISTICA</v>
          </cell>
          <cell r="D11384" t="str">
            <v>DEPARTAMENTOS-G.7/L.E.(Mod.7)</v>
          </cell>
          <cell r="E11384">
            <v>6</v>
          </cell>
          <cell r="F11384">
            <v>184</v>
          </cell>
        </row>
        <row r="11385">
          <cell r="B11385">
            <v>80195</v>
          </cell>
          <cell r="C11385" t="str">
            <v>MARKETING TURISTICO</v>
          </cell>
          <cell r="D11385" t="str">
            <v>DEPARTAMENTOS-G.9/L.E. (Mod. 6)</v>
          </cell>
          <cell r="E11385">
            <v>6</v>
          </cell>
          <cell r="F11385">
            <v>191</v>
          </cell>
        </row>
        <row r="11386">
          <cell r="B11386">
            <v>80196</v>
          </cell>
          <cell r="C11386" t="str">
            <v>PROCESOS DE PRODUCCION EN EMPRESAS TURISTICAS</v>
          </cell>
          <cell r="D11386" t="str">
            <v>DEPARTAMENTOS-G.9/L.E. (Mod. 6)</v>
          </cell>
          <cell r="E11386">
            <v>6</v>
          </cell>
          <cell r="F11386">
            <v>191</v>
          </cell>
        </row>
        <row r="11387">
          <cell r="B11387">
            <v>80197</v>
          </cell>
          <cell r="C11387" t="str">
            <v>ESTRUCTURA DE MERCADOS TURISTICOS</v>
          </cell>
          <cell r="D11387" t="str">
            <v>DEPARTAMENTOS-G.9/L.E. (Mod. 6)</v>
          </cell>
          <cell r="E11387">
            <v>6</v>
          </cell>
          <cell r="F11387">
            <v>191</v>
          </cell>
        </row>
        <row r="11388">
          <cell r="B11388">
            <v>80198</v>
          </cell>
          <cell r="C11388" t="str">
            <v>FRANCES PARA EL TURISMO</v>
          </cell>
          <cell r="D11388" t="str">
            <v>DEPARTAMENTOS-G.9/L.E. (Mod. 6)</v>
          </cell>
          <cell r="E11388">
            <v>6</v>
          </cell>
          <cell r="F11388">
            <v>191</v>
          </cell>
        </row>
        <row r="11389">
          <cell r="B11389">
            <v>80199</v>
          </cell>
          <cell r="C11389" t="str">
            <v>INGLES PARA EL TURISMO</v>
          </cell>
          <cell r="D11389" t="str">
            <v>DEPARTAMENTOS-G.9/L.E. (Mod. 6)</v>
          </cell>
          <cell r="E11389">
            <v>6</v>
          </cell>
          <cell r="F11389">
            <v>191</v>
          </cell>
        </row>
        <row r="11390">
          <cell r="B11390">
            <v>80200</v>
          </cell>
          <cell r="C11390" t="str">
            <v>RECURSOS TERRITORIALES TURISTICOS</v>
          </cell>
          <cell r="D11390" t="str">
            <v>DEPARTAMENTOS-G.9/L.E. (Mod. 6)</v>
          </cell>
          <cell r="E11390">
            <v>9</v>
          </cell>
          <cell r="F11390">
            <v>191</v>
          </cell>
        </row>
        <row r="11391">
          <cell r="B11391">
            <v>80201</v>
          </cell>
          <cell r="C11391" t="str">
            <v>DESARROLLO TURISTICO Y TURISMO SOSTENIBLE</v>
          </cell>
          <cell r="D11391" t="str">
            <v>DEPARTAMENTOS-G.9/L.E. (Mod. 6)</v>
          </cell>
          <cell r="E11391">
            <v>6</v>
          </cell>
          <cell r="F11391">
            <v>191</v>
          </cell>
        </row>
        <row r="11392">
          <cell r="B11392">
            <v>80202</v>
          </cell>
          <cell r="C11392" t="str">
            <v>PATRIMONIO CULTURAL</v>
          </cell>
          <cell r="D11392" t="str">
            <v>DEPARTAMENTOS-G.9/L.E. (Mod. 6)</v>
          </cell>
          <cell r="E11392">
            <v>6</v>
          </cell>
          <cell r="F11392">
            <v>191</v>
          </cell>
        </row>
        <row r="11393">
          <cell r="B11393">
            <v>80203</v>
          </cell>
          <cell r="C11393" t="str">
            <v>DIRECCION DE LA EMPRESA FAMILIAR</v>
          </cell>
          <cell r="D11393" t="str">
            <v>DEPARTAMENTOS-G.9/L.E. (Mod. 6)</v>
          </cell>
          <cell r="E11393">
            <v>6</v>
          </cell>
          <cell r="F11393">
            <v>191</v>
          </cell>
        </row>
        <row r="11394">
          <cell r="B11394">
            <v>80205</v>
          </cell>
          <cell r="C11394" t="str">
            <v>FILOSOFIA SOCIAL</v>
          </cell>
          <cell r="D11394" t="str">
            <v>DEPARTAMENTOS-G.9/L.E. (Mod. 6)</v>
          </cell>
          <cell r="E11394">
            <v>3</v>
          </cell>
          <cell r="F11394">
            <v>191</v>
          </cell>
        </row>
        <row r="11395">
          <cell r="B11395">
            <v>80206</v>
          </cell>
          <cell r="C11395" t="str">
            <v>ARBITRAJE EN EL FUTBOL</v>
          </cell>
          <cell r="D11395" t="str">
            <v>DEPARTAMENTOS-G.9/L.E.(Mod. 1)</v>
          </cell>
          <cell r="E11395">
            <v>6</v>
          </cell>
          <cell r="F11395">
            <v>185</v>
          </cell>
        </row>
        <row r="11396">
          <cell r="B11396">
            <v>80207</v>
          </cell>
          <cell r="C11396" t="str">
            <v>INTROD.TEORIA DEL CAOS. APLICAC. FISICA,INGENIER.QUIM.BIOLOG</v>
          </cell>
          <cell r="D11396" t="str">
            <v>DEPARTAMENTOS-G.9/L.E. (Mod. 4)</v>
          </cell>
          <cell r="E11396">
            <v>6</v>
          </cell>
          <cell r="F11396">
            <v>199</v>
          </cell>
        </row>
        <row r="11397">
          <cell r="B11397">
            <v>80208</v>
          </cell>
          <cell r="C11397" t="str">
            <v>MECANICA DE FLUIDOS EN BIOLOGIA</v>
          </cell>
          <cell r="D11397" t="str">
            <v>DEPARTAMENTOS-G.9/L.E.(Mod.3)</v>
          </cell>
          <cell r="E11397">
            <v>3</v>
          </cell>
          <cell r="F11397">
            <v>177</v>
          </cell>
        </row>
        <row r="11398">
          <cell r="B11398">
            <v>80209</v>
          </cell>
          <cell r="C11398" t="str">
            <v>AERODINAMICA BASICA</v>
          </cell>
          <cell r="D11398" t="str">
            <v>DEPARTAMENTOS-G.9/L.E.(Mod.3)</v>
          </cell>
          <cell r="E11398">
            <v>3</v>
          </cell>
          <cell r="F11398">
            <v>177</v>
          </cell>
        </row>
        <row r="11399">
          <cell r="B11399">
            <v>80210</v>
          </cell>
          <cell r="C11399" t="str">
            <v>RECURSOS HIDRICOS</v>
          </cell>
          <cell r="D11399" t="str">
            <v>DEPARTAMENTOS-G.9/L.E.(Mod.3)</v>
          </cell>
          <cell r="E11399">
            <v>4.5</v>
          </cell>
          <cell r="F11399">
            <v>177</v>
          </cell>
        </row>
        <row r="11400">
          <cell r="B11400">
            <v>80211</v>
          </cell>
          <cell r="C11400" t="str">
            <v>DISEÑO GRAFICO ASISTIDO POR ORDENADOR</v>
          </cell>
          <cell r="D11400" t="str">
            <v>DEPARTAMENTOS-G.9/L.E.(Mod.3)</v>
          </cell>
          <cell r="E11400">
            <v>6</v>
          </cell>
          <cell r="F11400">
            <v>177</v>
          </cell>
        </row>
        <row r="11401">
          <cell r="B11401">
            <v>80212</v>
          </cell>
          <cell r="C11401" t="str">
            <v>Literatura actual en España</v>
          </cell>
          <cell r="D11401" t="str">
            <v>DEPARTAMENTOS-G.9/L.E. (Mod. 6)</v>
          </cell>
          <cell r="E11401">
            <v>6</v>
          </cell>
          <cell r="F11401">
            <v>191</v>
          </cell>
        </row>
        <row r="11402">
          <cell r="B11402">
            <v>80213</v>
          </cell>
          <cell r="C11402" t="str">
            <v>SABERES MARGINALES EN LA HISTORIA DE LAS CC. DE LA SALUD</v>
          </cell>
          <cell r="D11402" t="str">
            <v>DEPARTAMENTOS-G.9/L.E.(Mod. 1)</v>
          </cell>
          <cell r="E11402">
            <v>6</v>
          </cell>
          <cell r="F11402">
            <v>185</v>
          </cell>
        </row>
        <row r="11403">
          <cell r="B11403">
            <v>80214</v>
          </cell>
          <cell r="C11403" t="str">
            <v>BIOETICA Y DERECHO</v>
          </cell>
          <cell r="D11403" t="str">
            <v>DEPARTAMENTOS-G.9/L.E. (Mod. 6)</v>
          </cell>
          <cell r="E11403">
            <v>6</v>
          </cell>
          <cell r="F11403">
            <v>191</v>
          </cell>
        </row>
        <row r="11404">
          <cell r="B11404">
            <v>80215</v>
          </cell>
          <cell r="C11404" t="str">
            <v>MULTICULTURALIDAD Y SALUD PUBLICA</v>
          </cell>
          <cell r="D11404" t="str">
            <v>DEPARTAMENTOS-G.9/L.E.(Mod. 1)</v>
          </cell>
          <cell r="E11404">
            <v>3</v>
          </cell>
          <cell r="F11404">
            <v>185</v>
          </cell>
        </row>
        <row r="11405">
          <cell r="B11405">
            <v>80216</v>
          </cell>
          <cell r="C11405" t="str">
            <v>APLICACION DE HERRAMIENTAS INFORMATICAS A LOS PROC. DE ENFER</v>
          </cell>
          <cell r="D11405" t="str">
            <v>DEPARTAMENTOS-G.9/L.E.(Mod. 1)</v>
          </cell>
          <cell r="E11405">
            <v>3</v>
          </cell>
          <cell r="F11405">
            <v>185</v>
          </cell>
        </row>
        <row r="11406">
          <cell r="B11406">
            <v>80217</v>
          </cell>
          <cell r="C11406" t="str">
            <v>FISIOTERAPIA EN LA DISCAPACIDAD MOTORA DE LOS NIÑOS</v>
          </cell>
          <cell r="D11406" t="str">
            <v>DEPARTAMENTOS-G.9/L.E.(Mod. 1)</v>
          </cell>
          <cell r="E11406">
            <v>6</v>
          </cell>
          <cell r="F11406">
            <v>185</v>
          </cell>
        </row>
        <row r="11407">
          <cell r="B11407">
            <v>80218</v>
          </cell>
          <cell r="C11407" t="str">
            <v>Fundamentos de los deportes aéreos: parapente</v>
          </cell>
          <cell r="D11407" t="str">
            <v>DEPARTAMENTOS-G.9/L.E.(Mod. 1)</v>
          </cell>
          <cell r="E11407">
            <v>6</v>
          </cell>
          <cell r="F11407">
            <v>185</v>
          </cell>
        </row>
        <row r="11408">
          <cell r="B11408">
            <v>80219</v>
          </cell>
          <cell r="C11408" t="str">
            <v>Proyectos solidarios</v>
          </cell>
          <cell r="D11408" t="str">
            <v>DEPARTAMENTOS-G.9/L.E.(Mod. 1)</v>
          </cell>
          <cell r="E11408">
            <v>3</v>
          </cell>
          <cell r="F11408">
            <v>185</v>
          </cell>
        </row>
        <row r="11409">
          <cell r="B11409">
            <v>80220</v>
          </cell>
          <cell r="C11409" t="str">
            <v>ADMINISTRACION PARENTERAL DE MEDICAMENTOS</v>
          </cell>
          <cell r="D11409" t="str">
            <v>DEPARTAMENTOS-G.9/L.E.(Mod. 1)</v>
          </cell>
          <cell r="E11409">
            <v>3</v>
          </cell>
          <cell r="F11409">
            <v>185</v>
          </cell>
        </row>
        <row r="11410">
          <cell r="B11410">
            <v>80221</v>
          </cell>
          <cell r="C11410" t="str">
            <v>TECNOLOGIA DEL SUELO</v>
          </cell>
          <cell r="D11410" t="str">
            <v>DEPARTAMENTOS-G.7/L.E.(Mod.2)</v>
          </cell>
          <cell r="E11410">
            <v>4</v>
          </cell>
          <cell r="F11410">
            <v>176</v>
          </cell>
        </row>
        <row r="11411">
          <cell r="B11411">
            <v>80222</v>
          </cell>
          <cell r="C11411" t="str">
            <v>INFORMACION, INTERNET Y EMPRESA</v>
          </cell>
          <cell r="D11411" t="str">
            <v>DEPARTAMENTOS-G.9/L.E. (Mod. 5)</v>
          </cell>
          <cell r="E11411">
            <v>3</v>
          </cell>
          <cell r="F11411">
            <v>178</v>
          </cell>
        </row>
        <row r="11412">
          <cell r="B11412">
            <v>80223</v>
          </cell>
          <cell r="C11412" t="str">
            <v>DERECHO DE LA SEGURIDAD Y SALUD EN EL TRABAJO</v>
          </cell>
          <cell r="D11412" t="str">
            <v>DEPARTAMENTOS-G.9/L.E. (Mod. 6)</v>
          </cell>
          <cell r="E11412">
            <v>6</v>
          </cell>
          <cell r="F11412">
            <v>191</v>
          </cell>
        </row>
        <row r="11413">
          <cell r="B11413">
            <v>80224</v>
          </cell>
          <cell r="C11413" t="str">
            <v>CINE Y DERECHO</v>
          </cell>
          <cell r="D11413" t="str">
            <v>DEPARTAMENTOS-G.9/L.E. (Mod. 6)</v>
          </cell>
          <cell r="E11413">
            <v>3</v>
          </cell>
          <cell r="F11413">
            <v>191</v>
          </cell>
        </row>
        <row r="11414">
          <cell r="B11414">
            <v>80225</v>
          </cell>
          <cell r="C11414" t="str">
            <v>MICROELECTRONICA Y NANOTECNOLOGIA</v>
          </cell>
          <cell r="D11414" t="str">
            <v>DEPARTAMENTOS-G.9/L.E.(Mod.3)</v>
          </cell>
          <cell r="E11414">
            <v>6</v>
          </cell>
          <cell r="F11414">
            <v>177</v>
          </cell>
        </row>
        <row r="11415">
          <cell r="B11415">
            <v>80226</v>
          </cell>
          <cell r="C11415" t="str">
            <v>GOBIERNO ELECTRONICO</v>
          </cell>
          <cell r="D11415" t="str">
            <v>DEPARTAMENTOS-G.9/L.E. (Mod. 6)</v>
          </cell>
          <cell r="E11415">
            <v>6</v>
          </cell>
          <cell r="F11415">
            <v>191</v>
          </cell>
        </row>
        <row r="11416">
          <cell r="B11416">
            <v>80228</v>
          </cell>
          <cell r="C11416" t="str">
            <v>La U.E. como actor internacional (Módulo Europeo Jean Monet)</v>
          </cell>
          <cell r="D11416" t="str">
            <v>DEPARTAMENTOS-G.9/L.E. (Mod. 6)</v>
          </cell>
          <cell r="E11416">
            <v>3</v>
          </cell>
          <cell r="F11416">
            <v>191</v>
          </cell>
        </row>
        <row r="11417">
          <cell r="B11417">
            <v>80230</v>
          </cell>
          <cell r="C11417" t="str">
            <v>HISTORIA DE ARAGON BAJO LOS AUSTRIAS</v>
          </cell>
          <cell r="D11417" t="str">
            <v>DEPARTAMENTOS-G.9/L.E. (Mod. 6)</v>
          </cell>
          <cell r="E11417">
            <v>4</v>
          </cell>
          <cell r="F11417">
            <v>191</v>
          </cell>
        </row>
        <row r="11418">
          <cell r="B11418">
            <v>80231</v>
          </cell>
          <cell r="C11418" t="str">
            <v>Historia de las mujeres en occidente: edad contemporánea</v>
          </cell>
          <cell r="D11418" t="str">
            <v>DEPARTAMENTOS-G.9/L.E. (Mod. 6)</v>
          </cell>
          <cell r="E11418">
            <v>4.5</v>
          </cell>
          <cell r="F11418">
            <v>191</v>
          </cell>
        </row>
        <row r="11419">
          <cell r="B11419">
            <v>80232</v>
          </cell>
          <cell r="C11419" t="str">
            <v>Historia de la población</v>
          </cell>
          <cell r="D11419" t="str">
            <v>DEPARTAMENTOS-G.9/L.E. (Mod. 6)</v>
          </cell>
          <cell r="E11419">
            <v>6</v>
          </cell>
          <cell r="F11419">
            <v>191</v>
          </cell>
        </row>
        <row r="11420">
          <cell r="B11420">
            <v>80233</v>
          </cell>
          <cell r="C11420" t="str">
            <v>Introducción a la informática</v>
          </cell>
          <cell r="D11420" t="str">
            <v>DEPARTAMENTOS-G.9/L.E.(Mod.3)</v>
          </cell>
          <cell r="E11420">
            <v>6</v>
          </cell>
          <cell r="F11420">
            <v>177</v>
          </cell>
        </row>
        <row r="11421">
          <cell r="B11421">
            <v>80234</v>
          </cell>
          <cell r="C11421" t="str">
            <v>Tecnicas digitales de recuperación de patrimonio</v>
          </cell>
          <cell r="D11421" t="str">
            <v>DEPARTAMENTOS-G.9/L.E.(Mod.3)</v>
          </cell>
          <cell r="E11421">
            <v>6</v>
          </cell>
          <cell r="F11421">
            <v>177</v>
          </cell>
        </row>
        <row r="11422">
          <cell r="B11422">
            <v>80235</v>
          </cell>
          <cell r="C11422" t="str">
            <v>SERVICIOS WEB</v>
          </cell>
          <cell r="D11422" t="str">
            <v>DEPARTAMENTOS-G.9/L.E.(Mod.3)</v>
          </cell>
          <cell r="E11422">
            <v>2</v>
          </cell>
          <cell r="F11422">
            <v>177</v>
          </cell>
        </row>
        <row r="11423">
          <cell r="B11423">
            <v>80236</v>
          </cell>
          <cell r="C11423" t="str">
            <v>DESARROLLO Y APLICACIONES DE LOS ACTORES VIRTUALES 3D</v>
          </cell>
          <cell r="D11423" t="str">
            <v>DEPARTAMENTOS-G.9/L.E.(Mod.3)</v>
          </cell>
          <cell r="E11423">
            <v>4.5</v>
          </cell>
          <cell r="F11423">
            <v>177</v>
          </cell>
        </row>
        <row r="11424">
          <cell r="B11424">
            <v>80237</v>
          </cell>
          <cell r="C11424" t="str">
            <v>INSTRUMENTACION INTELIGENTE</v>
          </cell>
          <cell r="D11424" t="str">
            <v>DEPARTAMENTOS-G.9/L.E.(Mod.3)</v>
          </cell>
          <cell r="E11424">
            <v>6</v>
          </cell>
          <cell r="F11424">
            <v>177</v>
          </cell>
        </row>
        <row r="11425">
          <cell r="B11425">
            <v>80238</v>
          </cell>
          <cell r="C11425" t="str">
            <v>Tecnologías de red aplicadas al comercio electrónico</v>
          </cell>
          <cell r="D11425" t="str">
            <v>DEPARTAMENTOS-G.9/L.E.(Mod.3)</v>
          </cell>
          <cell r="E11425">
            <v>3</v>
          </cell>
          <cell r="F11425">
            <v>177</v>
          </cell>
        </row>
        <row r="11426">
          <cell r="B11426">
            <v>80239</v>
          </cell>
          <cell r="C11426" t="str">
            <v>Mercados energéticos</v>
          </cell>
          <cell r="D11426" t="str">
            <v>DEPARTAMENTOS-G.9/L.E.(Mod.3)</v>
          </cell>
          <cell r="E11426">
            <v>3</v>
          </cell>
          <cell r="F11426">
            <v>177</v>
          </cell>
        </row>
        <row r="11427">
          <cell r="B11427">
            <v>80240</v>
          </cell>
          <cell r="C11427" t="str">
            <v>FUNDAMENTOS BIOLOGICOS DE LA SOSTENIBILIDAD</v>
          </cell>
          <cell r="D11427" t="str">
            <v>DEPARTAMENTOS-G.9/L.E.(Mod.3)</v>
          </cell>
          <cell r="E11427">
            <v>4.5</v>
          </cell>
          <cell r="F11427">
            <v>177</v>
          </cell>
        </row>
        <row r="11428">
          <cell r="B11428">
            <v>80241</v>
          </cell>
          <cell r="C11428" t="str">
            <v>Análisis dinámico y sísmico de estructuras</v>
          </cell>
          <cell r="D11428" t="str">
            <v>DEPARTAMENTOS-G.9/L.E.(Mod.3)</v>
          </cell>
          <cell r="E11428">
            <v>6</v>
          </cell>
          <cell r="F11428">
            <v>177</v>
          </cell>
        </row>
        <row r="11429">
          <cell r="B11429">
            <v>80242</v>
          </cell>
          <cell r="C11429" t="str">
            <v>COMUNICACION ESCRITA PARA PROFESIONALES</v>
          </cell>
          <cell r="D11429" t="str">
            <v>DEPARTAMENTOS-G.9/L.E. (Mod. 6)</v>
          </cell>
          <cell r="E11429">
            <v>6</v>
          </cell>
          <cell r="F11429">
            <v>191</v>
          </cell>
        </row>
        <row r="11430">
          <cell r="B11430">
            <v>80243</v>
          </cell>
          <cell r="C11430" t="str">
            <v>ARGUMENTACION Y PERSUASION:TECNICAS PARA HABLAR EN PUBLICO</v>
          </cell>
          <cell r="D11430" t="str">
            <v>DEPARTAMENTOS-G.9/L.E. (Mod. 6)</v>
          </cell>
          <cell r="E11430">
            <v>12</v>
          </cell>
          <cell r="F11430">
            <v>191</v>
          </cell>
        </row>
        <row r="11431">
          <cell r="B11431">
            <v>80244</v>
          </cell>
          <cell r="C11431" t="str">
            <v>AVANCES EN CIENCIA Y TECNOLOGIA DE LOS ALIMENTOS</v>
          </cell>
          <cell r="D11431" t="str">
            <v>DEPARTAMENTOS-G.7/L.E.(Mod.2)</v>
          </cell>
          <cell r="E11431">
            <v>3.5</v>
          </cell>
          <cell r="F11431">
            <v>176</v>
          </cell>
        </row>
        <row r="11432">
          <cell r="B11432">
            <v>80245</v>
          </cell>
          <cell r="C11432" t="str">
            <v>LA INTERDISCIPLINARIEDAD Y LA COLABORACIÓN:DOS INSTRUMENTOS</v>
          </cell>
          <cell r="D11432" t="str">
            <v>DEPARTAMENTOS-G.9/L.E.(Mod. 1)</v>
          </cell>
          <cell r="E11432">
            <v>4</v>
          </cell>
          <cell r="F11432">
            <v>185</v>
          </cell>
        </row>
        <row r="11433">
          <cell r="B11433">
            <v>80246</v>
          </cell>
          <cell r="C11433" t="str">
            <v>Simposio de cooperativismo y desarrollo rural</v>
          </cell>
          <cell r="D11433" t="str">
            <v>DEPARTAMENTOS-G.7/L.E.(Mod.2)</v>
          </cell>
          <cell r="E11433">
            <v>2</v>
          </cell>
          <cell r="F11433">
            <v>176</v>
          </cell>
        </row>
        <row r="11434">
          <cell r="B11434">
            <v>80247</v>
          </cell>
          <cell r="C11434" t="str">
            <v>VII curso práctico de estudio de suelos. Aspectos de evaluación agrícola, forestal y ambiental</v>
          </cell>
          <cell r="D11434" t="str">
            <v>DEPARTAMENTOS-G.7/L.E.(Mod.2)</v>
          </cell>
          <cell r="E11434">
            <v>4</v>
          </cell>
          <cell r="F11434">
            <v>176</v>
          </cell>
        </row>
        <row r="11435">
          <cell r="B11435">
            <v>80248</v>
          </cell>
          <cell r="C11435" t="str">
            <v>CRYSTALS AND MINERALS: A BASIC APPROACH ABOUT THEIR STRUCT.</v>
          </cell>
          <cell r="D11435" t="str">
            <v>DEPARTAMENTOS-G.7/L.E.(Mod.2)</v>
          </cell>
          <cell r="E11435">
            <v>6</v>
          </cell>
          <cell r="F11435">
            <v>176</v>
          </cell>
        </row>
        <row r="11436">
          <cell r="B11436">
            <v>80249</v>
          </cell>
          <cell r="C11436" t="str">
            <v>ECONOMIA DEL COMERCIO ELECTRONICO</v>
          </cell>
          <cell r="D11436" t="str">
            <v>DEPARTAMENTOS-G.9/L.E. (Mod. 6)</v>
          </cell>
          <cell r="E11436">
            <v>4.5</v>
          </cell>
          <cell r="F11436">
            <v>191</v>
          </cell>
        </row>
        <row r="11437">
          <cell r="B11437">
            <v>80250</v>
          </cell>
          <cell r="C11437" t="str">
            <v>Curso cero de matemáticas para estudiantes de empresariales</v>
          </cell>
          <cell r="D11437" t="str">
            <v>DEPARTAMENTOS-G.9/L.E. (Mod. 6)</v>
          </cell>
          <cell r="E11437">
            <v>3</v>
          </cell>
          <cell r="F11437">
            <v>191</v>
          </cell>
        </row>
        <row r="11438">
          <cell r="B11438">
            <v>80251</v>
          </cell>
          <cell r="C11438" t="str">
            <v>MEDICINA TRADICIONAL CHINA Y ACUPUNTURA</v>
          </cell>
          <cell r="D11438" t="str">
            <v>DEPARTAMENTOS-G.9/L.E.(Mod. 1)</v>
          </cell>
          <cell r="E11438">
            <v>6</v>
          </cell>
          <cell r="F11438">
            <v>185</v>
          </cell>
        </row>
        <row r="11439">
          <cell r="B11439">
            <v>80252</v>
          </cell>
          <cell r="C11439" t="str">
            <v>PERSPECTIVAS DEL CUERPO HUMANO:SIMBOLISMO Y MORFOLOGIA</v>
          </cell>
          <cell r="D11439" t="str">
            <v>DEPARTAMENTOS-G.9/L.E.(Mod. 1)</v>
          </cell>
          <cell r="E11439">
            <v>6</v>
          </cell>
          <cell r="F11439">
            <v>185</v>
          </cell>
        </row>
        <row r="11440">
          <cell r="B11440">
            <v>80253</v>
          </cell>
          <cell r="C11440" t="str">
            <v>MEDICINA Y SOCIEDAD</v>
          </cell>
          <cell r="D11440" t="str">
            <v>DEPARTAMENTOS-G.9/L.E.(Mod. 1)</v>
          </cell>
          <cell r="E11440">
            <v>6</v>
          </cell>
          <cell r="F11440">
            <v>185</v>
          </cell>
        </row>
        <row r="11441">
          <cell r="B11441">
            <v>80254</v>
          </cell>
          <cell r="C11441" t="str">
            <v>VALORACION DE DAÑOS PERSONALES EN DERECHO CIVIL</v>
          </cell>
          <cell r="D11441" t="str">
            <v>DEPARTAMENTOS-G.9/L.E.(Mod. 1)</v>
          </cell>
          <cell r="E11441">
            <v>3</v>
          </cell>
          <cell r="F11441">
            <v>185</v>
          </cell>
        </row>
        <row r="11442">
          <cell r="B11442">
            <v>80255</v>
          </cell>
          <cell r="C11442" t="str">
            <v>Habilidades básicas para la actividad científica y profesional en Geología</v>
          </cell>
          <cell r="D11442" t="str">
            <v>DEPARTAMENTOS-G.7/L.E.(Mod.2)</v>
          </cell>
          <cell r="E11442">
            <v>5</v>
          </cell>
          <cell r="F11442">
            <v>176</v>
          </cell>
        </row>
        <row r="11443">
          <cell r="B11443">
            <v>80256</v>
          </cell>
          <cell r="C11443" t="str">
            <v>DERECHO DE LA INFANCIA Y DE LA ADOLESCENCIA</v>
          </cell>
          <cell r="D11443" t="str">
            <v>DEPARTAMENTOS-G.9/L.E. (Mod. 6)</v>
          </cell>
          <cell r="E11443">
            <v>6</v>
          </cell>
          <cell r="F11443">
            <v>191</v>
          </cell>
        </row>
        <row r="11444">
          <cell r="B11444">
            <v>80257</v>
          </cell>
          <cell r="C11444" t="str">
            <v>Historia de la Administración</v>
          </cell>
          <cell r="D11444" t="str">
            <v>DEPARTAMENTOS-G.9/L.E. (Mod. 6)</v>
          </cell>
          <cell r="E11444">
            <v>6</v>
          </cell>
          <cell r="F11444">
            <v>191</v>
          </cell>
        </row>
        <row r="11445">
          <cell r="B11445">
            <v>80258</v>
          </cell>
          <cell r="C11445" t="str">
            <v>Multimedia y redes en las ciencias experimentales y sociales</v>
          </cell>
          <cell r="D11445" t="str">
            <v>DEPARTAMENTOS-G.9/L.E. (Mod. 5)</v>
          </cell>
          <cell r="E11445">
            <v>6</v>
          </cell>
          <cell r="F11445">
            <v>178</v>
          </cell>
        </row>
        <row r="11446">
          <cell r="B11446">
            <v>80259</v>
          </cell>
          <cell r="C11446" t="str">
            <v>INTERPRETACION DE MUSICA DEL MUNDO PARA NIÑOS</v>
          </cell>
          <cell r="D11446" t="str">
            <v>DEPARTAMENTOS-G.9/L.E. (Mod. 5)</v>
          </cell>
          <cell r="E11446">
            <v>4.5</v>
          </cell>
          <cell r="F11446">
            <v>178</v>
          </cell>
        </row>
        <row r="11447">
          <cell r="B11447">
            <v>80260</v>
          </cell>
          <cell r="C11447" t="str">
            <v>La música y el concepto de modernidad y vanguardia. Perspectivas teóricas y contexto práctico</v>
          </cell>
          <cell r="D11447" t="str">
            <v>DEPARTAMENTOS-G.9/L.E. (Mod. 5)</v>
          </cell>
          <cell r="E11447">
            <v>6</v>
          </cell>
          <cell r="F11447">
            <v>178</v>
          </cell>
        </row>
        <row r="11448">
          <cell r="B11448">
            <v>80261</v>
          </cell>
          <cell r="C11448" t="str">
            <v>LA ESCRITURA FEMENINA EN LA LITERATURA ESPAÑOLA:SIGLO XIX</v>
          </cell>
          <cell r="D11448" t="str">
            <v>DEPARTAMENTOS-G.9/L.E. (Mod. 6)</v>
          </cell>
          <cell r="E11448">
            <v>6</v>
          </cell>
          <cell r="F11448">
            <v>191</v>
          </cell>
        </row>
        <row r="11449">
          <cell r="B11449">
            <v>80262</v>
          </cell>
          <cell r="C11449" t="str">
            <v>PENSAMIENTO MUSULMAN Y JUDIO EN EL VALLE DEL EBRO</v>
          </cell>
          <cell r="D11449" t="str">
            <v>DEPARTAMENTOS-G.9/L.E. (Mod. 6)</v>
          </cell>
          <cell r="E11449">
            <v>3</v>
          </cell>
          <cell r="F11449">
            <v>191</v>
          </cell>
        </row>
        <row r="11450">
          <cell r="B11450">
            <v>80263</v>
          </cell>
          <cell r="C11450" t="str">
            <v>ANTROPOLOGIA DE LA SALUD Y ENFERMEDAD</v>
          </cell>
          <cell r="D11450" t="str">
            <v>DEPARTAMENTOS-G.9/L.E.(Mod. 1)</v>
          </cell>
          <cell r="E11450">
            <v>3</v>
          </cell>
          <cell r="F11450">
            <v>185</v>
          </cell>
        </row>
        <row r="11451">
          <cell r="B11451">
            <v>80264</v>
          </cell>
          <cell r="C11451" t="str">
            <v>ARBITRAJE EN EL FUTBOL</v>
          </cell>
          <cell r="D11451" t="str">
            <v>DEPARTAMENTOS-G.9/L.E.(Mod. 1)</v>
          </cell>
          <cell r="E11451">
            <v>6</v>
          </cell>
          <cell r="F11451">
            <v>185</v>
          </cell>
        </row>
        <row r="11452">
          <cell r="B11452">
            <v>80265</v>
          </cell>
          <cell r="C11452" t="str">
            <v>CALIDAD DE VIDA DEL PACIENTE PSICOGERIATRICO Y DE SU CUIDAD</v>
          </cell>
          <cell r="D11452" t="str">
            <v>DEPARTAMENTOS-G.9/L.E.(Mod. 1)</v>
          </cell>
          <cell r="E11452">
            <v>6</v>
          </cell>
          <cell r="F11452">
            <v>185</v>
          </cell>
        </row>
        <row r="11453">
          <cell r="B11453">
            <v>80266</v>
          </cell>
          <cell r="C11453" t="str">
            <v>Fundamentos de los deportes naúticos: vela ligera y windsurf</v>
          </cell>
          <cell r="D11453" t="str">
            <v>DEPARTAMENTOS-G.9/L.E.(Mod. 1)</v>
          </cell>
          <cell r="E11453">
            <v>6</v>
          </cell>
          <cell r="F11453">
            <v>185</v>
          </cell>
        </row>
        <row r="11454">
          <cell r="B11454">
            <v>80267</v>
          </cell>
          <cell r="C11454" t="str">
            <v>HABILIDADES SOCIALES EN ENFERMERIA</v>
          </cell>
          <cell r="D11454" t="str">
            <v>DEPARTAMENTOS-G.9/L.E.(Mod. 1)</v>
          </cell>
          <cell r="E11454">
            <v>3</v>
          </cell>
          <cell r="F11454">
            <v>185</v>
          </cell>
        </row>
        <row r="11455">
          <cell r="B11455">
            <v>80268</v>
          </cell>
          <cell r="C11455" t="str">
            <v>Introducción a la osteopatía</v>
          </cell>
          <cell r="D11455" t="str">
            <v>DEPARTAMENTOS-G.9/L.E.(Mod. 1)</v>
          </cell>
          <cell r="E11455">
            <v>3</v>
          </cell>
          <cell r="F11455">
            <v>185</v>
          </cell>
        </row>
        <row r="11456">
          <cell r="B11456">
            <v>80269</v>
          </cell>
          <cell r="C11456" t="str">
            <v>INTRODUCCION A LAS TECNICAS ENDOVASCULARES,ENDOLUMINALES E</v>
          </cell>
          <cell r="D11456" t="str">
            <v>DEPARTAMENTOS-G.9/L.E.(Mod. 1)</v>
          </cell>
          <cell r="E11456">
            <v>6</v>
          </cell>
          <cell r="F11456">
            <v>185</v>
          </cell>
        </row>
        <row r="11457">
          <cell r="B11457">
            <v>80270</v>
          </cell>
          <cell r="C11457" t="str">
            <v>LA INTERDISCIPLINARIEDAD Y LA COLABORACION</v>
          </cell>
          <cell r="D11457" t="str">
            <v>DEPARTAMENTOS-G.9/L.E.(Mod. 1)</v>
          </cell>
          <cell r="E11457">
            <v>4.5</v>
          </cell>
          <cell r="F11457">
            <v>185</v>
          </cell>
        </row>
        <row r="11458">
          <cell r="B11458">
            <v>80271</v>
          </cell>
          <cell r="C11458" t="str">
            <v>MUSICOTERAPIA Y ARTETERAPIA</v>
          </cell>
          <cell r="D11458" t="str">
            <v>DEPARTAMENTOS-G.9/L.E.(Mod. 1)</v>
          </cell>
          <cell r="E11458">
            <v>6</v>
          </cell>
          <cell r="F11458">
            <v>185</v>
          </cell>
        </row>
        <row r="11459">
          <cell r="B11459">
            <v>80272</v>
          </cell>
          <cell r="C11459" t="str">
            <v>Nutraceúticos y alimentos funcionales</v>
          </cell>
          <cell r="D11459" t="str">
            <v>DEPARTAMENTOS-G.9/L.E.(Mod. 1)</v>
          </cell>
          <cell r="E11459">
            <v>6</v>
          </cell>
          <cell r="F11459">
            <v>185</v>
          </cell>
        </row>
        <row r="11460">
          <cell r="B11460">
            <v>80273</v>
          </cell>
          <cell r="C11460" t="str">
            <v>RECREACION FISICO-DEPORTIVA EN LA NATURALEZA</v>
          </cell>
          <cell r="D11460" t="str">
            <v>DEPARTAMENTOS-G.9/L.E.(Mod. 1)</v>
          </cell>
          <cell r="E11460">
            <v>4.5</v>
          </cell>
          <cell r="F11460">
            <v>185</v>
          </cell>
        </row>
        <row r="11461">
          <cell r="B11461">
            <v>80274</v>
          </cell>
          <cell r="C11461" t="str">
            <v>REHABILITACIÓN EN ESCLEROSIS MÚLTIPLE</v>
          </cell>
          <cell r="D11461" t="str">
            <v>DEPARTAMENTOS-G.9/L.E.(Mod. 1)</v>
          </cell>
          <cell r="E11461">
            <v>3</v>
          </cell>
          <cell r="F11461">
            <v>185</v>
          </cell>
        </row>
        <row r="11462">
          <cell r="B11462">
            <v>80275</v>
          </cell>
          <cell r="C11462" t="str">
            <v>Salud internacional</v>
          </cell>
          <cell r="D11462" t="str">
            <v>DEPARTAMENTOS-G.9/L.E.(Mod. 1)</v>
          </cell>
          <cell r="E11462">
            <v>3</v>
          </cell>
          <cell r="F11462">
            <v>185</v>
          </cell>
        </row>
        <row r="11463">
          <cell r="B11463">
            <v>80276</v>
          </cell>
          <cell r="C11463" t="str">
            <v>Técnicas de aplicación biosanitaria (inyecciones, cateterización de venas, suturas, sondas, técnicas</v>
          </cell>
          <cell r="D11463" t="str">
            <v>DEPARTAMENTOS-G.9/L.E.(Mod. 1)</v>
          </cell>
          <cell r="E11463">
            <v>6</v>
          </cell>
          <cell r="F11463">
            <v>185</v>
          </cell>
        </row>
        <row r="11464">
          <cell r="B11464">
            <v>80277</v>
          </cell>
          <cell r="C11464" t="str">
            <v>TURISMO ACTIVO SOSTENIBLE EN LOS ENTORNOS NATURALES DESDE LA</v>
          </cell>
          <cell r="D11464" t="str">
            <v>DEPARTAMENTOS-G.9/L.E.(Mod. 1)</v>
          </cell>
          <cell r="E11464">
            <v>4.5</v>
          </cell>
          <cell r="F11464">
            <v>185</v>
          </cell>
        </row>
        <row r="11465">
          <cell r="B11465">
            <v>80278</v>
          </cell>
          <cell r="C11465" t="str">
            <v>TÉCNICAS DE VACÍO</v>
          </cell>
          <cell r="D11465" t="str">
            <v>DEPARTAMENTOS-G.9/L.E. (Mod. 4)</v>
          </cell>
          <cell r="E11465">
            <v>4</v>
          </cell>
          <cell r="F11465">
            <v>199</v>
          </cell>
        </row>
        <row r="11466">
          <cell r="B11466">
            <v>80280</v>
          </cell>
          <cell r="C11466" t="str">
            <v>CAD POR MODELADO SOLIDO: (SOLID EDGE)</v>
          </cell>
          <cell r="D11466" t="str">
            <v>DEPARTAMENTOS-G.9/L.E.(Mod.3)</v>
          </cell>
          <cell r="E11466">
            <v>3</v>
          </cell>
          <cell r="F11466">
            <v>177</v>
          </cell>
        </row>
        <row r="11467">
          <cell r="B11467">
            <v>80281</v>
          </cell>
          <cell r="C11467" t="str">
            <v>DISEÑO GRÁFICO Y ANIMACIÓN EN 3D</v>
          </cell>
          <cell r="D11467" t="str">
            <v>DEPARTAMENTOS-G.9/L.E.(Mod.3)</v>
          </cell>
          <cell r="E11467">
            <v>6</v>
          </cell>
          <cell r="F11467">
            <v>177</v>
          </cell>
        </row>
        <row r="11468">
          <cell r="B11468">
            <v>80282</v>
          </cell>
          <cell r="C11468" t="str">
            <v>Medición por coordenadas</v>
          </cell>
          <cell r="D11468" t="str">
            <v>DEPARTAMENTOS-G.9/L.E.(Mod.3)</v>
          </cell>
          <cell r="E11468">
            <v>4.5</v>
          </cell>
          <cell r="F11468">
            <v>177</v>
          </cell>
        </row>
        <row r="11469">
          <cell r="B11469">
            <v>80283</v>
          </cell>
          <cell r="C11469" t="str">
            <v>Bioinformación: Introducción al procesamiento biológico de la información</v>
          </cell>
          <cell r="D11469" t="str">
            <v>DEPARTAMENTOS-G.9/L.E.(Mod.3)</v>
          </cell>
          <cell r="E11469">
            <v>6</v>
          </cell>
          <cell r="F11469">
            <v>177</v>
          </cell>
        </row>
        <row r="11470">
          <cell r="B11470">
            <v>80284</v>
          </cell>
          <cell r="C11470" t="str">
            <v>ENERGÍA, RECURSOS NATURALES Y DESARROLLO SOSTENIBLE</v>
          </cell>
          <cell r="D11470" t="str">
            <v>DEPARTAMENTOS-G.9/L.E.(Mod.3)</v>
          </cell>
          <cell r="E11470">
            <v>3</v>
          </cell>
          <cell r="F11470">
            <v>177</v>
          </cell>
        </row>
        <row r="11471">
          <cell r="B11471">
            <v>80285</v>
          </cell>
          <cell r="C11471" t="str">
            <v>ENERGÍAS RENOVABLES:ENERGÍA DE LA BIOMASA</v>
          </cell>
          <cell r="D11471" t="str">
            <v>DEPARTAMENTOS-G.9/L.E.(Mod.3)</v>
          </cell>
          <cell r="E11471">
            <v>6</v>
          </cell>
          <cell r="F11471">
            <v>177</v>
          </cell>
        </row>
        <row r="11472">
          <cell r="B11472">
            <v>80286</v>
          </cell>
          <cell r="C11472" t="str">
            <v>TÉCNICAS PARA HABLAR EN PUBLICO</v>
          </cell>
          <cell r="D11472" t="str">
            <v>DEPARTAMENTOS-G.9/L.E. (Mod. 6)</v>
          </cell>
          <cell r="E11472">
            <v>12</v>
          </cell>
          <cell r="F11472">
            <v>191</v>
          </cell>
        </row>
        <row r="11473">
          <cell r="B11473">
            <v>80287</v>
          </cell>
          <cell r="C11473" t="str">
            <v>Introducción a la filosofía y a la sociología de la ciencia</v>
          </cell>
          <cell r="D11473" t="str">
            <v>DEPARTAMENTOS-G.9/L.E. (Mod. 4)</v>
          </cell>
          <cell r="E11473">
            <v>3</v>
          </cell>
          <cell r="F11473">
            <v>199</v>
          </cell>
        </row>
        <row r="11474">
          <cell r="B11474">
            <v>80288</v>
          </cell>
          <cell r="C11474" t="str">
            <v>INTRODUCCION A LA TEORIA DEL CAOS. APLIC. FISICA INGENIE QUI</v>
          </cell>
          <cell r="D11474" t="str">
            <v>DEPARTAMENTOS-G.9/L.E. (Mod. 4)</v>
          </cell>
          <cell r="E11474">
            <v>4.5</v>
          </cell>
          <cell r="F11474">
            <v>199</v>
          </cell>
        </row>
        <row r="11475">
          <cell r="B11475">
            <v>80289</v>
          </cell>
          <cell r="C11475" t="str">
            <v>GESTION Y GOBIERNO DE LA EMPRESA FAMILIAR</v>
          </cell>
          <cell r="D11475" t="str">
            <v>DEPARTAMENTOS-G.9/L.E. (Mod. 6)</v>
          </cell>
          <cell r="E11475">
            <v>6</v>
          </cell>
          <cell r="F11475">
            <v>191</v>
          </cell>
        </row>
        <row r="11476">
          <cell r="B11476">
            <v>80290</v>
          </cell>
          <cell r="C11476" t="str">
            <v>ECONOMIA DEL COMERCIO ELECTRONICO</v>
          </cell>
          <cell r="D11476" t="str">
            <v>DEPARTAMENTOS-G.9/L.E. (Mod. 6)</v>
          </cell>
          <cell r="E11476">
            <v>4.5</v>
          </cell>
          <cell r="F11476">
            <v>191</v>
          </cell>
        </row>
        <row r="11477">
          <cell r="B11477">
            <v>80291</v>
          </cell>
          <cell r="C11477" t="str">
            <v>Desarrollo rural integral y sostenible</v>
          </cell>
          <cell r="D11477" t="str">
            <v>DEPARTAMENTOS-G.7/L.E.(Mod.2)</v>
          </cell>
          <cell r="E11477">
            <v>6</v>
          </cell>
          <cell r="F11477">
            <v>176</v>
          </cell>
        </row>
        <row r="11478">
          <cell r="B11478">
            <v>80292</v>
          </cell>
          <cell r="C11478" t="str">
            <v>EL MODELO AGRARIO Y ALIMENTARIO DE LA GLOBALIZACIÓN NEOLIBER</v>
          </cell>
          <cell r="D11478" t="str">
            <v>DEPARTAMENTOS-G.7/L.E.(Mod.2)</v>
          </cell>
          <cell r="E11478">
            <v>2</v>
          </cell>
          <cell r="F11478">
            <v>176</v>
          </cell>
        </row>
        <row r="11479">
          <cell r="B11479">
            <v>80293</v>
          </cell>
          <cell r="C11479" t="str">
            <v>Jornadas técnicas sobre agricultura y ganadería y agroturismo ecológicos</v>
          </cell>
          <cell r="D11479" t="str">
            <v>DEPARTAMENTOS-G.7/L.E.(Mod.2)</v>
          </cell>
          <cell r="E11479">
            <v>2</v>
          </cell>
          <cell r="F11479">
            <v>176</v>
          </cell>
        </row>
        <row r="11480">
          <cell r="B11480">
            <v>80294</v>
          </cell>
          <cell r="C11480" t="str">
            <v>MAQUINARIA DE RECOLECCIÓN, POST-RECOLC.E INSTRUMENT.DE CALID</v>
          </cell>
          <cell r="D11480" t="str">
            <v>DEPARTAMENTOS-G.7/L.E.(Mod.2)</v>
          </cell>
          <cell r="E11480">
            <v>2</v>
          </cell>
          <cell r="F11480">
            <v>176</v>
          </cell>
        </row>
        <row r="11481">
          <cell r="B11481">
            <v>80295</v>
          </cell>
          <cell r="C11481" t="str">
            <v>Economía de los recursos naturales y del medio ambiente</v>
          </cell>
          <cell r="D11481" t="str">
            <v>DEPARTAMENTOS-G.9/L.E. (Mod. 6)</v>
          </cell>
          <cell r="E11481">
            <v>4.5</v>
          </cell>
          <cell r="F11481">
            <v>191</v>
          </cell>
        </row>
        <row r="11482">
          <cell r="B11482">
            <v>80296</v>
          </cell>
          <cell r="C11482" t="str">
            <v>Medicina y Sociedad</v>
          </cell>
          <cell r="D11482" t="str">
            <v>DEPARTAMENTOS-G.9/L.E.(Mod. 1)</v>
          </cell>
          <cell r="E11482">
            <v>3</v>
          </cell>
          <cell r="F11482">
            <v>185</v>
          </cell>
        </row>
        <row r="11483">
          <cell r="B11483">
            <v>80297</v>
          </cell>
          <cell r="C11483" t="str">
            <v>Sinopsis de la naturaleza y medio ambiente</v>
          </cell>
          <cell r="D11483" t="str">
            <v>DEPARTAMENTOS-G.7/L.E.(Mod.2)</v>
          </cell>
          <cell r="E11483">
            <v>4.5</v>
          </cell>
          <cell r="F11483">
            <v>176</v>
          </cell>
        </row>
        <row r="11484">
          <cell r="B11484">
            <v>80298</v>
          </cell>
          <cell r="C11484" t="str">
            <v>Fundamentos de aerodinámica</v>
          </cell>
          <cell r="D11484" t="str">
            <v>DEPARTAMENTOS-G.9/L.E.(Mod.3)</v>
          </cell>
          <cell r="E11484">
            <v>3</v>
          </cell>
          <cell r="F11484">
            <v>177</v>
          </cell>
        </row>
        <row r="11485">
          <cell r="B11485">
            <v>80299</v>
          </cell>
          <cell r="C11485" t="str">
            <v>Gem minerals: an introduction</v>
          </cell>
          <cell r="D11485" t="str">
            <v>DEPARTAMENTOS-G.7/L.E.(Mod.2)</v>
          </cell>
          <cell r="E11485">
            <v>3</v>
          </cell>
          <cell r="F11485">
            <v>176</v>
          </cell>
        </row>
        <row r="11486">
          <cell r="B11486">
            <v>80300</v>
          </cell>
          <cell r="C11486" t="str">
            <v>Derecho de la prevención de riesgos laborales</v>
          </cell>
          <cell r="D11486" t="str">
            <v>DEPARTAMENTOS-G.9/L.E. (Mod. 6)</v>
          </cell>
          <cell r="E11486">
            <v>6</v>
          </cell>
          <cell r="F11486">
            <v>191</v>
          </cell>
        </row>
        <row r="11487">
          <cell r="B11487">
            <v>80301</v>
          </cell>
          <cell r="C11487" t="str">
            <v>Administración electrónica</v>
          </cell>
          <cell r="D11487" t="str">
            <v>DEPARTAMENTOS-G.9/L.E. (Mod. 6)</v>
          </cell>
          <cell r="E11487">
            <v>6</v>
          </cell>
          <cell r="F11487">
            <v>191</v>
          </cell>
        </row>
        <row r="11488">
          <cell r="B11488">
            <v>80302</v>
          </cell>
          <cell r="C11488" t="str">
            <v>EVOLUCIÓN. DEL BIG BANG AL HOMO SAPIENS</v>
          </cell>
          <cell r="D11488" t="str">
            <v>DEPARTAMENTOS-G.9/L.E. (Mod. 5)</v>
          </cell>
          <cell r="E11488">
            <v>3</v>
          </cell>
          <cell r="F11488">
            <v>178</v>
          </cell>
        </row>
        <row r="11489">
          <cell r="B11489">
            <v>80303</v>
          </cell>
          <cell r="C11489" t="str">
            <v>ÓPERA ABIERTA: TEORÍA Y ANÁLISIS DE LA ÓPERA</v>
          </cell>
          <cell r="D11489" t="str">
            <v>DEPARTAMENTOS-G.9/L.E. (Mod. 5)</v>
          </cell>
          <cell r="E11489">
            <v>6</v>
          </cell>
          <cell r="F11489">
            <v>178</v>
          </cell>
        </row>
        <row r="11490">
          <cell r="B11490">
            <v>80304</v>
          </cell>
          <cell r="C11490" t="str">
            <v>Literatura española e informática</v>
          </cell>
          <cell r="D11490" t="str">
            <v>DEPARTAMENTOS-G.9/L.E. (Mod. 6)</v>
          </cell>
          <cell r="E11490">
            <v>6</v>
          </cell>
          <cell r="F11490">
            <v>191</v>
          </cell>
        </row>
        <row r="11491">
          <cell r="B11491">
            <v>80305</v>
          </cell>
          <cell r="C11491" t="str">
            <v>Literatura española y cine: adaptaciones cinematográficas de obras literarias</v>
          </cell>
          <cell r="D11491" t="str">
            <v>DEPARTAMENTOS-G.9/L.E. (Mod. 6)</v>
          </cell>
          <cell r="E11491">
            <v>6</v>
          </cell>
          <cell r="F11491">
            <v>191</v>
          </cell>
        </row>
        <row r="11492">
          <cell r="B11492">
            <v>80306</v>
          </cell>
          <cell r="C11492" t="str">
            <v>TÉCNICAS DE COMPOSICIÓN ESCRITA Y LITERATURA ESPAÑOLA</v>
          </cell>
          <cell r="D11492" t="str">
            <v>DEPARTAMENTOS-G.9/L.E. (Mod. 6)</v>
          </cell>
          <cell r="E11492">
            <v>6</v>
          </cell>
          <cell r="F11492">
            <v>191</v>
          </cell>
        </row>
        <row r="11493">
          <cell r="B11493">
            <v>80307</v>
          </cell>
          <cell r="C11493" t="str">
            <v>LITERATURA Y CINE EN LOS ESTADOS UNIDOS</v>
          </cell>
          <cell r="D11493" t="str">
            <v>DEPARTAMENTOS-G.9/L.E. (Mod. 6)</v>
          </cell>
          <cell r="E11493">
            <v>6</v>
          </cell>
          <cell r="F11493">
            <v>191</v>
          </cell>
        </row>
        <row r="11494">
          <cell r="B11494">
            <v>80308</v>
          </cell>
          <cell r="C11494" t="str">
            <v>Cirugía minimamente invasiva guiada por imagen</v>
          </cell>
          <cell r="D11494" t="str">
            <v>DEPARTAMENTOS-G.9/L.E.(Mod. 1)</v>
          </cell>
          <cell r="E11494">
            <v>6</v>
          </cell>
          <cell r="F11494">
            <v>185</v>
          </cell>
        </row>
        <row r="11495">
          <cell r="B11495">
            <v>80309</v>
          </cell>
          <cell r="C11495" t="str">
            <v>Cuidados de enfermería en urgencias y emergencias</v>
          </cell>
          <cell r="D11495" t="str">
            <v>DEPARTAMENTOS-G.9/L.E.(Mod. 1)</v>
          </cell>
          <cell r="E11495">
            <v>6</v>
          </cell>
          <cell r="F11495">
            <v>185</v>
          </cell>
        </row>
        <row r="11496">
          <cell r="B11496">
            <v>80310</v>
          </cell>
          <cell r="C11496" t="str">
            <v>El dopaje en el deporte</v>
          </cell>
          <cell r="D11496" t="str">
            <v>DEPARTAMENTOS-G.9/L.E.(Mod. 1)</v>
          </cell>
          <cell r="E11496">
            <v>4</v>
          </cell>
          <cell r="F11496">
            <v>185</v>
          </cell>
        </row>
        <row r="11497">
          <cell r="B11497">
            <v>80311</v>
          </cell>
          <cell r="C11497" t="str">
            <v>ESQUI ALPINO ADAPTADO A PERSONAS CON DISCAPACIDAD FÍSICA</v>
          </cell>
          <cell r="D11497" t="str">
            <v>DEPARTAMENTOS-G.9/L.E.(Mod. 1)</v>
          </cell>
          <cell r="E11497">
            <v>6</v>
          </cell>
          <cell r="F11497">
            <v>185</v>
          </cell>
        </row>
        <row r="11498">
          <cell r="B11498">
            <v>80312</v>
          </cell>
          <cell r="C11498" t="str">
            <v>Fundamentos de los deportes aéreos: vuelo a vela (vuelo sin motor)</v>
          </cell>
          <cell r="D11498" t="str">
            <v>DEPARTAMENTOS-G.9/L.E.(Mod. 1)</v>
          </cell>
          <cell r="E11498">
            <v>6</v>
          </cell>
          <cell r="F11498">
            <v>185</v>
          </cell>
        </row>
        <row r="11499">
          <cell r="B11499">
            <v>80313</v>
          </cell>
          <cell r="C11499" t="str">
            <v>Fundamentos de los Deportes náuticos: piragüismo</v>
          </cell>
          <cell r="D11499" t="str">
            <v>DEPARTAMENTOS-G.9/L.E.(Mod. 1)</v>
          </cell>
          <cell r="E11499">
            <v>6</v>
          </cell>
          <cell r="F11499">
            <v>185</v>
          </cell>
        </row>
        <row r="11500">
          <cell r="B11500">
            <v>80314</v>
          </cell>
          <cell r="C11500" t="str">
            <v>Intervención cognitiva en demencias</v>
          </cell>
          <cell r="D11500" t="str">
            <v>DEPARTAMENTOS-G.9/L.E.(Mod. 1)</v>
          </cell>
          <cell r="E11500">
            <v>4</v>
          </cell>
          <cell r="F11500">
            <v>185</v>
          </cell>
        </row>
        <row r="11501">
          <cell r="B11501">
            <v>80315</v>
          </cell>
          <cell r="C11501" t="str">
            <v>MOVILIDAD Y BARRERAS ARQUITECTÓNICAS</v>
          </cell>
          <cell r="D11501" t="str">
            <v>DEPARTAMENTOS-G.9/L.E.(Mod. 1)</v>
          </cell>
          <cell r="E11501">
            <v>6</v>
          </cell>
          <cell r="F11501">
            <v>185</v>
          </cell>
        </row>
        <row r="11502">
          <cell r="B11502">
            <v>80316</v>
          </cell>
          <cell r="C11502" t="str">
            <v>MUSICOTERAPIA Y ARTETERAPIA</v>
          </cell>
          <cell r="D11502" t="str">
            <v>DEPARTAMENTOS-G.9/L.E.(Mod. 1)</v>
          </cell>
          <cell r="E11502">
            <v>3</v>
          </cell>
          <cell r="F11502">
            <v>185</v>
          </cell>
        </row>
        <row r="11503">
          <cell r="B11503">
            <v>80317</v>
          </cell>
          <cell r="C11503" t="str">
            <v>Obesidad y ejercicio físico</v>
          </cell>
          <cell r="D11503" t="str">
            <v>DEPARTAMENTOS-G.9/L.E.(Mod. 1)</v>
          </cell>
          <cell r="E11503">
            <v>6</v>
          </cell>
          <cell r="F11503">
            <v>185</v>
          </cell>
        </row>
        <row r="11504">
          <cell r="B11504">
            <v>80318</v>
          </cell>
          <cell r="C11504" t="str">
            <v>Salud y Género</v>
          </cell>
          <cell r="D11504" t="str">
            <v>DEPARTAMENTOS-G.9/L.E.(Mod. 1)</v>
          </cell>
          <cell r="E11504">
            <v>6</v>
          </cell>
          <cell r="F11504">
            <v>185</v>
          </cell>
        </row>
        <row r="11505">
          <cell r="B11505">
            <v>80319</v>
          </cell>
          <cell r="C11505" t="str">
            <v>TERAPIA OCUPACIONAL EN PEDIATRÍA</v>
          </cell>
          <cell r="D11505" t="str">
            <v>DEPARTAMENTOS-G.9/L.E.(Mod. 1)</v>
          </cell>
          <cell r="E11505">
            <v>4.5</v>
          </cell>
          <cell r="F11505">
            <v>185</v>
          </cell>
        </row>
        <row r="11506">
          <cell r="B11506">
            <v>80320</v>
          </cell>
          <cell r="C11506" t="str">
            <v>Física biológica</v>
          </cell>
          <cell r="D11506" t="str">
            <v>DEPARTAMENTOS-G.9/L.E. (Mod. 4)</v>
          </cell>
          <cell r="E11506">
            <v>4.5</v>
          </cell>
          <cell r="F11506">
            <v>199</v>
          </cell>
        </row>
        <row r="11507">
          <cell r="B11507">
            <v>80321</v>
          </cell>
          <cell r="C11507" t="str">
            <v>Introducción a la teoría del caos. Aplicaciones a la Física, Ingeniería, Química y Biología</v>
          </cell>
          <cell r="D11507" t="str">
            <v>DEPARTAMENTOS-G.9/L.E. (Mod. 4)</v>
          </cell>
          <cell r="E11507">
            <v>5</v>
          </cell>
          <cell r="F11507">
            <v>199</v>
          </cell>
        </row>
        <row r="11508">
          <cell r="B11508">
            <v>80322</v>
          </cell>
          <cell r="C11508" t="str">
            <v>Sistemas complejos para Estudiantes de Ciencias Sociales, Naturales e Ingeniería.</v>
          </cell>
          <cell r="D11508" t="str">
            <v>DEPARTAMENTOS-G.9/L.E. (Mod. 4)</v>
          </cell>
          <cell r="E11508">
            <v>4</v>
          </cell>
          <cell r="F11508">
            <v>199</v>
          </cell>
        </row>
        <row r="11509">
          <cell r="B11509">
            <v>80323</v>
          </cell>
          <cell r="C11509" t="str">
            <v>HISTORIA DE ARAGÓN BAJO LOS AUSTRIAS</v>
          </cell>
          <cell r="D11509" t="str">
            <v>DEPARTAMENTOS-G.9/L.E. (Mod. 6)</v>
          </cell>
          <cell r="E11509">
            <v>4</v>
          </cell>
          <cell r="F11509">
            <v>191</v>
          </cell>
        </row>
        <row r="11510">
          <cell r="B11510">
            <v>80324</v>
          </cell>
          <cell r="C11510" t="str">
            <v>Introducción al desarrollo sostenible en ingeniería</v>
          </cell>
          <cell r="D11510" t="str">
            <v>DEPARTAMENTOS-G.9/L.E.(Mod.3)</v>
          </cell>
          <cell r="E11510">
            <v>3</v>
          </cell>
          <cell r="F11510">
            <v>177</v>
          </cell>
        </row>
        <row r="11511">
          <cell r="B11511">
            <v>80325</v>
          </cell>
          <cell r="C11511" t="str">
            <v>Síntesis de máquinas y mecanismos</v>
          </cell>
          <cell r="D11511" t="str">
            <v>DEPARTAMENTOS-G.9/L.E.(Mod.3)</v>
          </cell>
          <cell r="E11511">
            <v>4.5</v>
          </cell>
          <cell r="F11511">
            <v>177</v>
          </cell>
        </row>
        <row r="11512">
          <cell r="B11512">
            <v>80326</v>
          </cell>
          <cell r="C11512" t="str">
            <v>FUNDAMENTOS LÓGICOS DE SEMÁNTICA ORACIONAL</v>
          </cell>
          <cell r="D11512" t="str">
            <v>DEPARTAMENTOS-G.9/L.E. (Mod. 6)</v>
          </cell>
          <cell r="E11512">
            <v>3</v>
          </cell>
          <cell r="F11512">
            <v>191</v>
          </cell>
        </row>
        <row r="11513">
          <cell r="B11513">
            <v>80327</v>
          </cell>
          <cell r="C11513" t="str">
            <v>GRAMÁTICA NORMATIVA BÁSICA DEL ESPAÑOL EN SU CONTEXTO SOCIOC</v>
          </cell>
          <cell r="D11513" t="str">
            <v>DEPARTAMENTOS-G.9/L.E. (Mod. 6)</v>
          </cell>
          <cell r="E11513">
            <v>6</v>
          </cell>
          <cell r="F11513">
            <v>191</v>
          </cell>
        </row>
        <row r="11514">
          <cell r="B11514">
            <v>80328</v>
          </cell>
          <cell r="C11514" t="str">
            <v>LITERATURA COMPARADA</v>
          </cell>
          <cell r="D11514" t="str">
            <v>DEPARTAMENTOS-G.9/L.E. (Mod. 6)</v>
          </cell>
          <cell r="E11514">
            <v>12</v>
          </cell>
          <cell r="F11514">
            <v>191</v>
          </cell>
        </row>
        <row r="11515">
          <cell r="B11515">
            <v>80329</v>
          </cell>
          <cell r="C11515" t="str">
            <v>Entrevista clínica y comunicación asistencial</v>
          </cell>
          <cell r="D11515" t="str">
            <v>DEPARTAMENTOS-G.9/L.E.(Mod. 1)</v>
          </cell>
          <cell r="E11515">
            <v>3</v>
          </cell>
          <cell r="F11515">
            <v>185</v>
          </cell>
        </row>
        <row r="11516">
          <cell r="B11516">
            <v>80330</v>
          </cell>
          <cell r="C11516" t="str">
            <v>TÓPICOS SOBRE EL TABACO Y LA ADICCIÓN A LA NICOTINA</v>
          </cell>
          <cell r="D11516" t="str">
            <v>DEPARTAMENTOS-G.9/L.E.(Mod. 1)</v>
          </cell>
          <cell r="E11516">
            <v>6</v>
          </cell>
          <cell r="F11516">
            <v>185</v>
          </cell>
        </row>
        <row r="11517">
          <cell r="B11517">
            <v>80331</v>
          </cell>
          <cell r="C11517" t="str">
            <v>Gobierno electrónico</v>
          </cell>
          <cell r="D11517" t="str">
            <v>DEPARTAMENTOS-G.9/L.E. (Mod. 5)</v>
          </cell>
          <cell r="E11517">
            <v>3</v>
          </cell>
          <cell r="F11517">
            <v>178</v>
          </cell>
        </row>
        <row r="11518">
          <cell r="B11518">
            <v>80332</v>
          </cell>
          <cell r="C11518" t="str">
            <v>SOFTWARE LIBRE PARA LA GESTIÓN EMPRESARIAL</v>
          </cell>
          <cell r="D11518" t="str">
            <v>DEPARTAMENTOS-G.9/L.E. (Mod. 5)</v>
          </cell>
          <cell r="E11518">
            <v>4.5</v>
          </cell>
          <cell r="F11518">
            <v>178</v>
          </cell>
        </row>
        <row r="11519">
          <cell r="B11519">
            <v>80333</v>
          </cell>
          <cell r="C11519" t="str">
            <v>Técnicas de programación y control de proyectos</v>
          </cell>
          <cell r="D11519" t="str">
            <v>DEPARTAMENTOS-G.9/L.E. (Mod. 5)</v>
          </cell>
          <cell r="E11519">
            <v>3</v>
          </cell>
          <cell r="F11519">
            <v>178</v>
          </cell>
        </row>
        <row r="11520">
          <cell r="B11520">
            <v>80334</v>
          </cell>
          <cell r="C11520" t="str">
            <v>EL CINE Y LA LITERATURA EN MEDICINA VETERINARIA</v>
          </cell>
          <cell r="D11520" t="str">
            <v>DEPARTAMENTOS-G.7/L.E.(Mod.2)</v>
          </cell>
          <cell r="E11520">
            <v>4.5</v>
          </cell>
          <cell r="F11520">
            <v>176</v>
          </cell>
        </row>
        <row r="11521">
          <cell r="B11521">
            <v>80335</v>
          </cell>
          <cell r="C11521" t="str">
            <v>Introducción a la Homeopatía Veterinaria</v>
          </cell>
          <cell r="D11521" t="str">
            <v>DEPARTAMENTOS-G.7/L.E.(Mod.2)</v>
          </cell>
          <cell r="E11521">
            <v>4.5</v>
          </cell>
          <cell r="F11521">
            <v>176</v>
          </cell>
        </row>
        <row r="11522">
          <cell r="B11522">
            <v>80336</v>
          </cell>
          <cell r="C11522" t="str">
            <v>Actividad: colaboración en exposición canina de Zaragoza (comisarios de ring)</v>
          </cell>
          <cell r="D11522" t="str">
            <v>DEPARTAMENTOS-G.7/L.E.(Mod.2)</v>
          </cell>
          <cell r="E11522">
            <v>2</v>
          </cell>
          <cell r="F11522">
            <v>176</v>
          </cell>
        </row>
        <row r="11523">
          <cell r="B11523">
            <v>80337</v>
          </cell>
          <cell r="C11523" t="str">
            <v>CIENCIA Y TECNOLOGÍA DE LOS ALIMENTOS</v>
          </cell>
          <cell r="D11523" t="str">
            <v>DEPARTAMENTOS-G.7/L.E.(Mod.2)</v>
          </cell>
          <cell r="E11523">
            <v>3</v>
          </cell>
          <cell r="F11523">
            <v>176</v>
          </cell>
        </row>
        <row r="11524">
          <cell r="B11524">
            <v>80338</v>
          </cell>
          <cell r="C11524" t="str">
            <v>Industrias alimentarias</v>
          </cell>
          <cell r="D11524" t="str">
            <v>DEPARTAMENTOS-G.7/L.E.(Mod.2)</v>
          </cell>
          <cell r="E11524">
            <v>3</v>
          </cell>
          <cell r="F11524">
            <v>176</v>
          </cell>
        </row>
        <row r="11525">
          <cell r="B11525">
            <v>80339</v>
          </cell>
          <cell r="C11525" t="str">
            <v>Acción educativa y rehabilitadora para el niño sordo</v>
          </cell>
          <cell r="D11525" t="str">
            <v>DEPARTAMENTOS-G.9/L.E.(Mod. 1)</v>
          </cell>
          <cell r="E11525">
            <v>2</v>
          </cell>
          <cell r="F11525">
            <v>185</v>
          </cell>
        </row>
        <row r="11526">
          <cell r="B11526">
            <v>80340</v>
          </cell>
          <cell r="C11526" t="str">
            <v>Antropología de la salud y enfermedad: habilidades para comunicar en el proceso</v>
          </cell>
          <cell r="D11526" t="str">
            <v>DEPARTAMENTOS-G.9/L.E.(Mod. 1)</v>
          </cell>
          <cell r="E11526">
            <v>6</v>
          </cell>
          <cell r="F11526">
            <v>185</v>
          </cell>
        </row>
        <row r="11527">
          <cell r="B11527">
            <v>80341</v>
          </cell>
          <cell r="C11527" t="str">
            <v>Aprendizaje de la velocidad y otras habilidades y destrezas en la manipulación articular</v>
          </cell>
          <cell r="D11527" t="str">
            <v>DEPARTAMENTOS-G.9/L.E.(Mod. 1)</v>
          </cell>
          <cell r="E11527">
            <v>3</v>
          </cell>
          <cell r="F11527">
            <v>185</v>
          </cell>
        </row>
        <row r="11528">
          <cell r="B11528">
            <v>80342</v>
          </cell>
          <cell r="C11528" t="str">
            <v>Canto coral I</v>
          </cell>
          <cell r="D11528" t="str">
            <v>DEPARTAMENTOS-G.9/L.E. (Mod. 5)</v>
          </cell>
          <cell r="E11528">
            <v>4.5</v>
          </cell>
          <cell r="F11528">
            <v>178</v>
          </cell>
        </row>
        <row r="11529">
          <cell r="B11529">
            <v>80343</v>
          </cell>
          <cell r="C11529" t="str">
            <v>Canto coral II</v>
          </cell>
          <cell r="D11529" t="str">
            <v>DEPARTAMENTOS-G.9/L.E. (Mod. 5)</v>
          </cell>
          <cell r="E11529">
            <v>4.5</v>
          </cell>
          <cell r="F11529">
            <v>178</v>
          </cell>
        </row>
        <row r="11530">
          <cell r="B11530">
            <v>80344</v>
          </cell>
          <cell r="C11530" t="str">
            <v>Clínica y producción porcina</v>
          </cell>
          <cell r="D11530" t="str">
            <v>DEPARTAMENTOS-G.7/L.E.(Mod.2)</v>
          </cell>
          <cell r="E11530">
            <v>4.5</v>
          </cell>
          <cell r="F11530">
            <v>176</v>
          </cell>
        </row>
        <row r="11531">
          <cell r="B11531">
            <v>80345</v>
          </cell>
          <cell r="C11531" t="str">
            <v>Curso cero de la facultad de educación</v>
          </cell>
          <cell r="D11531" t="str">
            <v>DEPARTAMENTOS-G.9/L.E. (Mod. 5)</v>
          </cell>
          <cell r="E11531">
            <v>3</v>
          </cell>
          <cell r="F11531">
            <v>178</v>
          </cell>
        </row>
        <row r="11532">
          <cell r="B11532">
            <v>80346</v>
          </cell>
          <cell r="C11532" t="str">
            <v>Curso sobre vida independiente y discapacidad</v>
          </cell>
          <cell r="D11532" t="str">
            <v>DEPARTAMENTOS-G.9/L.E. (Mod. 5)</v>
          </cell>
          <cell r="E11532">
            <v>3</v>
          </cell>
          <cell r="F11532">
            <v>178</v>
          </cell>
        </row>
        <row r="11533">
          <cell r="B11533">
            <v>80347</v>
          </cell>
          <cell r="C11533" t="str">
            <v>Derecho penal romano</v>
          </cell>
          <cell r="D11533" t="str">
            <v>DEPARTAMENTOS-G.9/L.E. (Mod. 6)</v>
          </cell>
          <cell r="E11533">
            <v>6</v>
          </cell>
          <cell r="F11533">
            <v>191</v>
          </cell>
        </row>
        <row r="11534">
          <cell r="B11534">
            <v>80348</v>
          </cell>
          <cell r="C11534" t="str">
            <v>Economía del comercio electrónico</v>
          </cell>
          <cell r="D11534" t="str">
            <v>DEPARTAMENTOS-G.9/L.E. (Mod. 6)</v>
          </cell>
          <cell r="E11534">
            <v>6</v>
          </cell>
          <cell r="F11534">
            <v>191</v>
          </cell>
        </row>
        <row r="11535">
          <cell r="B11535">
            <v>80349</v>
          </cell>
          <cell r="C11535" t="str">
            <v>Evaluación y manejo postural en el discapacitado neurológico grave</v>
          </cell>
          <cell r="D11535" t="str">
            <v>DEPARTAMENTOS-G.9/L.E.(Mod. 1)</v>
          </cell>
          <cell r="E11535">
            <v>1</v>
          </cell>
          <cell r="F11535">
            <v>185</v>
          </cell>
        </row>
        <row r="11536">
          <cell r="B11536">
            <v>80350</v>
          </cell>
          <cell r="C11536" t="str">
            <v>Historia de la historiografía moderna</v>
          </cell>
          <cell r="D11536" t="str">
            <v>DEPARTAMENTOS-G.9/L.E. (Mod. 6)</v>
          </cell>
          <cell r="E11536">
            <v>6</v>
          </cell>
          <cell r="F11536">
            <v>191</v>
          </cell>
        </row>
        <row r="11537">
          <cell r="B11537">
            <v>80351</v>
          </cell>
          <cell r="C11537" t="str">
            <v>I Jornadas Ciencia e Ideología: La Ciencia en la II República española</v>
          </cell>
          <cell r="D11537" t="str">
            <v>DEPARTAMENTOS-G.9/L.E. (Mod. 5)</v>
          </cell>
          <cell r="E11537">
            <v>1.5</v>
          </cell>
          <cell r="F11537">
            <v>178</v>
          </cell>
        </row>
        <row r="11538">
          <cell r="B11538">
            <v>80352</v>
          </cell>
          <cell r="C11538" t="str">
            <v>Industrias de transformación de alimentos de origen vegetal.</v>
          </cell>
          <cell r="D11538" t="str">
            <v>DEPARTAMENTOS-G.7/L.E.(Mod.2)</v>
          </cell>
          <cell r="E11538">
            <v>4.5</v>
          </cell>
          <cell r="F11538">
            <v>176</v>
          </cell>
        </row>
        <row r="11539">
          <cell r="B11539">
            <v>80353</v>
          </cell>
          <cell r="C11539" t="str">
            <v>Interpretación de música del mundo para niños</v>
          </cell>
          <cell r="D11539" t="str">
            <v>DEPARTAMENTOS-G.9/L.E. (Mod. 5)</v>
          </cell>
          <cell r="E11539">
            <v>2.5</v>
          </cell>
          <cell r="F11539">
            <v>178</v>
          </cell>
        </row>
        <row r="11540">
          <cell r="B11540">
            <v>80354</v>
          </cell>
          <cell r="C11540" t="str">
            <v>Intervención educativa en centros educativos con orientación intercultural</v>
          </cell>
          <cell r="D11540" t="str">
            <v>DEPARTAMENTOS-G.9/L.E. (Mod. 5)</v>
          </cell>
          <cell r="E11540">
            <v>5</v>
          </cell>
          <cell r="F11540">
            <v>178</v>
          </cell>
        </row>
        <row r="11541">
          <cell r="B11541">
            <v>80355</v>
          </cell>
          <cell r="C11541" t="str">
            <v>La escritura femenina en la literatura española: el siglo XX (hasta los años 60)</v>
          </cell>
          <cell r="D11541" t="str">
            <v>DEPARTAMENTOS-G.9/L.E. (Mod. 6)</v>
          </cell>
          <cell r="E11541">
            <v>6</v>
          </cell>
          <cell r="F11541">
            <v>191</v>
          </cell>
        </row>
        <row r="11542">
          <cell r="B11542">
            <v>80356</v>
          </cell>
          <cell r="C11542" t="str">
            <v>La naturaleza. El reino animal</v>
          </cell>
          <cell r="D11542" t="str">
            <v>DEPARTAMENTOS-G.7/L.E.(Mod.2)</v>
          </cell>
          <cell r="E11542">
            <v>4.5</v>
          </cell>
          <cell r="F11542">
            <v>176</v>
          </cell>
        </row>
        <row r="11543">
          <cell r="B11543">
            <v>80357</v>
          </cell>
          <cell r="C11543" t="str">
            <v>La Naturaleza vista por un físico</v>
          </cell>
          <cell r="D11543" t="str">
            <v>DEPARTAMENTOS-G.9/L.E. (Mod. 4)</v>
          </cell>
          <cell r="E11543">
            <v>3</v>
          </cell>
          <cell r="F11543">
            <v>199</v>
          </cell>
        </row>
        <row r="11544">
          <cell r="B11544">
            <v>80358</v>
          </cell>
          <cell r="C11544" t="str">
            <v>Literatura española y reflexión feminista</v>
          </cell>
          <cell r="D11544" t="str">
            <v>DEPARTAMENTOS-G.9/L.E. (Mod. 6)</v>
          </cell>
          <cell r="E11544">
            <v>6</v>
          </cell>
          <cell r="F11544">
            <v>191</v>
          </cell>
        </row>
        <row r="11545">
          <cell r="B11545">
            <v>80359</v>
          </cell>
          <cell r="C11545" t="str">
            <v>Medicina del sueño</v>
          </cell>
          <cell r="D11545" t="str">
            <v>DEPARTAMENTOS-G.9/L.E.(Mod. 1)</v>
          </cell>
          <cell r="E11545">
            <v>3</v>
          </cell>
          <cell r="F11545">
            <v>185</v>
          </cell>
        </row>
        <row r="11546">
          <cell r="B11546">
            <v>80360</v>
          </cell>
          <cell r="C11546" t="str">
            <v>MEDICINA TRANSFUSIONAL</v>
          </cell>
          <cell r="D11546" t="str">
            <v>DEPARTAMENTOS-G.9/L.E.(Mod. 1)</v>
          </cell>
          <cell r="E11546">
            <v>3</v>
          </cell>
          <cell r="F11546">
            <v>185</v>
          </cell>
        </row>
        <row r="11547">
          <cell r="B11547">
            <v>80361</v>
          </cell>
          <cell r="C11547" t="str">
            <v>Musicoterapia y arteterapia</v>
          </cell>
          <cell r="D11547" t="str">
            <v>DEPARTAMENTOS-G.9/L.E.(Mod. 1)</v>
          </cell>
          <cell r="E11547">
            <v>6</v>
          </cell>
          <cell r="F11547">
            <v>185</v>
          </cell>
        </row>
        <row r="11548">
          <cell r="B11548">
            <v>80362</v>
          </cell>
          <cell r="C11548" t="str">
            <v>Nuevos horizontes en la Ciencia y Tecnología de los Alimentos</v>
          </cell>
          <cell r="D11548" t="str">
            <v>DEPARTAMENTOS-G.7/L.E.(Mod.2)</v>
          </cell>
          <cell r="E11548">
            <v>3</v>
          </cell>
          <cell r="F11548">
            <v>176</v>
          </cell>
        </row>
        <row r="11549">
          <cell r="B11549">
            <v>80363</v>
          </cell>
          <cell r="C11549" t="str">
            <v>Oftalmología veterinaria: El diagnostico</v>
          </cell>
          <cell r="D11549" t="str">
            <v>DEPARTAMENTOS-G.7/L.E.(Mod.2)</v>
          </cell>
          <cell r="E11549">
            <v>10</v>
          </cell>
          <cell r="F11549">
            <v>176</v>
          </cell>
        </row>
        <row r="11550">
          <cell r="B11550">
            <v>80364</v>
          </cell>
          <cell r="C11550" t="str">
            <v>Planificación de cuidados</v>
          </cell>
          <cell r="D11550" t="str">
            <v>DEPARTAMENTOS-G.9/L.E.(Mod. 1)</v>
          </cell>
          <cell r="E11550">
            <v>3</v>
          </cell>
          <cell r="F11550">
            <v>185</v>
          </cell>
        </row>
        <row r="11551">
          <cell r="B11551">
            <v>80365</v>
          </cell>
          <cell r="C11551" t="str">
            <v>Preparación y exposición de trabajos científicos: El cine y la literatura en medicina veterinaria</v>
          </cell>
          <cell r="D11551" t="str">
            <v>DEPARTAMENTOS-G.7/L.E.(Mod.2)</v>
          </cell>
          <cell r="E11551">
            <v>4.5</v>
          </cell>
          <cell r="F11551">
            <v>176</v>
          </cell>
        </row>
        <row r="11552">
          <cell r="B11552">
            <v>80366</v>
          </cell>
          <cell r="C11552" t="str">
            <v>Procedimientos pictóricos</v>
          </cell>
          <cell r="D11552" t="str">
            <v>DEPARTAMENTOS-G.9/L.E. (Mod. 5)</v>
          </cell>
          <cell r="E11552">
            <v>6</v>
          </cell>
          <cell r="F11552">
            <v>178</v>
          </cell>
        </row>
        <row r="11553">
          <cell r="B11553">
            <v>80367</v>
          </cell>
          <cell r="C11553" t="str">
            <v>Profesionalización en porcino: Suis</v>
          </cell>
          <cell r="D11553" t="str">
            <v>DEPARTAMENTOS-G.7/L.E.(Mod.2)</v>
          </cell>
          <cell r="E11553">
            <v>4</v>
          </cell>
          <cell r="F11553">
            <v>176</v>
          </cell>
        </row>
        <row r="11554">
          <cell r="B11554">
            <v>80368</v>
          </cell>
          <cell r="C11554" t="str">
            <v>Proyectos de mejora de empresas</v>
          </cell>
          <cell r="D11554" t="str">
            <v>DEPARTAMENTOS-G.9/L.E.(Mod.3)</v>
          </cell>
          <cell r="E11554">
            <v>6</v>
          </cell>
          <cell r="F11554">
            <v>177</v>
          </cell>
        </row>
        <row r="11555">
          <cell r="B11555">
            <v>80369</v>
          </cell>
          <cell r="C11555" t="str">
            <v>Responsabilidad social y gobierno de la empresa</v>
          </cell>
          <cell r="D11555" t="str">
            <v>DEPARTAMENTOS-G.9/L.E. (Mod. 6)</v>
          </cell>
          <cell r="E11555">
            <v>4.5</v>
          </cell>
          <cell r="F11555">
            <v>191</v>
          </cell>
        </row>
        <row r="11556">
          <cell r="B11556">
            <v>80370</v>
          </cell>
          <cell r="C11556" t="str">
            <v>Sistema contractual romano</v>
          </cell>
          <cell r="D11556" t="str">
            <v>DEPARTAMENTOS-G.9/L.E. (Mod. 6)</v>
          </cell>
          <cell r="E11556">
            <v>6</v>
          </cell>
          <cell r="F11556">
            <v>191</v>
          </cell>
        </row>
        <row r="11557">
          <cell r="B11557">
            <v>80371</v>
          </cell>
          <cell r="C11557" t="str">
            <v>Tecnología de las operaciones culinarias</v>
          </cell>
          <cell r="D11557" t="str">
            <v>DEPARTAMENTOS-G.7/L.E.(Mod.2)</v>
          </cell>
          <cell r="E11557">
            <v>4.5</v>
          </cell>
          <cell r="F11557">
            <v>176</v>
          </cell>
        </row>
        <row r="11558">
          <cell r="B11558">
            <v>80372</v>
          </cell>
          <cell r="C11558" t="str">
            <v>Tolerancias dimensionales y geométricas</v>
          </cell>
          <cell r="D11558" t="str">
            <v>DEPARTAMENTOS-G.9/L.E.(Mod.3)</v>
          </cell>
          <cell r="E11558">
            <v>3</v>
          </cell>
          <cell r="F11558">
            <v>177</v>
          </cell>
        </row>
        <row r="11559">
          <cell r="B11559">
            <v>80373</v>
          </cell>
          <cell r="C11559" t="str">
            <v>Bioestadística avanzada en ciencias de la salud</v>
          </cell>
          <cell r="D11559" t="str">
            <v>DEPARTAMENTOS-G.9/L.E.(Mod. 1)</v>
          </cell>
          <cell r="E11559">
            <v>6</v>
          </cell>
          <cell r="F11559">
            <v>185</v>
          </cell>
        </row>
        <row r="11560">
          <cell r="B11560">
            <v>80374</v>
          </cell>
          <cell r="C11560" t="str">
            <v>Técnica anatómica</v>
          </cell>
          <cell r="D11560" t="str">
            <v>DEPARTAMENTOS-G.9/L.E.(Mod. 1)</v>
          </cell>
          <cell r="E11560">
            <v>3</v>
          </cell>
          <cell r="F11560">
            <v>185</v>
          </cell>
        </row>
        <row r="11561">
          <cell r="B11561">
            <v>80375</v>
          </cell>
          <cell r="C11561" t="str">
            <v>Introducción a la salud laboral</v>
          </cell>
          <cell r="D11561" t="str">
            <v>DEPARTAMENTOS-G.9/L.E.(Mod. 1)</v>
          </cell>
          <cell r="E11561">
            <v>3</v>
          </cell>
          <cell r="F11561">
            <v>185</v>
          </cell>
        </row>
        <row r="11562">
          <cell r="B11562">
            <v>80376</v>
          </cell>
          <cell r="C11562" t="str">
            <v>Sociología de las profesiones sanitarias (medicina, odontología y sociedad)</v>
          </cell>
          <cell r="D11562" t="str">
            <v>DEPARTAMENTOS-G.9/L.E.(Mod. 1)</v>
          </cell>
          <cell r="E11562">
            <v>3</v>
          </cell>
          <cell r="F11562">
            <v>185</v>
          </cell>
        </row>
        <row r="11563">
          <cell r="B11563">
            <v>80377</v>
          </cell>
          <cell r="C11563" t="str">
            <v>Intervención educativa en centros educativos con orientación intercultural I</v>
          </cell>
          <cell r="D11563" t="str">
            <v>DEPARTAMENTOS-G.9/L.E. (Mod. 5)</v>
          </cell>
          <cell r="E11563">
            <v>5</v>
          </cell>
          <cell r="F11563">
            <v>178</v>
          </cell>
        </row>
        <row r="11564">
          <cell r="B11564">
            <v>80378</v>
          </cell>
          <cell r="C11564" t="str">
            <v>Intervención educativa en centros educativos con orientación intercultural II</v>
          </cell>
          <cell r="D11564" t="str">
            <v>DEPARTAMENTOS-G.9/L.E. (Mod. 5)</v>
          </cell>
          <cell r="E11564">
            <v>5</v>
          </cell>
          <cell r="F11564">
            <v>178</v>
          </cell>
        </row>
        <row r="11565">
          <cell r="B11565">
            <v>80379</v>
          </cell>
          <cell r="C11565" t="str">
            <v>Aplicaciones informáticas para la proyección estereográfica y el estudio espacial de datos</v>
          </cell>
          <cell r="D11565" t="str">
            <v>DEPARTAMENTOS-G.7/L.E.(Mod.2)</v>
          </cell>
          <cell r="E11565">
            <v>3</v>
          </cell>
          <cell r="F11565">
            <v>176</v>
          </cell>
        </row>
        <row r="11566">
          <cell r="B11566">
            <v>80380</v>
          </cell>
          <cell r="C11566" t="str">
            <v>Cristales y minerales: aspectos básicos</v>
          </cell>
          <cell r="D11566" t="str">
            <v>DEPARTAMENTOS-G.7/L.E.(Mod.2)</v>
          </cell>
          <cell r="E11566">
            <v>4.5</v>
          </cell>
          <cell r="F11566">
            <v>176</v>
          </cell>
        </row>
        <row r="11567">
          <cell r="B11567">
            <v>80381</v>
          </cell>
          <cell r="C11567" t="str">
            <v>Internet y e-learning basado en evidencias</v>
          </cell>
          <cell r="D11567" t="str">
            <v>DEPARTAMENTOS-G.9/L.E.(Mod. 1)</v>
          </cell>
          <cell r="E11567">
            <v>3</v>
          </cell>
          <cell r="F11567">
            <v>185</v>
          </cell>
        </row>
        <row r="11568">
          <cell r="B11568">
            <v>80382</v>
          </cell>
          <cell r="C11568" t="str">
            <v>La empresa innovadora</v>
          </cell>
          <cell r="D11568" t="str">
            <v>DEPARTAMENTOS-G.9/L.E. (Mod. 6)</v>
          </cell>
          <cell r="E11568">
            <v>3</v>
          </cell>
          <cell r="F11568">
            <v>191</v>
          </cell>
        </row>
        <row r="11569">
          <cell r="B11569">
            <v>80384</v>
          </cell>
          <cell r="C11569" t="str">
            <v>Habilidades jurídicas fundamentales I: ¿Cómo encontrar y utilizar la información jurídica?</v>
          </cell>
          <cell r="D11569" t="str">
            <v>DEPARTAMENTOS-G.9/L.E. (Mod. 6)</v>
          </cell>
          <cell r="E11569">
            <v>6</v>
          </cell>
          <cell r="F11569">
            <v>191</v>
          </cell>
        </row>
        <row r="11570">
          <cell r="B11570">
            <v>80385</v>
          </cell>
          <cell r="C11570" t="str">
            <v>Habilidades jurídicas fundamentales 2: ¿Cómo expresar oralmente y por escrito contenidos jurídicos?</v>
          </cell>
          <cell r="D11570" t="str">
            <v>DEPARTAMENTOS-G.9/L.E. (Mod. 6)</v>
          </cell>
          <cell r="E11570">
            <v>6</v>
          </cell>
          <cell r="F11570">
            <v>191</v>
          </cell>
        </row>
        <row r="11571">
          <cell r="B11571">
            <v>80386</v>
          </cell>
          <cell r="C11571" t="str">
            <v>Educación para la ciudadanía y los derechos humanos</v>
          </cell>
          <cell r="D11571" t="str">
            <v>DEPARTAMENTOS-G.9/L.E. (Mod. 5)</v>
          </cell>
          <cell r="E11571">
            <v>3</v>
          </cell>
          <cell r="F11571">
            <v>178</v>
          </cell>
        </row>
        <row r="11572">
          <cell r="B11572">
            <v>80387</v>
          </cell>
          <cell r="C11572" t="str">
            <v>Responsabilidad social corporativa de la empresa</v>
          </cell>
          <cell r="D11572" t="str">
            <v>DEPARTAMENTOS-G.9/L.E. (Mod. 6)</v>
          </cell>
          <cell r="E11572">
            <v>6</v>
          </cell>
          <cell r="F11572">
            <v>191</v>
          </cell>
        </row>
        <row r="11573">
          <cell r="B11573">
            <v>80388</v>
          </cell>
          <cell r="C11573" t="str">
            <v>Fiscalidad y medio ambiente</v>
          </cell>
          <cell r="D11573" t="str">
            <v>DEPARTAMENTOS-G.9/L.E. (Mod. 5)</v>
          </cell>
          <cell r="E11573">
            <v>6</v>
          </cell>
          <cell r="F11573">
            <v>178</v>
          </cell>
        </row>
        <row r="11574">
          <cell r="B11574">
            <v>80389</v>
          </cell>
          <cell r="C11574" t="str">
            <v>La música y el concepto de modernidad y vanguardia. Perspectivas teóricas y contexto  práctico</v>
          </cell>
          <cell r="D11574" t="str">
            <v>DEPARTAMENTOS-G.9/L.E. (Mod. 5)</v>
          </cell>
          <cell r="E11574">
            <v>4</v>
          </cell>
          <cell r="F11574">
            <v>178</v>
          </cell>
        </row>
        <row r="11575">
          <cell r="B11575">
            <v>80390</v>
          </cell>
          <cell r="C11575" t="str">
            <v>Canto coral I</v>
          </cell>
          <cell r="D11575" t="str">
            <v>DEPARTAMENTOS-G.9/L.E. (Mod. 5)</v>
          </cell>
          <cell r="E11575">
            <v>2.5</v>
          </cell>
          <cell r="F11575">
            <v>178</v>
          </cell>
        </row>
        <row r="11576">
          <cell r="B11576">
            <v>80391</v>
          </cell>
          <cell r="C11576" t="str">
            <v>Pensamiento y arte musulmán</v>
          </cell>
          <cell r="D11576" t="str">
            <v>DEPARTAMENTOS-G.9/L.E. (Mod. 6)</v>
          </cell>
          <cell r="E11576">
            <v>6</v>
          </cell>
          <cell r="F11576">
            <v>191</v>
          </cell>
        </row>
        <row r="11577">
          <cell r="B11577">
            <v>80392</v>
          </cell>
          <cell r="C11577" t="str">
            <v>Aprendizaje de la velocidad y otras habilidades en la manipulación articular</v>
          </cell>
          <cell r="D11577" t="str">
            <v>DEPARTAMENTOS-G.9/L.E.(Mod. 1)</v>
          </cell>
          <cell r="E11577">
            <v>6</v>
          </cell>
          <cell r="F11577">
            <v>185</v>
          </cell>
        </row>
        <row r="11578">
          <cell r="B11578">
            <v>80393</v>
          </cell>
          <cell r="C11578" t="str">
            <v>Higiene bucodental en enfermería</v>
          </cell>
          <cell r="D11578" t="str">
            <v>DEPARTAMENTOS-G.9/L.E.(Mod. 1)</v>
          </cell>
          <cell r="E11578">
            <v>3</v>
          </cell>
          <cell r="F11578">
            <v>185</v>
          </cell>
        </row>
        <row r="11579">
          <cell r="B11579">
            <v>80394</v>
          </cell>
          <cell r="C11579" t="str">
            <v>Intervención grupal y dinámicas de grupo para terapeutas ocupacionales</v>
          </cell>
          <cell r="D11579" t="str">
            <v>DEPARTAMENTOS-G.9/L.E.(Mod. 1)</v>
          </cell>
          <cell r="E11579">
            <v>4</v>
          </cell>
          <cell r="F11579">
            <v>185</v>
          </cell>
        </row>
        <row r="11580">
          <cell r="B11580">
            <v>80395</v>
          </cell>
          <cell r="C11580" t="str">
            <v>Introducción a la enfermería del trabajo</v>
          </cell>
          <cell r="D11580" t="str">
            <v>DEPARTAMENTOS-G.9/L.E.(Mod. 1)</v>
          </cell>
          <cell r="E11580">
            <v>3</v>
          </cell>
          <cell r="F11580">
            <v>185</v>
          </cell>
        </row>
        <row r="11581">
          <cell r="B11581">
            <v>80396</v>
          </cell>
          <cell r="C11581" t="str">
            <v>Metodología de la investigación en ciencias del deporte</v>
          </cell>
          <cell r="D11581" t="str">
            <v>DEPARTAMENTOS-G.9/L.E.(Mod. 1)</v>
          </cell>
          <cell r="E11581">
            <v>6</v>
          </cell>
          <cell r="F11581">
            <v>185</v>
          </cell>
        </row>
        <row r="11582">
          <cell r="B11582">
            <v>80397</v>
          </cell>
          <cell r="C11582" t="str">
            <v>Ocio y actividades físicas en el medio natural: programas, proyectos y productos</v>
          </cell>
          <cell r="D11582" t="str">
            <v>DEPARTAMENTOS-G.9/L.E.(Mod. 1)</v>
          </cell>
          <cell r="E11582">
            <v>6</v>
          </cell>
          <cell r="F11582">
            <v>185</v>
          </cell>
        </row>
        <row r="11583">
          <cell r="B11583">
            <v>80398</v>
          </cell>
          <cell r="C11583" t="str">
            <v>Prevención primaria desde terapia ocupacional en tercera edad</v>
          </cell>
          <cell r="D11583" t="str">
            <v>DEPARTAMENTOS-G.9/L.E.(Mod. 1)</v>
          </cell>
          <cell r="E11583">
            <v>4</v>
          </cell>
          <cell r="F11583">
            <v>185</v>
          </cell>
        </row>
        <row r="11584">
          <cell r="B11584">
            <v>80399</v>
          </cell>
          <cell r="C11584" t="str">
            <v>Valoración y diagnóstico en fisioterapia</v>
          </cell>
          <cell r="D11584" t="str">
            <v>DEPARTAMENTOS-G.9/L.E.(Mod. 1)</v>
          </cell>
          <cell r="E11584">
            <v>3</v>
          </cell>
          <cell r="F11584">
            <v>185</v>
          </cell>
        </row>
        <row r="11585">
          <cell r="B11585">
            <v>80400</v>
          </cell>
          <cell r="C11585" t="str">
            <v>Caos y sistemas complejos</v>
          </cell>
          <cell r="D11585" t="str">
            <v>DEPARTAMENTOS-G.9/L.E. (Mod. 4)</v>
          </cell>
          <cell r="E11585">
            <v>6</v>
          </cell>
          <cell r="F11585">
            <v>199</v>
          </cell>
        </row>
        <row r="11586">
          <cell r="B11586">
            <v>80401</v>
          </cell>
          <cell r="C11586" t="str">
            <v>El siglo del terror. Violencia de estado y políticas de la memoria en Europa y España del siglo XX</v>
          </cell>
          <cell r="D11586" t="str">
            <v>DEPARTAMENTOS-G.9/L.E. (Mod. 6)</v>
          </cell>
          <cell r="E11586">
            <v>4.5</v>
          </cell>
          <cell r="F11586">
            <v>191</v>
          </cell>
        </row>
        <row r="11587">
          <cell r="B11587">
            <v>80402</v>
          </cell>
          <cell r="C11587" t="str">
            <v>Diseño gráfico asistido por ordenador</v>
          </cell>
          <cell r="D11587" t="str">
            <v>DEPARTAMENTOS-G.9/L.E.(Mod.3)</v>
          </cell>
          <cell r="E11587">
            <v>6</v>
          </cell>
          <cell r="F11587">
            <v>177</v>
          </cell>
        </row>
        <row r="11588">
          <cell r="B11588">
            <v>80403</v>
          </cell>
          <cell r="C11588" t="str">
            <v>El protocolo de Kioto. Soluciones de reducción y captura de emisiones de CO2</v>
          </cell>
          <cell r="D11588" t="str">
            <v>DEPARTAMENTOS-G.9/L.E.(Mod.3)</v>
          </cell>
          <cell r="E11588">
            <v>4.5</v>
          </cell>
          <cell r="F11588">
            <v>177</v>
          </cell>
        </row>
        <row r="11589">
          <cell r="B11589">
            <v>80404</v>
          </cell>
          <cell r="C11589" t="str">
            <v>Fundamentos lógicos de semántica oracional</v>
          </cell>
          <cell r="D11589" t="str">
            <v>DEPARTAMENTOS-G.9/L.E. (Mod. 6)</v>
          </cell>
          <cell r="E11589">
            <v>3</v>
          </cell>
          <cell r="F11589">
            <v>191</v>
          </cell>
        </row>
        <row r="11590">
          <cell r="B11590">
            <v>80405</v>
          </cell>
          <cell r="C11590" t="str">
            <v>Salud e inmigración</v>
          </cell>
          <cell r="D11590" t="str">
            <v>DEPARTAMENTOS-G.9/L.E.(Mod. 1)</v>
          </cell>
          <cell r="E11590">
            <v>6</v>
          </cell>
          <cell r="F11590">
            <v>185</v>
          </cell>
        </row>
        <row r="11591">
          <cell r="B11591">
            <v>80406</v>
          </cell>
          <cell r="C11591" t="str">
            <v>Valoración en neurología aplicada a la clínica:</v>
          </cell>
          <cell r="D11591" t="str">
            <v>DEPARTAMENTOS-G.9/L.E.(Mod. 1)</v>
          </cell>
          <cell r="E11591">
            <v>4</v>
          </cell>
          <cell r="F11591">
            <v>185</v>
          </cell>
        </row>
        <row r="11592">
          <cell r="B11592">
            <v>80407</v>
          </cell>
          <cell r="C11592" t="str">
            <v>Análisis y diseño de experimentos.  Herramientas estadísticas</v>
          </cell>
          <cell r="D11592" t="str">
            <v>DEPARTAMENTOS-G.9/L.E. (Mod. 5)</v>
          </cell>
          <cell r="E11592">
            <v>6</v>
          </cell>
          <cell r="F11592">
            <v>178</v>
          </cell>
        </row>
        <row r="11593">
          <cell r="B11593">
            <v>80408</v>
          </cell>
          <cell r="C11593" t="str">
            <v>Introducción a la programación con java</v>
          </cell>
          <cell r="D11593" t="str">
            <v>DEPARTAMENTOS-G.9/L.E. (Mod. 5)</v>
          </cell>
          <cell r="E11593">
            <v>3</v>
          </cell>
          <cell r="F11593">
            <v>178</v>
          </cell>
        </row>
        <row r="11594">
          <cell r="B11594">
            <v>80409</v>
          </cell>
          <cell r="C11594" t="str">
            <v>El hombre y el mundo animal</v>
          </cell>
          <cell r="D11594" t="str">
            <v>DEPARTAMENTOS-G.7/L.E.(Mod.2)</v>
          </cell>
          <cell r="E11594">
            <v>3</v>
          </cell>
          <cell r="F11594">
            <v>176</v>
          </cell>
        </row>
        <row r="11595">
          <cell r="B11595">
            <v>80410</v>
          </cell>
          <cell r="C11595" t="str">
            <v>Neuropatología veterinaria</v>
          </cell>
          <cell r="D11595" t="str">
            <v>DEPARTAMENTOS-G.7/L.E.(Mod.2)</v>
          </cell>
          <cell r="E11595">
            <v>2.2000000000000002</v>
          </cell>
          <cell r="F11595">
            <v>176</v>
          </cell>
        </row>
        <row r="11596">
          <cell r="B11596">
            <v>80411</v>
          </cell>
          <cell r="C11596" t="str">
            <v>Colaboración en exposición canina de Zaragoza -1</v>
          </cell>
          <cell r="D11596" t="str">
            <v>DEPARTAMENTOS-G.7/L.E.(Mod.2)</v>
          </cell>
          <cell r="E11596">
            <v>2</v>
          </cell>
          <cell r="F11596">
            <v>176</v>
          </cell>
        </row>
        <row r="11597">
          <cell r="B11597">
            <v>80412</v>
          </cell>
          <cell r="C11597" t="str">
            <v>Colaboración en exposición canina de Zaragoza - 2</v>
          </cell>
          <cell r="D11597" t="str">
            <v>DEPARTAMENTOS-G.7/L.E.(Mod.2)</v>
          </cell>
          <cell r="E11597">
            <v>2</v>
          </cell>
          <cell r="F11597">
            <v>176</v>
          </cell>
        </row>
        <row r="11598">
          <cell r="B11598">
            <v>80413</v>
          </cell>
          <cell r="C11598" t="str">
            <v>Industrias de transformación de alimentos de origen vegetal</v>
          </cell>
          <cell r="D11598" t="str">
            <v>DEPARTAMENTOS-G.7/L.E.(Mod.2)</v>
          </cell>
          <cell r="E11598">
            <v>4</v>
          </cell>
          <cell r="F11598">
            <v>176</v>
          </cell>
        </row>
        <row r="11599">
          <cell r="B11599">
            <v>80414</v>
          </cell>
          <cell r="C11599" t="str">
            <v>Revista web de ciencia y tecnología de los alimentos</v>
          </cell>
          <cell r="D11599" t="str">
            <v>DEPARTAMENTOS-G.7/L.E.(Mod.2)</v>
          </cell>
          <cell r="E11599">
            <v>4.5</v>
          </cell>
          <cell r="F11599">
            <v>176</v>
          </cell>
        </row>
        <row r="11600">
          <cell r="B11600">
            <v>80415</v>
          </cell>
          <cell r="C11600" t="str">
            <v>Sociología de la familia</v>
          </cell>
          <cell r="D11600" t="str">
            <v>DEPARTAMENTOS-G.9/L.E. (Mod. 6)</v>
          </cell>
          <cell r="E11600">
            <v>4</v>
          </cell>
          <cell r="F11600">
            <v>191</v>
          </cell>
        </row>
        <row r="11601">
          <cell r="B11601">
            <v>80416</v>
          </cell>
          <cell r="C11601" t="str">
            <v>Bioinformación: análisis de sistemas biológicos</v>
          </cell>
          <cell r="D11601" t="str">
            <v>DEPARTAMENTOS-G.7/L.E.(Mod.2)</v>
          </cell>
          <cell r="E11601">
            <v>6</v>
          </cell>
          <cell r="F11601">
            <v>176</v>
          </cell>
        </row>
        <row r="11602">
          <cell r="B11602">
            <v>80419</v>
          </cell>
          <cell r="C11602" t="str">
            <v>Aprendizaje del razonamiento clínico</v>
          </cell>
          <cell r="D11602" t="str">
            <v>DEPARTAMENTOS-G.9/L.E.(Mod. 1)</v>
          </cell>
          <cell r="E11602">
            <v>8</v>
          </cell>
          <cell r="F11602">
            <v>185</v>
          </cell>
        </row>
        <row r="11603">
          <cell r="B11603">
            <v>80420</v>
          </cell>
          <cell r="C11603" t="str">
            <v>Aspectos inmunológicos de la cirugía</v>
          </cell>
          <cell r="D11603" t="str">
            <v>DEPARTAMENTOS-G.9/L.E.(Mod. 1)</v>
          </cell>
          <cell r="E11603">
            <v>6</v>
          </cell>
          <cell r="F11603">
            <v>185</v>
          </cell>
        </row>
        <row r="11604">
          <cell r="B11604">
            <v>80421</v>
          </cell>
          <cell r="C11604" t="str">
            <v>Bioética y derecho</v>
          </cell>
          <cell r="D11604" t="str">
            <v>DEPARTAMENTOS-G.9/L.E. (Mod. 6)</v>
          </cell>
          <cell r="E11604">
            <v>6</v>
          </cell>
          <cell r="F11604">
            <v>191</v>
          </cell>
        </row>
        <row r="11605">
          <cell r="B11605">
            <v>80422</v>
          </cell>
          <cell r="C11605" t="str">
            <v>Cooperación, voluntariado y educación social</v>
          </cell>
          <cell r="D11605" t="str">
            <v>DEPARTAMENTOS-G.9/L.E. (Mod. 5)</v>
          </cell>
          <cell r="E11605">
            <v>6</v>
          </cell>
          <cell r="F11605">
            <v>178</v>
          </cell>
        </row>
        <row r="11606">
          <cell r="B11606">
            <v>80423</v>
          </cell>
          <cell r="C11606" t="str">
            <v>Desarrollo y habilidades de comunicación hacia el enfermo y el cuidador</v>
          </cell>
          <cell r="D11606" t="str">
            <v>DEPARTAMENTOS-G.9/L.E.(Mod. 1)</v>
          </cell>
          <cell r="E11606">
            <v>3</v>
          </cell>
          <cell r="F11606">
            <v>185</v>
          </cell>
        </row>
        <row r="11607">
          <cell r="B11607">
            <v>80424</v>
          </cell>
          <cell r="C11607" t="str">
            <v>Educación para la ciudadanía en educación primaria y su didáctica</v>
          </cell>
          <cell r="D11607" t="str">
            <v>DEPARTAMENTOS-G.9/L.E. (Mod. 5)</v>
          </cell>
          <cell r="E11607">
            <v>3</v>
          </cell>
          <cell r="F11607">
            <v>178</v>
          </cell>
        </row>
        <row r="11608">
          <cell r="B11608">
            <v>80425</v>
          </cell>
          <cell r="C11608" t="str">
            <v>El siglo del terror. Violencia de estado y políticas de la memoria en la Europa del siglo XX</v>
          </cell>
          <cell r="D11608" t="str">
            <v>DEPARTAMENTOS-G.9/L.E. (Mod. 6)</v>
          </cell>
          <cell r="E11608">
            <v>6</v>
          </cell>
          <cell r="F11608">
            <v>191</v>
          </cell>
        </row>
        <row r="11609">
          <cell r="B11609">
            <v>80426</v>
          </cell>
          <cell r="C11609" t="str">
            <v>Electronic government</v>
          </cell>
          <cell r="D11609" t="str">
            <v>DEPARTAMENTOS-G.9/L.E. (Mod. 6)</v>
          </cell>
          <cell r="E11609">
            <v>6</v>
          </cell>
          <cell r="F11609">
            <v>191</v>
          </cell>
        </row>
        <row r="11610">
          <cell r="B11610">
            <v>80428</v>
          </cell>
          <cell r="C11610" t="str">
            <v>Enfermedades raras en el niño</v>
          </cell>
          <cell r="D11610" t="str">
            <v>DEPARTAMENTOS-G.9/L.E.(Mod. 1)</v>
          </cell>
          <cell r="E11610">
            <v>3</v>
          </cell>
          <cell r="F11610">
            <v>185</v>
          </cell>
        </row>
        <row r="11611">
          <cell r="B11611">
            <v>80429</v>
          </cell>
          <cell r="C11611" t="str">
            <v>Enfermedades raras: enfermedades de depósito lisosomal</v>
          </cell>
          <cell r="D11611" t="str">
            <v>DEPARTAMENTOS-G.9/L.E.(Mod. 1)</v>
          </cell>
          <cell r="E11611">
            <v>6</v>
          </cell>
          <cell r="F11611">
            <v>185</v>
          </cell>
        </row>
        <row r="11612">
          <cell r="B11612">
            <v>80430</v>
          </cell>
          <cell r="C11612" t="str">
            <v>Financiación creativa del espíritu emprendedor</v>
          </cell>
          <cell r="D11612" t="str">
            <v>DEPARTAMENTOS-G.9/L.E. (Mod. 6)</v>
          </cell>
          <cell r="E11612">
            <v>4.5</v>
          </cell>
          <cell r="F11612">
            <v>191</v>
          </cell>
        </row>
        <row r="11613">
          <cell r="B11613">
            <v>80431</v>
          </cell>
          <cell r="C11613" t="str">
            <v>Fisioterapia estética y reparadora: estética, fitness y terapias no convencionales</v>
          </cell>
          <cell r="D11613" t="str">
            <v>DEPARTAMENTOS-G.9/L.E.(Mod. 1)</v>
          </cell>
          <cell r="E11613">
            <v>6</v>
          </cell>
          <cell r="F11613">
            <v>185</v>
          </cell>
        </row>
        <row r="11614">
          <cell r="B11614">
            <v>80432</v>
          </cell>
          <cell r="C11614" t="str">
            <v>Fundamentos y métodos de la higiene oral en la edad escolar</v>
          </cell>
          <cell r="D11614" t="str">
            <v>DEPARTAMENTOS-G.9/L.E.(Mod. 1)</v>
          </cell>
          <cell r="E11614">
            <v>2</v>
          </cell>
          <cell r="F11614">
            <v>185</v>
          </cell>
        </row>
        <row r="11615">
          <cell r="B11615">
            <v>80433</v>
          </cell>
          <cell r="C11615" t="str">
            <v>Historia contemporánea de Francia.  De la revolución al tiempo presente</v>
          </cell>
          <cell r="D11615" t="str">
            <v>DEPARTAMENTOS-G.9/L.E. (Mod. 6)</v>
          </cell>
          <cell r="E11615">
            <v>6</v>
          </cell>
          <cell r="F11615">
            <v>191</v>
          </cell>
        </row>
        <row r="11616">
          <cell r="B11616">
            <v>80434</v>
          </cell>
          <cell r="C11616" t="str">
            <v>I Encuentro interdisciplinar sobre desarrollo rural</v>
          </cell>
          <cell r="D11616" t="str">
            <v>DEPARTAMENTOS-G.9/L.E. (Mod. 6)</v>
          </cell>
          <cell r="E11616">
            <v>2</v>
          </cell>
          <cell r="F11616">
            <v>191</v>
          </cell>
        </row>
        <row r="11617">
          <cell r="B11617">
            <v>80435</v>
          </cell>
          <cell r="C11617" t="str">
            <v>Imagen, literatura y sociedad: su aprendizaje a través del cine</v>
          </cell>
          <cell r="D11617" t="str">
            <v>DEPARTAMENTOS-G.9/L.E. (Mod. 6)</v>
          </cell>
          <cell r="E11617">
            <v>3</v>
          </cell>
          <cell r="F11617">
            <v>191</v>
          </cell>
        </row>
        <row r="11618">
          <cell r="B11618">
            <v>80436</v>
          </cell>
          <cell r="C11618" t="str">
            <v>Intensificación en clínica equina</v>
          </cell>
          <cell r="D11618" t="str">
            <v>DEPARTAMENTOS-G.7/L.E.(Mod.2)</v>
          </cell>
          <cell r="E11618">
            <v>9</v>
          </cell>
          <cell r="F11618">
            <v>176</v>
          </cell>
        </row>
        <row r="11619">
          <cell r="B11619">
            <v>80437</v>
          </cell>
          <cell r="C11619" t="str">
            <v>Introducción al urbanismo y derecho urbanístico</v>
          </cell>
          <cell r="D11619" t="str">
            <v>DEPARTAMENTOS-G.9/L.E. (Mod. 6)</v>
          </cell>
          <cell r="E11619">
            <v>5</v>
          </cell>
          <cell r="F11619">
            <v>191</v>
          </cell>
        </row>
        <row r="11620">
          <cell r="B11620">
            <v>80438</v>
          </cell>
          <cell r="C11620" t="str">
            <v>La empresa innovadora</v>
          </cell>
          <cell r="D11620" t="str">
            <v>DEPARTAMENTOS-G.9/L.E. (Mod. 6)</v>
          </cell>
          <cell r="E11620">
            <v>4.5</v>
          </cell>
          <cell r="F11620">
            <v>191</v>
          </cell>
        </row>
        <row r="11621">
          <cell r="B11621">
            <v>80439</v>
          </cell>
          <cell r="C11621" t="str">
            <v>La memoria filmada. Historia reciente en América Latina con fuentes audiovisuales</v>
          </cell>
          <cell r="D11621" t="str">
            <v>DEPARTAMENTOS-G.9/L.E. (Mod. 6)</v>
          </cell>
          <cell r="E11621">
            <v>6</v>
          </cell>
          <cell r="F11621">
            <v>191</v>
          </cell>
        </row>
        <row r="11622">
          <cell r="B11622">
            <v>80440</v>
          </cell>
          <cell r="C11622" t="str">
            <v>Literatura postmoderna española</v>
          </cell>
          <cell r="D11622" t="str">
            <v>DEPARTAMENTOS-G.9/L.E. (Mod. 6)</v>
          </cell>
          <cell r="E11622">
            <v>6</v>
          </cell>
          <cell r="F11622">
            <v>191</v>
          </cell>
        </row>
        <row r="11623">
          <cell r="B11623">
            <v>80441</v>
          </cell>
          <cell r="C11623" t="str">
            <v>Matlab para ingeniería</v>
          </cell>
          <cell r="D11623" t="str">
            <v>DEPARTAMENTOS-G.9/L.E.(Mod.3)</v>
          </cell>
          <cell r="E11623">
            <v>6</v>
          </cell>
          <cell r="F11623">
            <v>177</v>
          </cell>
        </row>
        <row r="11624">
          <cell r="B11624">
            <v>80442</v>
          </cell>
          <cell r="C11624" t="str">
            <v>Moto student 1</v>
          </cell>
          <cell r="D11624" t="str">
            <v>DEPARTAMENTOS-G.9/L.E.(Mod.3)</v>
          </cell>
          <cell r="E11624">
            <v>3</v>
          </cell>
          <cell r="F11624">
            <v>177</v>
          </cell>
        </row>
        <row r="11625">
          <cell r="B11625">
            <v>80443</v>
          </cell>
          <cell r="C11625" t="str">
            <v>Oftalmología básica: el diagnóstico</v>
          </cell>
          <cell r="D11625" t="str">
            <v>DEPARTAMENTOS-G.7/L.E.(Mod.2)</v>
          </cell>
          <cell r="E11625">
            <v>16</v>
          </cell>
          <cell r="F11625">
            <v>176</v>
          </cell>
        </row>
        <row r="11626">
          <cell r="B11626">
            <v>80444</v>
          </cell>
          <cell r="C11626" t="str">
            <v>Oleohidraúlica en la construcción</v>
          </cell>
          <cell r="D11626" t="str">
            <v>DEPARTAMENTOS-G.9/L.E.(Mod.3)</v>
          </cell>
          <cell r="E11626">
            <v>3</v>
          </cell>
          <cell r="F11626">
            <v>177</v>
          </cell>
        </row>
        <row r="11627">
          <cell r="B11627">
            <v>80445</v>
          </cell>
          <cell r="C11627" t="str">
            <v>Portafolio de bioética</v>
          </cell>
          <cell r="D11627" t="str">
            <v>DEPARTAMENTOS-G.9/L.E.(Mod. 1)</v>
          </cell>
          <cell r="E11627">
            <v>4</v>
          </cell>
          <cell r="F11627">
            <v>185</v>
          </cell>
        </row>
        <row r="11628">
          <cell r="B11628">
            <v>80446</v>
          </cell>
          <cell r="C11628" t="str">
            <v>Profesionalización en porcino III: Suis</v>
          </cell>
          <cell r="D11628" t="str">
            <v>DEPARTAMENTOS-G.7/L.E.(Mod.2)</v>
          </cell>
          <cell r="E11628">
            <v>5</v>
          </cell>
          <cell r="F11628">
            <v>176</v>
          </cell>
        </row>
        <row r="11629">
          <cell r="B11629">
            <v>80447</v>
          </cell>
          <cell r="C11629" t="str">
            <v>Seguridad alimentaria: nuevos retos, nuevos modelos</v>
          </cell>
          <cell r="D11629" t="str">
            <v>DEPARTAMENTOS-G.7/L.E.(Mod.2)</v>
          </cell>
          <cell r="E11629">
            <v>3</v>
          </cell>
          <cell r="F11629">
            <v>176</v>
          </cell>
        </row>
        <row r="11630">
          <cell r="B11630">
            <v>80448</v>
          </cell>
          <cell r="C11630" t="str">
            <v>Sistemas cognitivos: aproximación interdisciplinar y dispositivos artificiales</v>
          </cell>
          <cell r="D11630" t="str">
            <v>DEPARTAMENTOS-G.9/L.E.(Mod.3)</v>
          </cell>
          <cell r="E11630">
            <v>6</v>
          </cell>
          <cell r="F11630">
            <v>177</v>
          </cell>
        </row>
        <row r="11631">
          <cell r="B11631">
            <v>80449</v>
          </cell>
          <cell r="C11631" t="str">
            <v>Aspectos inmunológios de la cirugía</v>
          </cell>
          <cell r="D11631" t="str">
            <v>DEPARTAMENTOS-G.9/L.E.(Mod. 1)</v>
          </cell>
          <cell r="E11631">
            <v>5</v>
          </cell>
          <cell r="F11631">
            <v>185</v>
          </cell>
        </row>
        <row r="11632">
          <cell r="B11632">
            <v>80450</v>
          </cell>
          <cell r="C11632" t="str">
            <v>Cirugía mínimamente invasiva guiada por la imagen</v>
          </cell>
          <cell r="D11632" t="str">
            <v>DEPARTAMENTOS-G.9/L.E.(Mod. 1)</v>
          </cell>
          <cell r="E11632">
            <v>4</v>
          </cell>
          <cell r="F11632">
            <v>185</v>
          </cell>
        </row>
        <row r="11633">
          <cell r="B11633">
            <v>80451</v>
          </cell>
          <cell r="C11633" t="str">
            <v>Classroom management</v>
          </cell>
          <cell r="D11633" t="str">
            <v>DEPARTAMENTOS-G.9/L.E. (Mod. 6)</v>
          </cell>
          <cell r="E11633">
            <v>4</v>
          </cell>
          <cell r="F11633">
            <v>191</v>
          </cell>
        </row>
        <row r="11634">
          <cell r="B11634">
            <v>80452</v>
          </cell>
          <cell r="C11634" t="str">
            <v>Cómo localizar y gestionar información y documentación jurídica</v>
          </cell>
          <cell r="D11634" t="str">
            <v>DEPARTAMENTOS-G.9/L.E. (Mod. 6)</v>
          </cell>
          <cell r="E11634">
            <v>6</v>
          </cell>
          <cell r="F11634">
            <v>191</v>
          </cell>
        </row>
        <row r="11635">
          <cell r="B11635">
            <v>80453</v>
          </cell>
          <cell r="C11635" t="str">
            <v>Conflicto intercultural y derecho islámico</v>
          </cell>
          <cell r="D11635" t="str">
            <v>DEPARTAMENTOS-G.9/L.E. (Mod. 6)</v>
          </cell>
          <cell r="E11635">
            <v>5</v>
          </cell>
          <cell r="F11635">
            <v>191</v>
          </cell>
        </row>
        <row r="11636">
          <cell r="B11636">
            <v>80454</v>
          </cell>
          <cell r="C11636" t="str">
            <v>Curso de iniciación al árabe marroquí</v>
          </cell>
          <cell r="D11636" t="str">
            <v>DEPARTAMENTOS-G.9/L.E. (Mod. 6)</v>
          </cell>
          <cell r="E11636">
            <v>6</v>
          </cell>
          <cell r="F11636">
            <v>191</v>
          </cell>
        </row>
        <row r="11637">
          <cell r="B11637">
            <v>80455</v>
          </cell>
          <cell r="C11637" t="str">
            <v>El inglés de aula en educación primaria y secundaria</v>
          </cell>
          <cell r="D11637" t="str">
            <v>DEPARTAMENTOS-G.9/L.E. (Mod. 6)</v>
          </cell>
          <cell r="E11637">
            <v>4</v>
          </cell>
          <cell r="F11637">
            <v>191</v>
          </cell>
        </row>
        <row r="11638">
          <cell r="B11638">
            <v>80456</v>
          </cell>
          <cell r="C11638" t="str">
            <v>El protocolo de Kyoto. Soluciones de reducción y captura de emisiones de CO2</v>
          </cell>
          <cell r="D11638" t="str">
            <v>DEPARTAMENTOS-G.9/L.E.(Mod.3)</v>
          </cell>
          <cell r="E11638">
            <v>3</v>
          </cell>
          <cell r="F11638">
            <v>177</v>
          </cell>
        </row>
        <row r="11639">
          <cell r="B11639">
            <v>80457</v>
          </cell>
          <cell r="C11639" t="str">
            <v>Estilo de vida y comunicación en salud</v>
          </cell>
          <cell r="D11639" t="str">
            <v>DEPARTAMENTOS-G.9/L.E.(Mod. 1)</v>
          </cell>
          <cell r="E11639">
            <v>3</v>
          </cell>
          <cell r="F11639">
            <v>185</v>
          </cell>
        </row>
        <row r="11640">
          <cell r="B11640">
            <v>80458</v>
          </cell>
          <cell r="C11640" t="str">
            <v>Estudio de casos clínicos en Clínica de rumiantes</v>
          </cell>
          <cell r="D11640" t="str">
            <v>DEPARTAMENTOS-G.7/L.E.(Mod.2)</v>
          </cell>
          <cell r="E11640">
            <v>10</v>
          </cell>
          <cell r="F11640">
            <v>176</v>
          </cell>
        </row>
        <row r="11641">
          <cell r="B11641">
            <v>80459</v>
          </cell>
          <cell r="C11641" t="str">
            <v>Filosofía en derecho</v>
          </cell>
          <cell r="D11641" t="str">
            <v>DEPARTAMENTOS-G.9/L.E. (Mod. 6)</v>
          </cell>
          <cell r="E11641">
            <v>6</v>
          </cell>
          <cell r="F11641">
            <v>191</v>
          </cell>
        </row>
        <row r="11642">
          <cell r="B11642">
            <v>80460</v>
          </cell>
          <cell r="C11642" t="str">
            <v>Física biológica</v>
          </cell>
          <cell r="D11642" t="str">
            <v>DEPARTAMENTOS-G.9/L.E. (Mod. 4)</v>
          </cell>
          <cell r="E11642">
            <v>6</v>
          </cell>
          <cell r="F11642">
            <v>199</v>
          </cell>
        </row>
        <row r="11643">
          <cell r="B11643">
            <v>80461</v>
          </cell>
          <cell r="C11643" t="str">
            <v>Integración del diagnóstico clínico patológico en medicina de animales de compañía: selección de alternativas</v>
          </cell>
          <cell r="D11643" t="str">
            <v>DEPARTAMENTOS-G.7/L.E.(Mod.2)</v>
          </cell>
          <cell r="E11643">
            <v>6</v>
          </cell>
          <cell r="F11643">
            <v>176</v>
          </cell>
        </row>
        <row r="11644">
          <cell r="B11644">
            <v>80462</v>
          </cell>
          <cell r="C11644" t="str">
            <v>Introducción a la cirugía implantológica</v>
          </cell>
          <cell r="D11644" t="str">
            <v>DEPARTAMENTOS-G.9/L.E.(Mod. 1)</v>
          </cell>
          <cell r="E11644">
            <v>5</v>
          </cell>
          <cell r="F11644">
            <v>185</v>
          </cell>
        </row>
        <row r="11645">
          <cell r="B11645">
            <v>80463</v>
          </cell>
          <cell r="C11645" t="str">
            <v>Introducción a la física de los plasmas</v>
          </cell>
          <cell r="D11645" t="str">
            <v>DEPARTAMENTOS-G.9/L.E. (Mod. 4)</v>
          </cell>
          <cell r="E11645">
            <v>6</v>
          </cell>
          <cell r="F11645">
            <v>199</v>
          </cell>
        </row>
        <row r="11646">
          <cell r="B11646">
            <v>80464</v>
          </cell>
          <cell r="C11646" t="str">
            <v>Introducción a la prótesis dental en implantología</v>
          </cell>
          <cell r="D11646" t="str">
            <v>DEPARTAMENTOS-G.9/L.E.(Mod. 1)</v>
          </cell>
          <cell r="E11646">
            <v>5</v>
          </cell>
          <cell r="F11646">
            <v>185</v>
          </cell>
        </row>
        <row r="11647">
          <cell r="B11647">
            <v>80465</v>
          </cell>
          <cell r="C11647" t="str">
            <v>II Jornadas sobre seguridad alimentaria</v>
          </cell>
          <cell r="D11647" t="str">
            <v>DEPARTAMENTOS-G.7/L.E.(Mod.2)</v>
          </cell>
          <cell r="E11647">
            <v>3</v>
          </cell>
          <cell r="F11647">
            <v>176</v>
          </cell>
        </row>
        <row r="11648">
          <cell r="B11648">
            <v>80466</v>
          </cell>
          <cell r="C11648" t="str">
            <v>La iglesia católica en la España contemporánea</v>
          </cell>
          <cell r="D11648" t="str">
            <v>DEPARTAMENTOS-G.9/L.E. (Mod. 6)</v>
          </cell>
          <cell r="E11648">
            <v>6</v>
          </cell>
          <cell r="F11648">
            <v>191</v>
          </cell>
        </row>
        <row r="11649">
          <cell r="B11649">
            <v>80467</v>
          </cell>
          <cell r="C11649" t="str">
            <v>La raza de lidia</v>
          </cell>
          <cell r="D11649" t="str">
            <v>DEPARTAMENTOS-G.7/L.E.(Mod.2)</v>
          </cell>
          <cell r="E11649">
            <v>5</v>
          </cell>
          <cell r="F11649">
            <v>176</v>
          </cell>
        </row>
        <row r="11650">
          <cell r="B11650">
            <v>80468</v>
          </cell>
          <cell r="C11650" t="str">
            <v>Manejo y desarrollo de habilidades de comunicación hacia el enfermo y el cuidador</v>
          </cell>
          <cell r="D11650" t="str">
            <v>DEPARTAMENTOS-G.9/L.E.(Mod. 1)</v>
          </cell>
          <cell r="E11650">
            <v>3</v>
          </cell>
          <cell r="F11650">
            <v>185</v>
          </cell>
        </row>
        <row r="11651">
          <cell r="B11651">
            <v>80469</v>
          </cell>
          <cell r="C11651" t="str">
            <v>Métodos de evaluación de estrés ambiental y de análisis de dinámica poblacional orientados a la conservación</v>
          </cell>
          <cell r="D11651" t="str">
            <v>DEPARTAMENTOS-G.7/L.E.(Mod.2)</v>
          </cell>
          <cell r="E11651">
            <v>4</v>
          </cell>
          <cell r="F11651">
            <v>176</v>
          </cell>
        </row>
        <row r="11652">
          <cell r="B11652">
            <v>80470</v>
          </cell>
          <cell r="C11652" t="str">
            <v>Moto Student 2</v>
          </cell>
          <cell r="D11652" t="str">
            <v>DEPARTAMENTOS-G.9/L.E.(Mod.3)</v>
          </cell>
          <cell r="E11652">
            <v>3</v>
          </cell>
          <cell r="F11652">
            <v>177</v>
          </cell>
        </row>
        <row r="11653">
          <cell r="B11653">
            <v>80471</v>
          </cell>
          <cell r="C11653" t="str">
            <v>Moto Student 3</v>
          </cell>
          <cell r="D11653" t="str">
            <v>DEPARTAMENTOS-G.9/L.E.(Mod.3)</v>
          </cell>
          <cell r="E11653">
            <v>3</v>
          </cell>
          <cell r="F11653">
            <v>177</v>
          </cell>
        </row>
        <row r="11654">
          <cell r="B11654">
            <v>80472</v>
          </cell>
          <cell r="C11654" t="str">
            <v>Patología vascular</v>
          </cell>
          <cell r="D11654" t="str">
            <v>DEPARTAMENTOS-G.9/L.E.(Mod. 1)</v>
          </cell>
          <cell r="E11654">
            <v>4</v>
          </cell>
          <cell r="F11654">
            <v>185</v>
          </cell>
        </row>
        <row r="11655">
          <cell r="B11655">
            <v>80473</v>
          </cell>
          <cell r="C11655" t="str">
            <v>Sociología del arte. La danza y las artes escénicas</v>
          </cell>
          <cell r="D11655" t="str">
            <v>DEPARTAMENTOS-G.9/L.E. (Mod. 6)</v>
          </cell>
          <cell r="E11655">
            <v>5</v>
          </cell>
          <cell r="F11655">
            <v>191</v>
          </cell>
        </row>
        <row r="11656">
          <cell r="B11656">
            <v>80474</v>
          </cell>
          <cell r="C11656" t="str">
            <v>Taller de expresión verbal jurídica en entorno académico (Basic legal skills 2: Academic legal writing)</v>
          </cell>
          <cell r="D11656" t="str">
            <v>DEPARTAMENTOS-G.9/L.E. (Mod. 6)</v>
          </cell>
          <cell r="E11656">
            <v>6</v>
          </cell>
          <cell r="F11656">
            <v>191</v>
          </cell>
        </row>
        <row r="11657">
          <cell r="B11657">
            <v>80475</v>
          </cell>
          <cell r="C11657" t="str">
            <v>Tecnología para el desarrollo humano en cooperación internacional</v>
          </cell>
          <cell r="D11657" t="str">
            <v>DEPARTAMENTOS-G.9/L.E.(Mod.3)</v>
          </cell>
          <cell r="E11657">
            <v>3</v>
          </cell>
          <cell r="F11657">
            <v>177</v>
          </cell>
        </row>
        <row r="11658">
          <cell r="B11658">
            <v>80476</v>
          </cell>
          <cell r="C11658" t="str">
            <v>Volcanología y Geotermia</v>
          </cell>
          <cell r="D11658" t="str">
            <v>DEPARTAMENTOS-G.7/L.E.(Mod.2)</v>
          </cell>
          <cell r="E11658">
            <v>7</v>
          </cell>
          <cell r="F11658">
            <v>176</v>
          </cell>
        </row>
        <row r="11659">
          <cell r="B11659">
            <v>80477</v>
          </cell>
          <cell r="C11659" t="str">
            <v>XXIII Simposio de cooperativismo y desarrollo rural. El impacto de la crisis del 2009 sobre lo rural</v>
          </cell>
          <cell r="D11659" t="str">
            <v>DEPARTAMENTOS-G.7/L.E.(Mod.2)</v>
          </cell>
          <cell r="E11659">
            <v>2</v>
          </cell>
          <cell r="F11659">
            <v>176</v>
          </cell>
        </row>
        <row r="11660">
          <cell r="B11660">
            <v>80478</v>
          </cell>
          <cell r="C11660" t="str">
            <v>Profesionalización en porcino IV: Suis</v>
          </cell>
          <cell r="D11660" t="str">
            <v>DEPARTAMENTOS-G.7/L.E.(Mod.2)</v>
          </cell>
          <cell r="E11660">
            <v>5</v>
          </cell>
          <cell r="F11660">
            <v>176</v>
          </cell>
        </row>
        <row r="11661">
          <cell r="B11661">
            <v>80479</v>
          </cell>
          <cell r="C11661" t="str">
            <v>Los problemas económicos universales</v>
          </cell>
          <cell r="D11661" t="str">
            <v>DEPARTAMENTOS-G.9/L.E. (Mod. 6)</v>
          </cell>
          <cell r="E11661">
            <v>3</v>
          </cell>
          <cell r="F11661">
            <v>191</v>
          </cell>
        </row>
        <row r="11662">
          <cell r="B11662">
            <v>80480</v>
          </cell>
          <cell r="C11662" t="str">
            <v>Air Quality Modelling</v>
          </cell>
          <cell r="D11662" t="str">
            <v>DEPARTAMENTOS-G.9/L.E.(Mod.3)</v>
          </cell>
          <cell r="E11662">
            <v>3</v>
          </cell>
          <cell r="F11662">
            <v>177</v>
          </cell>
        </row>
        <row r="11663">
          <cell r="B11663">
            <v>80481</v>
          </cell>
          <cell r="C11663" t="str">
            <v>Fislosofía dialogada</v>
          </cell>
          <cell r="D11663" t="str">
            <v>DEPARTAMENTOS-G.9/L.E. (Mod. 6)</v>
          </cell>
          <cell r="E11663">
            <v>6</v>
          </cell>
          <cell r="F11663">
            <v>191</v>
          </cell>
        </row>
        <row r="11664">
          <cell r="B11664">
            <v>80482</v>
          </cell>
          <cell r="C11664" t="str">
            <v>Sujeto de Derecho e Instituciones familiares romanas</v>
          </cell>
          <cell r="D11664" t="str">
            <v>DEPARTAMENTOS-G.9/L.E. (Mod. 6)</v>
          </cell>
          <cell r="E11664">
            <v>6</v>
          </cell>
          <cell r="F11664">
            <v>191</v>
          </cell>
        </row>
        <row r="11665">
          <cell r="B11665">
            <v>80483</v>
          </cell>
          <cell r="C11665" t="str">
            <v>Goya, tema literario</v>
          </cell>
          <cell r="D11665" t="str">
            <v>DEPARTAMENTOS-G.9/L.E. (Mod. 6)</v>
          </cell>
          <cell r="E11665">
            <v>6</v>
          </cell>
          <cell r="F11665">
            <v>191</v>
          </cell>
        </row>
        <row r="11666">
          <cell r="B11666">
            <v>80484</v>
          </cell>
          <cell r="C11666" t="str">
            <v>Congreso "Trauma and Beyond: Narratives OF (IM) possibility</v>
          </cell>
          <cell r="D11666" t="str">
            <v>DEPARTAMENTOS-G.9/L.E. (Mod. 6)</v>
          </cell>
          <cell r="E11666">
            <v>2</v>
          </cell>
          <cell r="F11666">
            <v>191</v>
          </cell>
        </row>
        <row r="11667">
          <cell r="B11667">
            <v>80485</v>
          </cell>
          <cell r="C11667" t="str">
            <v>Técnicas experimentales de Física Aplicada</v>
          </cell>
          <cell r="D11667" t="str">
            <v>DEPARTAMENTOS-G.9/L.E. (Mod. 4)</v>
          </cell>
          <cell r="E11667">
            <v>5</v>
          </cell>
          <cell r="F11667">
            <v>199</v>
          </cell>
        </row>
        <row r="11668">
          <cell r="B11668">
            <v>80486</v>
          </cell>
          <cell r="C11668" t="str">
            <v>La Revolución Informática en el Siglo XX</v>
          </cell>
          <cell r="D11668" t="str">
            <v>DEPARTAMENTOS-G.9/L.E. (Mod. 4)</v>
          </cell>
          <cell r="E11668">
            <v>3</v>
          </cell>
          <cell r="F11668">
            <v>199</v>
          </cell>
        </row>
        <row r="11669">
          <cell r="B11669">
            <v>80487</v>
          </cell>
          <cell r="C11669" t="str">
            <v>Historia y Memoria. La historización de la memoria colectiva de pasados traumáticos</v>
          </cell>
          <cell r="D11669" t="str">
            <v>DEPARTAMENTOS-G.9/L.E. (Mod. 6)</v>
          </cell>
          <cell r="E11669">
            <v>6</v>
          </cell>
          <cell r="F11669">
            <v>191</v>
          </cell>
        </row>
        <row r="11670">
          <cell r="B11670">
            <v>80488</v>
          </cell>
          <cell r="C11670" t="str">
            <v>Medicina Vascular</v>
          </cell>
          <cell r="D11670" t="str">
            <v>DEPARTAMENTOS-G.9/L.E.(Mod. 1)</v>
          </cell>
          <cell r="E11670">
            <v>4</v>
          </cell>
          <cell r="F11670">
            <v>185</v>
          </cell>
        </row>
        <row r="11671">
          <cell r="B11671">
            <v>80489</v>
          </cell>
          <cell r="C11671" t="str">
            <v>Cirugía veterinaria avanzada</v>
          </cell>
          <cell r="D11671" t="str">
            <v>DEPARTAMENTOS-G.7/L.E.(Mod.2)</v>
          </cell>
          <cell r="E11671">
            <v>14.5</v>
          </cell>
          <cell r="F11671">
            <v>176</v>
          </cell>
        </row>
        <row r="11672">
          <cell r="B11672">
            <v>80490</v>
          </cell>
          <cell r="C11672" t="str">
            <v>Introducción a la Microcirugía</v>
          </cell>
          <cell r="D11672" t="str">
            <v>DEPARTAMENTOS-G.7/L.E.(Mod.2)</v>
          </cell>
          <cell r="E11672">
            <v>7.5</v>
          </cell>
          <cell r="F11672">
            <v>176</v>
          </cell>
        </row>
        <row r="11673">
          <cell r="B11673">
            <v>80491</v>
          </cell>
          <cell r="C11673" t="str">
            <v>Integración en équidos</v>
          </cell>
          <cell r="D11673" t="str">
            <v>DEPARTAMENTOS-G.7/L.E.(Mod.2)</v>
          </cell>
          <cell r="E11673">
            <v>10</v>
          </cell>
          <cell r="F11673">
            <v>176</v>
          </cell>
        </row>
        <row r="11674">
          <cell r="B11674">
            <v>80492</v>
          </cell>
          <cell r="C11674" t="str">
            <v>Lasers in Chemistry</v>
          </cell>
          <cell r="D11674" t="str">
            <v>DEPARTAMENTOS-G.7/L.E.(Mod.2)</v>
          </cell>
          <cell r="E11674">
            <v>2</v>
          </cell>
          <cell r="F11674">
            <v>176</v>
          </cell>
        </row>
        <row r="11675">
          <cell r="B11675">
            <v>80493</v>
          </cell>
          <cell r="C11675" t="str">
            <v>III Jornadas sobre seguridad alimentaria: Seguridad alimentaria y nutrición</v>
          </cell>
          <cell r="D11675" t="str">
            <v>DEPARTAMENTOS-G.7/L.E.(Mod.2)</v>
          </cell>
          <cell r="E11675">
            <v>3</v>
          </cell>
          <cell r="F11675">
            <v>176</v>
          </cell>
        </row>
        <row r="11676">
          <cell r="B11676">
            <v>80494</v>
          </cell>
          <cell r="C11676" t="str">
            <v>Fundamentos y métodos de la higiene oral en edad escolar</v>
          </cell>
          <cell r="D11676" t="str">
            <v>DEPARTAMENTOS-G.9/L.E.(Mod. 1)</v>
          </cell>
          <cell r="E11676">
            <v>3</v>
          </cell>
          <cell r="F11676">
            <v>185</v>
          </cell>
        </row>
        <row r="11677">
          <cell r="B11677">
            <v>80495</v>
          </cell>
          <cell r="C11677" t="str">
            <v>Coro I</v>
          </cell>
          <cell r="D11677" t="str">
            <v>DEPARTAMENTOS-G.9/L.E. (Mod. 5)</v>
          </cell>
          <cell r="E11677">
            <v>2.5</v>
          </cell>
          <cell r="F11677">
            <v>178</v>
          </cell>
        </row>
        <row r="11678">
          <cell r="B11678">
            <v>80496</v>
          </cell>
          <cell r="C11678" t="str">
            <v>Coro II</v>
          </cell>
          <cell r="D11678" t="str">
            <v>DEPARTAMENTOS-G.9/L.E. (Mod. 5)</v>
          </cell>
          <cell r="E11678">
            <v>2.5</v>
          </cell>
          <cell r="F11678">
            <v>178</v>
          </cell>
        </row>
        <row r="11679">
          <cell r="B11679">
            <v>80497</v>
          </cell>
          <cell r="C11679" t="str">
            <v>Profesionalización en porcino V: Suis</v>
          </cell>
          <cell r="D11679" t="str">
            <v>DEPARTAMENTOS-G.7/L.E.(Mod.2)</v>
          </cell>
          <cell r="E11679">
            <v>5</v>
          </cell>
          <cell r="F11679">
            <v>176</v>
          </cell>
        </row>
        <row r="11680">
          <cell r="B11680">
            <v>80498</v>
          </cell>
          <cell r="C11680" t="str">
            <v>XXIV Simposio de cooperativismo y desarrollo rural "El cooperativismo del siglo XXI</v>
          </cell>
          <cell r="D11680" t="str">
            <v>DEPARTAMENTOS-G.7/L.E.(Mod.2)</v>
          </cell>
          <cell r="E11680">
            <v>2</v>
          </cell>
          <cell r="F11680">
            <v>176</v>
          </cell>
        </row>
        <row r="11681">
          <cell r="B11681">
            <v>80499</v>
          </cell>
          <cell r="C11681" t="str">
            <v>Manifestaciones culturales y sociales en torno a la música medieval</v>
          </cell>
          <cell r="D11681" t="str">
            <v>DEPARTAMENTOS-G.9/L.E. (Mod. 6)</v>
          </cell>
          <cell r="E11681">
            <v>6</v>
          </cell>
          <cell r="F11681">
            <v>191</v>
          </cell>
        </row>
        <row r="11682">
          <cell r="B11682">
            <v>80525</v>
          </cell>
          <cell r="C11682" t="str">
            <v>APLICACIONES DE LAS ECUACIONES DIFERENCIALES EN AREAS ECONOM</v>
          </cell>
          <cell r="D11682" t="str">
            <v>DEPARTAMENTOS-G.9/L.E.(Mod. 1)</v>
          </cell>
          <cell r="E11682">
            <v>6</v>
          </cell>
          <cell r="F11682">
            <v>185</v>
          </cell>
        </row>
        <row r="11683">
          <cell r="B11683">
            <v>80526</v>
          </cell>
          <cell r="C11683" t="str">
            <v>METRICA E INDICADORES DE LA SOCIEDAD DE LA INFORMACION</v>
          </cell>
          <cell r="D11683" t="str">
            <v>DEPARTAMENTOS-G.9/L.E.(Mod. 1)</v>
          </cell>
          <cell r="E11683">
            <v>4.5</v>
          </cell>
          <cell r="F11683">
            <v>185</v>
          </cell>
        </row>
        <row r="11684">
          <cell r="B11684">
            <v>80527</v>
          </cell>
          <cell r="C11684" t="str">
            <v>ECONOMIA DEL COMERCIO ELECTRONICO</v>
          </cell>
          <cell r="D11684" t="str">
            <v>DEPARTAMENTOS-G.9/L.E.(Mod. 1)</v>
          </cell>
          <cell r="E11684">
            <v>4.5</v>
          </cell>
          <cell r="F11684">
            <v>185</v>
          </cell>
        </row>
        <row r="11685">
          <cell r="B11685">
            <v>80528</v>
          </cell>
          <cell r="C11685" t="str">
            <v>INTRODUCCION A LA E-ORGANIZACION</v>
          </cell>
          <cell r="D11685" t="str">
            <v>DEPARTAMENTOS-G.9/L.E.(Mod. 1)</v>
          </cell>
          <cell r="E11685">
            <v>4.5</v>
          </cell>
          <cell r="F11685">
            <v>185</v>
          </cell>
        </row>
        <row r="11686">
          <cell r="B11686">
            <v>80529</v>
          </cell>
          <cell r="C11686" t="str">
            <v>RESPONSABILIDAD CIVIL GENERAL Y RESP. CIVIL EN INTERNET</v>
          </cell>
          <cell r="D11686" t="str">
            <v>DEPARTAMENTOS-G.9/L.E.(Mod. 1)</v>
          </cell>
          <cell r="E11686">
            <v>4.5</v>
          </cell>
          <cell r="F11686">
            <v>185</v>
          </cell>
        </row>
        <row r="11687">
          <cell r="B11687">
            <v>80530</v>
          </cell>
          <cell r="C11687" t="str">
            <v>LA EDUCACION EN LA SOCIEDAD DE LA INFORMACION</v>
          </cell>
          <cell r="D11687" t="str">
            <v>DEPARTAMENTOS-G.9/L.E.(Mod. 1)</v>
          </cell>
          <cell r="E11687">
            <v>4.5</v>
          </cell>
          <cell r="F11687">
            <v>185</v>
          </cell>
        </row>
        <row r="11688">
          <cell r="B11688">
            <v>80531</v>
          </cell>
          <cell r="C11688" t="str">
            <v>INTERNET A TRAVES DE INTERNET</v>
          </cell>
          <cell r="D11688" t="str">
            <v>DEPARTAMENTOS-G.9/L.E.(Mod. 1)</v>
          </cell>
          <cell r="E11688">
            <v>6</v>
          </cell>
          <cell r="F11688">
            <v>185</v>
          </cell>
        </row>
        <row r="11689">
          <cell r="B11689">
            <v>80532</v>
          </cell>
          <cell r="C11689" t="str">
            <v>DISEÑO Y DESARROLLO DE PROGRAMAS DE EDUCACION FLEXIBLE</v>
          </cell>
          <cell r="D11689" t="str">
            <v>DEPARTAMENTOS-G.9/L.E.(Mod. 1)</v>
          </cell>
          <cell r="E11689">
            <v>6</v>
          </cell>
          <cell r="F11689">
            <v>185</v>
          </cell>
        </row>
        <row r="11690">
          <cell r="B11690">
            <v>80533</v>
          </cell>
          <cell r="C11690" t="str">
            <v>BOTANICA PARA LA HUMANIDAD</v>
          </cell>
          <cell r="D11690" t="str">
            <v>DEPARTAMENTOS-G.9/L.E.(Mod. 1)</v>
          </cell>
          <cell r="E11690">
            <v>4.5</v>
          </cell>
          <cell r="F11690">
            <v>185</v>
          </cell>
        </row>
        <row r="11691">
          <cell r="B11691">
            <v>80535</v>
          </cell>
          <cell r="C11691" t="str">
            <v>CIENCIAS MEDIOAMBIENTALES</v>
          </cell>
          <cell r="D11691" t="str">
            <v>DEPARTAMENTOS-G.9/L.E.(Mod. 1)</v>
          </cell>
          <cell r="E11691">
            <v>4.5</v>
          </cell>
          <cell r="F11691">
            <v>185</v>
          </cell>
        </row>
        <row r="11692">
          <cell r="B11692">
            <v>80536</v>
          </cell>
          <cell r="C11692" t="str">
            <v>IMPACTO DEL RUIDO AMBIENTAL</v>
          </cell>
          <cell r="D11692" t="str">
            <v>DEPARTAMENTOS-G.9/L.E.(Mod. 1)</v>
          </cell>
          <cell r="E11692">
            <v>4.5</v>
          </cell>
          <cell r="F11692">
            <v>185</v>
          </cell>
        </row>
        <row r="11693">
          <cell r="B11693">
            <v>80537</v>
          </cell>
          <cell r="C11693" t="str">
            <v>ENERGIA, ECONOMIA Y DESARROLLO SOSTENIBLE</v>
          </cell>
          <cell r="D11693" t="str">
            <v>DEPARTAMENTOS-G.9/L.E.(Mod. 1)</v>
          </cell>
          <cell r="E11693">
            <v>3</v>
          </cell>
          <cell r="F11693">
            <v>185</v>
          </cell>
        </row>
        <row r="11694">
          <cell r="B11694">
            <v>80538</v>
          </cell>
          <cell r="C11694" t="str">
            <v>DESARROLLO RURAL, INTEGRAL Y SOSTENIBLE</v>
          </cell>
          <cell r="D11694" t="str">
            <v>DEPARTAMENTOS-G.9/L.E.(Mod. 1)</v>
          </cell>
          <cell r="E11694">
            <v>6</v>
          </cell>
          <cell r="F11694">
            <v>185</v>
          </cell>
        </row>
        <row r="11695">
          <cell r="B11695">
            <v>80539</v>
          </cell>
          <cell r="C11695" t="str">
            <v>SALUD AMBIENTAL</v>
          </cell>
          <cell r="D11695" t="str">
            <v>DEPARTAMENTOS-G.9/L.E.(Mod. 1)</v>
          </cell>
          <cell r="E11695">
            <v>4</v>
          </cell>
          <cell r="F11695">
            <v>185</v>
          </cell>
        </row>
        <row r="11696">
          <cell r="B11696">
            <v>80540</v>
          </cell>
          <cell r="C11696" t="str">
            <v>La evolución del clima terrestre y sus consecuencias ambientales</v>
          </cell>
          <cell r="D11696" t="str">
            <v>DEPARTAMENTOS-G.9/L.E.(Mod. 1)</v>
          </cell>
          <cell r="E11696">
            <v>6</v>
          </cell>
          <cell r="F11696">
            <v>185</v>
          </cell>
        </row>
        <row r="11697">
          <cell r="B11697">
            <v>80541</v>
          </cell>
          <cell r="C11697" t="str">
            <v>HABILIDADES JURIDICAS FUNDAMENTALES 1</v>
          </cell>
          <cell r="D11697" t="str">
            <v>DEPARTAMENTOS-G.9/L.E.(Mod. 1)</v>
          </cell>
          <cell r="E11697">
            <v>6</v>
          </cell>
          <cell r="F11697">
            <v>185</v>
          </cell>
        </row>
        <row r="11698">
          <cell r="B11698">
            <v>80542</v>
          </cell>
          <cell r="C11698" t="str">
            <v>Lectura, internet y animación lectora</v>
          </cell>
          <cell r="D11698" t="str">
            <v>DEPARTAMENTOS-G.9/L.E.(Mod. 1)</v>
          </cell>
          <cell r="E11698">
            <v>6</v>
          </cell>
          <cell r="F11698">
            <v>185</v>
          </cell>
        </row>
        <row r="11699">
          <cell r="B11699">
            <v>80543</v>
          </cell>
          <cell r="C11699" t="str">
            <v>VISION POR ORDENADOR</v>
          </cell>
          <cell r="D11699" t="str">
            <v>DEPARTAMENTOS-G.9/L.E.(Mod. 1)</v>
          </cell>
          <cell r="E11699">
            <v>6</v>
          </cell>
          <cell r="F11699">
            <v>185</v>
          </cell>
        </row>
        <row r="11700">
          <cell r="B11700">
            <v>80544</v>
          </cell>
          <cell r="C11700" t="str">
            <v>EL DESAFIO DE LA INMIGRACION EN EL S. XXI</v>
          </cell>
          <cell r="D11700" t="str">
            <v>DEPARTAMENTOS-G.9/L.E.(Mod. 1)</v>
          </cell>
          <cell r="E11700">
            <v>4.5</v>
          </cell>
          <cell r="F11700">
            <v>185</v>
          </cell>
        </row>
        <row r="11701">
          <cell r="B11701">
            <v>80545</v>
          </cell>
          <cell r="C11701" t="str">
            <v>PROTECCION DE LA SEÑAL AUDIOVISUAL</v>
          </cell>
          <cell r="D11701" t="str">
            <v>DEPARTAMENTOS-G.9/L.E.(Mod. 1)</v>
          </cell>
          <cell r="E11701">
            <v>4.5</v>
          </cell>
          <cell r="F11701">
            <v>185</v>
          </cell>
        </row>
        <row r="11702">
          <cell r="B11702">
            <v>80546</v>
          </cell>
          <cell r="C11702" t="str">
            <v>INTRODUCCION A LA PROGRAMACION EN LENGUAJE JAVA</v>
          </cell>
          <cell r="D11702" t="str">
            <v>DEPARTAMENTOS-G.9/L.E.(Mod. 1)</v>
          </cell>
          <cell r="E11702">
            <v>6</v>
          </cell>
          <cell r="F11702">
            <v>185</v>
          </cell>
        </row>
        <row r="11703">
          <cell r="B11703">
            <v>80547</v>
          </cell>
          <cell r="C11703" t="str">
            <v>INFORMATICA EDUCATIVA</v>
          </cell>
          <cell r="D11703" t="str">
            <v>DEPARTAMENTOS-G.9/L.E.(Mod. 1)</v>
          </cell>
          <cell r="E11703">
            <v>6</v>
          </cell>
          <cell r="F11703">
            <v>185</v>
          </cell>
        </row>
        <row r="11704">
          <cell r="B11704">
            <v>80550</v>
          </cell>
          <cell r="C11704" t="str">
            <v>ALIMENTOS: SALUD Y SEGURIDAD</v>
          </cell>
          <cell r="D11704" t="str">
            <v>DEPARTAMENTOS-G.9/L.E.(Mod. 1)</v>
          </cell>
          <cell r="E11704">
            <v>4.5</v>
          </cell>
          <cell r="F11704">
            <v>185</v>
          </cell>
        </row>
        <row r="11705">
          <cell r="B11705">
            <v>80551</v>
          </cell>
          <cell r="C11705" t="str">
            <v>ANALISIS DE DATOS ECONOMICOS</v>
          </cell>
          <cell r="D11705" t="str">
            <v>DEPARTAMENTOS-G.9/L.E.(Mod. 1)</v>
          </cell>
          <cell r="E11705">
            <v>6</v>
          </cell>
          <cell r="F11705">
            <v>185</v>
          </cell>
        </row>
        <row r="11706">
          <cell r="B11706">
            <v>80552</v>
          </cell>
          <cell r="C11706" t="str">
            <v>BOTANICA PARA LA HUMANIDAD</v>
          </cell>
          <cell r="D11706" t="str">
            <v>DEPARTAMENTOS-G.9/L.E.(Mod. 1)</v>
          </cell>
          <cell r="E11706">
            <v>4</v>
          </cell>
          <cell r="F11706">
            <v>185</v>
          </cell>
        </row>
        <row r="11707">
          <cell r="B11707">
            <v>80553</v>
          </cell>
          <cell r="C11707" t="str">
            <v>DINAMICA DE VEHICULOS AUTOMOVILES</v>
          </cell>
          <cell r="D11707" t="str">
            <v>DEPARTAMENTOS-G.9/L.E.(Mod. 1)</v>
          </cell>
          <cell r="E11707">
            <v>4.5</v>
          </cell>
          <cell r="F11707">
            <v>185</v>
          </cell>
        </row>
        <row r="11708">
          <cell r="B11708">
            <v>80554</v>
          </cell>
          <cell r="C11708" t="str">
            <v>Diseño gráfico de contenidos educativos para internet</v>
          </cell>
          <cell r="D11708" t="str">
            <v>DEPARTAMENTOS-G.9/L.E.(Mod. 1)</v>
          </cell>
          <cell r="E11708">
            <v>4.5</v>
          </cell>
          <cell r="F11708">
            <v>185</v>
          </cell>
        </row>
        <row r="11709">
          <cell r="B11709">
            <v>80555</v>
          </cell>
          <cell r="C11709" t="str">
            <v>DISEÑO Y EVALUACION DE LOS PROYECTOS SOCIOCULTURALES</v>
          </cell>
          <cell r="D11709" t="str">
            <v>DEPARTAMENTOS-G.9/L.E.(Mod. 1)</v>
          </cell>
          <cell r="E11709">
            <v>6</v>
          </cell>
          <cell r="F11709">
            <v>185</v>
          </cell>
        </row>
        <row r="11710">
          <cell r="B11710">
            <v>80556</v>
          </cell>
          <cell r="C11710" t="str">
            <v>Eficiencia energética en edificios para asegurar el desarrollo sostenible y la protección medioambie</v>
          </cell>
          <cell r="D11710" t="str">
            <v>DEPARTAMENTOS-G.9/L.E.(Mod. 1)</v>
          </cell>
          <cell r="E11710">
            <v>4.5</v>
          </cell>
          <cell r="F11710">
            <v>185</v>
          </cell>
        </row>
        <row r="11711">
          <cell r="B11711">
            <v>80557</v>
          </cell>
          <cell r="C11711" t="str">
            <v>El español escrito: redacción y usos</v>
          </cell>
          <cell r="D11711" t="str">
            <v>DEPARTAMENTOS-G.9/L.E.(Mod. 1)</v>
          </cell>
          <cell r="E11711">
            <v>4.5</v>
          </cell>
          <cell r="F11711">
            <v>185</v>
          </cell>
        </row>
        <row r="11712">
          <cell r="B11712">
            <v>80558</v>
          </cell>
          <cell r="C11712" t="str">
            <v>EL GROUPWARE EN LA GESTION DEL CONOCIMIENTO</v>
          </cell>
          <cell r="D11712" t="str">
            <v>DEPARTAMENTOS-G.9/L.E.(Mod. 1)</v>
          </cell>
          <cell r="E11712">
            <v>6</v>
          </cell>
          <cell r="F11712">
            <v>185</v>
          </cell>
        </row>
        <row r="11713">
          <cell r="B11713">
            <v>80559</v>
          </cell>
          <cell r="C11713" t="str">
            <v>Energía, economía y desarrollo sostenible</v>
          </cell>
          <cell r="D11713" t="str">
            <v>DEPARTAMENTOS-G.9/L.E.(Mod. 1)</v>
          </cell>
          <cell r="E11713">
            <v>4.5</v>
          </cell>
          <cell r="F11713">
            <v>185</v>
          </cell>
        </row>
        <row r="11714">
          <cell r="B11714">
            <v>80560</v>
          </cell>
          <cell r="C11714" t="str">
            <v>ENERGIAS RENOVABLES</v>
          </cell>
          <cell r="D11714" t="str">
            <v>DEPARTAMENTOS-G.9/L.E.(Mod. 1)</v>
          </cell>
          <cell r="E11714">
            <v>6</v>
          </cell>
          <cell r="F11714">
            <v>185</v>
          </cell>
        </row>
        <row r="11715">
          <cell r="B11715">
            <v>80561</v>
          </cell>
          <cell r="C11715" t="str">
            <v>EROSION DEL SUELO: FUNDAMENTOS, EFECTOS, PREDICCION Y CONTRO</v>
          </cell>
          <cell r="D11715" t="str">
            <v>DEPARTAMENTOS-G.9/L.E.(Mod. 1)</v>
          </cell>
          <cell r="E11715">
            <v>6</v>
          </cell>
          <cell r="F11715">
            <v>185</v>
          </cell>
        </row>
        <row r="11716">
          <cell r="B11716">
            <v>80562</v>
          </cell>
          <cell r="C11716" t="str">
            <v>INFORMAT.FINANC., ASESORIA Y GESTION DE PATRIMONIOS</v>
          </cell>
          <cell r="D11716" t="str">
            <v>DEPARTAMENTOS-G.9/L.E.(Mod. 1)</v>
          </cell>
          <cell r="E11716">
            <v>4.5</v>
          </cell>
          <cell r="F11716">
            <v>185</v>
          </cell>
        </row>
        <row r="11717">
          <cell r="B11717">
            <v>80563</v>
          </cell>
          <cell r="C11717" t="str">
            <v>LA EDUCACION INDIGENA EN AMERICA LATINA</v>
          </cell>
          <cell r="D11717" t="str">
            <v>DEPARTAMENTOS-G.9/L.E.(Mod. 1)</v>
          </cell>
          <cell r="E11717">
            <v>4.5</v>
          </cell>
          <cell r="F11717">
            <v>185</v>
          </cell>
        </row>
        <row r="11718">
          <cell r="B11718">
            <v>80564</v>
          </cell>
          <cell r="C11718" t="str">
            <v>LA ESCUELA RURAL</v>
          </cell>
          <cell r="D11718" t="str">
            <v>DEPARTAMENTOS-G.9/L.E.(Mod. 1)</v>
          </cell>
          <cell r="E11718">
            <v>4.5</v>
          </cell>
          <cell r="F11718">
            <v>185</v>
          </cell>
        </row>
        <row r="11719">
          <cell r="B11719">
            <v>80565</v>
          </cell>
          <cell r="C11719" t="str">
            <v>LA INTERD.Y LA COLAB.:DOS INST.PARA INNOV.Y MEJORA DEL DOC.</v>
          </cell>
          <cell r="D11719" t="str">
            <v>DEPARTAMENTOS-G.9/L.E.(Mod. 1)</v>
          </cell>
          <cell r="E11719">
            <v>4.5</v>
          </cell>
          <cell r="F11719">
            <v>185</v>
          </cell>
        </row>
        <row r="11720">
          <cell r="B11720">
            <v>80566</v>
          </cell>
          <cell r="C11720" t="str">
            <v>METODOS CUANTITATIVOS PARA LA TOMA DE DECIS.EN EL E_EMPRESA</v>
          </cell>
          <cell r="D11720" t="str">
            <v>DEPARTAMENTOS-G.9/L.E.(Mod. 1)</v>
          </cell>
          <cell r="E11720">
            <v>6</v>
          </cell>
          <cell r="F11720">
            <v>185</v>
          </cell>
        </row>
        <row r="11721">
          <cell r="B11721">
            <v>80567</v>
          </cell>
          <cell r="C11721" t="str">
            <v>Modelización matemática en las ciencias de la vida</v>
          </cell>
          <cell r="D11721" t="str">
            <v>DEPARTAMENTOS-G.9/L.E.(Mod. 1)</v>
          </cell>
          <cell r="E11721">
            <v>4.5</v>
          </cell>
          <cell r="F11721">
            <v>185</v>
          </cell>
        </row>
        <row r="11722">
          <cell r="B11722">
            <v>80568</v>
          </cell>
          <cell r="C11722" t="str">
            <v>Población, habitat y recursos en el mundo actual</v>
          </cell>
          <cell r="D11722" t="str">
            <v>DEPARTAMENTOS-G.9/L.E.(Mod. 1)</v>
          </cell>
          <cell r="E11722">
            <v>6</v>
          </cell>
          <cell r="F11722">
            <v>185</v>
          </cell>
        </row>
        <row r="11723">
          <cell r="B11723">
            <v>80569</v>
          </cell>
          <cell r="C11723" t="str">
            <v>POBREZA Y DESIGUALDAD</v>
          </cell>
          <cell r="D11723" t="str">
            <v>DEPARTAMENTOS-G.9/L.E.(Mod. 1)</v>
          </cell>
          <cell r="E11723">
            <v>6</v>
          </cell>
          <cell r="F11723">
            <v>185</v>
          </cell>
        </row>
        <row r="11724">
          <cell r="B11724">
            <v>80570</v>
          </cell>
          <cell r="C11724" t="str">
            <v>PROGRAMACION C.CURSO BASICO</v>
          </cell>
          <cell r="D11724" t="str">
            <v>DEPARTAMENTOS-G.9/L.E.(Mod. 1)</v>
          </cell>
          <cell r="E11724">
            <v>6</v>
          </cell>
          <cell r="F11724">
            <v>185</v>
          </cell>
        </row>
        <row r="11725">
          <cell r="B11725">
            <v>80571</v>
          </cell>
          <cell r="C11725" t="str">
            <v>PROTECCION PENAL DEL MEDIOAMBIENTE</v>
          </cell>
          <cell r="D11725" t="str">
            <v>DEPARTAMENTOS-G.9/L.E.(Mod. 1)</v>
          </cell>
          <cell r="E11725">
            <v>6</v>
          </cell>
          <cell r="F11725">
            <v>185</v>
          </cell>
        </row>
        <row r="11726">
          <cell r="B11726">
            <v>80572</v>
          </cell>
          <cell r="C11726" t="str">
            <v>RESPONSABILIDAD EN INTERNET</v>
          </cell>
          <cell r="D11726" t="str">
            <v>DEPARTAMENTOS-G.9/L.E.(Mod. 1)</v>
          </cell>
          <cell r="E11726">
            <v>4.5</v>
          </cell>
          <cell r="F11726">
            <v>185</v>
          </cell>
        </row>
        <row r="11727">
          <cell r="B11727">
            <v>80573</v>
          </cell>
          <cell r="C11727" t="str">
            <v>SALUD AMBIENTAL</v>
          </cell>
          <cell r="D11727" t="str">
            <v>DEPARTAMENTOS-G.9/L.E.(Mod. 1)</v>
          </cell>
          <cell r="E11727">
            <v>4.5</v>
          </cell>
          <cell r="F11727">
            <v>185</v>
          </cell>
        </row>
        <row r="11728">
          <cell r="B11728">
            <v>80574</v>
          </cell>
          <cell r="C11728" t="str">
            <v>CONTAMINACIÓN ELECTROMAGNÉTICA MEDIOAMBIENTAL</v>
          </cell>
          <cell r="D11728" t="str">
            <v>DEPARTAMENTOS-G.9/L.E.(Mod. 1)</v>
          </cell>
          <cell r="E11728">
            <v>6</v>
          </cell>
          <cell r="F11728">
            <v>185</v>
          </cell>
        </row>
        <row r="11729">
          <cell r="B11729">
            <v>80575</v>
          </cell>
          <cell r="C11729" t="str">
            <v>Diseño e ingeniería electrónica asistida (CAD/CAM/CAE)</v>
          </cell>
          <cell r="D11729" t="str">
            <v>DEPARTAMENTOS-G.9/L.E.(Mod. 1)</v>
          </cell>
          <cell r="E11729">
            <v>6</v>
          </cell>
          <cell r="F11729">
            <v>185</v>
          </cell>
        </row>
        <row r="11730">
          <cell r="B11730">
            <v>80576</v>
          </cell>
          <cell r="C11730" t="str">
            <v>DISEÑO Y DESARROLLO DE PRODUCTO</v>
          </cell>
          <cell r="D11730" t="str">
            <v>DEPARTAMENTOS-G.9/L.E.(Mod. 1)</v>
          </cell>
          <cell r="E11730">
            <v>6</v>
          </cell>
          <cell r="F11730">
            <v>185</v>
          </cell>
        </row>
        <row r="11731">
          <cell r="B11731">
            <v>80577</v>
          </cell>
          <cell r="C11731" t="str">
            <v>ECONOMÍA AMBIENTAL</v>
          </cell>
          <cell r="D11731" t="str">
            <v>DEPARTAMENTOS-G.9/L.E.(Mod. 1)</v>
          </cell>
          <cell r="E11731">
            <v>4.5</v>
          </cell>
          <cell r="F11731">
            <v>185</v>
          </cell>
        </row>
        <row r="11732">
          <cell r="B11732">
            <v>80578</v>
          </cell>
          <cell r="C11732" t="str">
            <v>Edición de documentos y presentaciones técnicas en el ámbito educativo con Latex</v>
          </cell>
          <cell r="D11732" t="str">
            <v>DEPARTAMENTOS-G.9/L.E.(Mod. 1)</v>
          </cell>
          <cell r="E11732">
            <v>6</v>
          </cell>
          <cell r="F11732">
            <v>185</v>
          </cell>
        </row>
        <row r="11733">
          <cell r="B11733">
            <v>80579</v>
          </cell>
          <cell r="C11733" t="str">
            <v>EDUCACIÓN EN EL AMBITO RURAL</v>
          </cell>
          <cell r="D11733" t="str">
            <v>DEPARTAMENTOS-G.9/L.E.(Mod. 1)</v>
          </cell>
          <cell r="E11733">
            <v>4.5</v>
          </cell>
          <cell r="F11733">
            <v>185</v>
          </cell>
        </row>
        <row r="11734">
          <cell r="B11734">
            <v>80580</v>
          </cell>
          <cell r="C11734" t="str">
            <v>El protocolo de Kioto: soluciones de reducción y captura de las emisiones de CO2</v>
          </cell>
          <cell r="D11734" t="str">
            <v>DEPARTAMENTOS-G.9/L.E.(Mod. 1)</v>
          </cell>
          <cell r="E11734">
            <v>6</v>
          </cell>
          <cell r="F11734">
            <v>185</v>
          </cell>
        </row>
        <row r="11735">
          <cell r="B11735">
            <v>80581</v>
          </cell>
          <cell r="C11735" t="str">
            <v>EVALUACIÓN DEL RUIDO AMBIENTAL</v>
          </cell>
          <cell r="D11735" t="str">
            <v>DEPARTAMENTOS-G.9/L.E.(Mod. 1)</v>
          </cell>
          <cell r="E11735">
            <v>4.5</v>
          </cell>
          <cell r="F11735">
            <v>185</v>
          </cell>
        </row>
        <row r="11736">
          <cell r="B11736">
            <v>80582</v>
          </cell>
          <cell r="C11736" t="str">
            <v>Fiscalidad y medio ambiente</v>
          </cell>
          <cell r="D11736" t="str">
            <v>DEPARTAMENTOS-G.9/L.E.(Mod. 1)</v>
          </cell>
          <cell r="E11736">
            <v>6</v>
          </cell>
          <cell r="F11736">
            <v>185</v>
          </cell>
        </row>
        <row r="11737">
          <cell r="B11737">
            <v>80583</v>
          </cell>
          <cell r="C11737" t="str">
            <v>FÍSICA AMBIENTAL APLICADA</v>
          </cell>
          <cell r="D11737" t="str">
            <v>DEPARTAMENTOS-G.9/L.E.(Mod. 1)</v>
          </cell>
          <cell r="E11737">
            <v>6</v>
          </cell>
          <cell r="F11737">
            <v>185</v>
          </cell>
        </row>
        <row r="11738">
          <cell r="B11738">
            <v>80584</v>
          </cell>
          <cell r="C11738" t="str">
            <v>GRIEGO MODERNO I</v>
          </cell>
          <cell r="D11738" t="str">
            <v>DEPARTAMENTOS-G.9/L.E.(Mod. 1)</v>
          </cell>
          <cell r="E11738">
            <v>6</v>
          </cell>
          <cell r="F11738">
            <v>185</v>
          </cell>
        </row>
        <row r="11739">
          <cell r="B11739">
            <v>80585</v>
          </cell>
          <cell r="C11739" t="str">
            <v>Ingeniería del entorno urbano</v>
          </cell>
          <cell r="D11739" t="str">
            <v>DEPARTAMENTOS-G.9/L.E.(Mod. 1)</v>
          </cell>
          <cell r="E11739">
            <v>6</v>
          </cell>
          <cell r="F11739">
            <v>185</v>
          </cell>
        </row>
        <row r="11740">
          <cell r="B11740">
            <v>80586</v>
          </cell>
          <cell r="C11740" t="str">
            <v>Inglés comercial intermedio-alto</v>
          </cell>
          <cell r="D11740" t="str">
            <v>DEPARTAMENTOS-G.9/L.E.(Mod. 1)</v>
          </cell>
          <cell r="E11740">
            <v>4.5</v>
          </cell>
          <cell r="F11740">
            <v>185</v>
          </cell>
        </row>
        <row r="11741">
          <cell r="B11741">
            <v>80587</v>
          </cell>
          <cell r="C11741" t="str">
            <v>Introducción al análisis y comentario de textos</v>
          </cell>
          <cell r="D11741" t="str">
            <v>DEPARTAMENTOS-G.9/L.E.(Mod. 1)</v>
          </cell>
          <cell r="E11741">
            <v>4.5</v>
          </cell>
          <cell r="F11741">
            <v>185</v>
          </cell>
        </row>
        <row r="11742">
          <cell r="B11742">
            <v>80588</v>
          </cell>
          <cell r="C11742" t="str">
            <v>Marketing estratégico</v>
          </cell>
          <cell r="D11742" t="str">
            <v>DEPARTAMENTOS-G.9/L.E.(Mod. 1)</v>
          </cell>
          <cell r="E11742">
            <v>4.5</v>
          </cell>
          <cell r="F11742">
            <v>185</v>
          </cell>
        </row>
        <row r="11743">
          <cell r="B11743">
            <v>80589</v>
          </cell>
          <cell r="C11743" t="str">
            <v>MÉTODOS DE BUSQUEDA DOCUMENTAL PARA LA ELABORACIÓN DE TRABAJ</v>
          </cell>
          <cell r="D11743" t="str">
            <v>DEPARTAMENTOS-G.9/L.E.(Mod. 1)</v>
          </cell>
          <cell r="E11743">
            <v>4.5</v>
          </cell>
          <cell r="F11743">
            <v>185</v>
          </cell>
        </row>
        <row r="11744">
          <cell r="B11744">
            <v>80590</v>
          </cell>
          <cell r="C11744" t="str">
            <v>Public Service Broadcasting in a Multimedia World</v>
          </cell>
          <cell r="D11744" t="str">
            <v>DEPARTAMENTOS-G.9/L.E.(Mod. 1)</v>
          </cell>
          <cell r="E11744">
            <v>4.5</v>
          </cell>
          <cell r="F11744">
            <v>185</v>
          </cell>
        </row>
        <row r="11745">
          <cell r="B11745">
            <v>80591</v>
          </cell>
          <cell r="C11745" t="str">
            <v>Recursos digitales para la información audiovisual</v>
          </cell>
          <cell r="D11745" t="str">
            <v>DEPARTAMENTOS-G.9/L.E.(Mod. 1)</v>
          </cell>
          <cell r="E11745">
            <v>4.5</v>
          </cell>
          <cell r="F11745">
            <v>185</v>
          </cell>
        </row>
        <row r="11746">
          <cell r="B11746">
            <v>80592</v>
          </cell>
          <cell r="C11746" t="str">
            <v>RECURSOS INFORMATIVOS ELECTRÓNICOS Y NUEVAS TECNOLOGÍAS EN F</v>
          </cell>
          <cell r="D11746" t="str">
            <v>DEPARTAMENTOS-G.9/L.E.(Mod. 1)</v>
          </cell>
          <cell r="E11746">
            <v>4.5</v>
          </cell>
          <cell r="F11746">
            <v>185</v>
          </cell>
        </row>
        <row r="11747">
          <cell r="B11747">
            <v>80593</v>
          </cell>
          <cell r="C11747" t="str">
            <v>Salud y epidemiología</v>
          </cell>
          <cell r="D11747" t="str">
            <v>DEPARTAMENTOS-G.9/L.E.(Mod. 1)</v>
          </cell>
          <cell r="E11747">
            <v>4.5</v>
          </cell>
          <cell r="F11747">
            <v>185</v>
          </cell>
        </row>
        <row r="11748">
          <cell r="B11748">
            <v>80594</v>
          </cell>
          <cell r="C11748" t="str">
            <v>SISTEMAS DE INFORMACIÓN PARA LA GESTIÓN EMPRESARIAL</v>
          </cell>
          <cell r="D11748" t="str">
            <v>DEPARTAMENTOS-G.9/L.E.(Mod. 1)</v>
          </cell>
          <cell r="E11748">
            <v>4.5</v>
          </cell>
          <cell r="F11748">
            <v>185</v>
          </cell>
        </row>
        <row r="11749">
          <cell r="B11749">
            <v>80595</v>
          </cell>
          <cell r="C11749" t="str">
            <v>Sistemas de transporte no contaminantes, economía, legislación y tecnología</v>
          </cell>
          <cell r="D11749" t="str">
            <v>DEPARTAMENTOS-G.9/L.E.(Mod. 1)</v>
          </cell>
          <cell r="E11749">
            <v>6</v>
          </cell>
          <cell r="F11749">
            <v>185</v>
          </cell>
        </row>
        <row r="11750">
          <cell r="B11750">
            <v>80596</v>
          </cell>
          <cell r="C11750" t="str">
            <v>TOMA DE DECISIONES EN LA e-EMPRESA</v>
          </cell>
          <cell r="D11750" t="str">
            <v>DEPARTAMENTOS-G.9/L.E.(Mod. 1)</v>
          </cell>
          <cell r="E11750">
            <v>6</v>
          </cell>
          <cell r="F11750">
            <v>185</v>
          </cell>
        </row>
        <row r="11751">
          <cell r="B11751">
            <v>80597</v>
          </cell>
          <cell r="C11751" t="str">
            <v>EL DERECHO DE LAS NUEVAS TECNOLOGÍAS</v>
          </cell>
          <cell r="D11751" t="str">
            <v>DEPARTAMENTOS-G.9/L.E.(Mod. 1)</v>
          </cell>
          <cell r="E11751">
            <v>6</v>
          </cell>
          <cell r="F11751">
            <v>185</v>
          </cell>
        </row>
        <row r="11752">
          <cell r="B11752">
            <v>80598</v>
          </cell>
          <cell r="C11752" t="str">
            <v>Botánica para la humanidad</v>
          </cell>
          <cell r="D11752" t="str">
            <v>DEPARTAMENTOS-G.9/L.E.(Mod. 1)</v>
          </cell>
          <cell r="E11752">
            <v>4.5</v>
          </cell>
          <cell r="F11752">
            <v>185</v>
          </cell>
        </row>
        <row r="11753">
          <cell r="B11753">
            <v>80599</v>
          </cell>
          <cell r="C11753" t="str">
            <v>La educación indígena en América Latina</v>
          </cell>
          <cell r="D11753" t="str">
            <v>DEPARTAMENTOS-G.9/L.E.(Mod. 1)</v>
          </cell>
          <cell r="E11753">
            <v>6</v>
          </cell>
          <cell r="F11753">
            <v>185</v>
          </cell>
        </row>
        <row r="11754">
          <cell r="B11754">
            <v>80600</v>
          </cell>
          <cell r="C11754" t="str">
            <v>CIENCIAS MEDIOAMBIENTALES</v>
          </cell>
          <cell r="D11754" t="str">
            <v>DEPARTAMENTOS-G.9/L.E.(Mod. 1)</v>
          </cell>
          <cell r="E11754">
            <v>6</v>
          </cell>
          <cell r="F11754">
            <v>185</v>
          </cell>
        </row>
        <row r="11755">
          <cell r="B11755">
            <v>80601</v>
          </cell>
          <cell r="C11755" t="str">
            <v>Introducción a los métodos multimedia: desarrollo y aplicaciones</v>
          </cell>
          <cell r="D11755" t="str">
            <v>DEPARTAMENTOS-G.9/L.E.(Mod. 1)</v>
          </cell>
          <cell r="E11755">
            <v>4.5</v>
          </cell>
          <cell r="F11755">
            <v>185</v>
          </cell>
        </row>
        <row r="11756">
          <cell r="B11756">
            <v>80602</v>
          </cell>
          <cell r="C11756" t="str">
            <v>Transporte y medioambiente</v>
          </cell>
          <cell r="D11756" t="str">
            <v>DEPARTAMENTOS-G.9/L.E.(Mod. 1)</v>
          </cell>
          <cell r="E11756">
            <v>4.5</v>
          </cell>
          <cell r="F11756">
            <v>185</v>
          </cell>
        </row>
        <row r="11757">
          <cell r="B11757">
            <v>80603</v>
          </cell>
          <cell r="C11757" t="str">
            <v>Ética empresarial y responsabilidad social corporativa</v>
          </cell>
          <cell r="D11757" t="str">
            <v>DEPARTAMENTOS-G.9/L.E.(Mod. 1)</v>
          </cell>
          <cell r="E11757">
            <v>4.5</v>
          </cell>
          <cell r="F11757">
            <v>185</v>
          </cell>
        </row>
        <row r="11758">
          <cell r="B11758">
            <v>80604</v>
          </cell>
          <cell r="C11758" t="str">
            <v>Herramientas multidisciplinares en la enseñanza de la progr.</v>
          </cell>
          <cell r="D11758" t="str">
            <v>DEPARTAMENTOS-G.9/L.E.(Mod. 1)</v>
          </cell>
          <cell r="E11758">
            <v>4.5</v>
          </cell>
          <cell r="F11758">
            <v>185</v>
          </cell>
        </row>
        <row r="11759">
          <cell r="B11759">
            <v>80605</v>
          </cell>
          <cell r="C11759" t="str">
            <v>Implementación de una tienda web sencilla mediante .net</v>
          </cell>
          <cell r="D11759" t="str">
            <v>DEPARTAMENTOS-G.9/L.E.(Mod. 1)</v>
          </cell>
          <cell r="E11759">
            <v>4.5</v>
          </cell>
          <cell r="F11759">
            <v>185</v>
          </cell>
        </row>
        <row r="11760">
          <cell r="B11760">
            <v>80606</v>
          </cell>
          <cell r="C11760" t="str">
            <v>Historia económica y medio ambiente</v>
          </cell>
          <cell r="D11760" t="str">
            <v>DEPARTAMENTOS-G.9/L.E.(Mod. 1)</v>
          </cell>
          <cell r="E11760">
            <v>4.5</v>
          </cell>
          <cell r="F11760">
            <v>185</v>
          </cell>
        </row>
        <row r="11761">
          <cell r="B11761">
            <v>80607</v>
          </cell>
          <cell r="C11761" t="str">
            <v>Información-contabilidad medioambiental en gestión empresarl</v>
          </cell>
          <cell r="D11761" t="str">
            <v>DEPARTAMENTOS-G.9/L.E.(Mod. 1)</v>
          </cell>
          <cell r="E11761">
            <v>4.5</v>
          </cell>
          <cell r="F11761">
            <v>185</v>
          </cell>
        </row>
        <row r="11762">
          <cell r="B11762">
            <v>80608</v>
          </cell>
          <cell r="C11762" t="str">
            <v>Química, medioambiente y desarrollo sostenible</v>
          </cell>
          <cell r="D11762" t="str">
            <v>DEPARTAMENTOS-G.9/L.E.(Mod. 1)</v>
          </cell>
          <cell r="E11762">
            <v>4.5</v>
          </cell>
          <cell r="F11762">
            <v>185</v>
          </cell>
        </row>
        <row r="11763">
          <cell r="B11763">
            <v>80609</v>
          </cell>
          <cell r="C11763" t="str">
            <v>Acústica</v>
          </cell>
          <cell r="D11763" t="str">
            <v>DEPARTAMENTOS-G.9/L.E.(Mod. 1)</v>
          </cell>
          <cell r="E11763">
            <v>4.5</v>
          </cell>
          <cell r="F11763">
            <v>185</v>
          </cell>
        </row>
        <row r="11764">
          <cell r="B11764">
            <v>80610</v>
          </cell>
          <cell r="C11764" t="str">
            <v>Salud y epidemiología</v>
          </cell>
          <cell r="D11764" t="str">
            <v>DEPARTAMENTOS-G.9/L.E.(Mod. 1)</v>
          </cell>
          <cell r="E11764">
            <v>6</v>
          </cell>
          <cell r="F11764">
            <v>185</v>
          </cell>
        </row>
        <row r="11765">
          <cell r="B11765">
            <v>80611</v>
          </cell>
          <cell r="C11765" t="str">
            <v>Introducción a las técnicas de evaluación de integridad estructural</v>
          </cell>
          <cell r="D11765" t="str">
            <v>DEPARTAMENTOS-G.9/L.E.(Mod. 1)</v>
          </cell>
          <cell r="E11765">
            <v>6</v>
          </cell>
          <cell r="F11765">
            <v>185</v>
          </cell>
        </row>
        <row r="11766">
          <cell r="B11766">
            <v>80612</v>
          </cell>
          <cell r="C11766" t="str">
            <v>Recursos naturales: análisis económico aplicado</v>
          </cell>
          <cell r="D11766" t="str">
            <v>DEPARTAMENTOS-G.9/L.E.(Mod. 1)</v>
          </cell>
          <cell r="E11766">
            <v>6</v>
          </cell>
          <cell r="F11766">
            <v>185</v>
          </cell>
        </row>
        <row r="11767">
          <cell r="B11767">
            <v>80613</v>
          </cell>
          <cell r="C11767" t="str">
            <v>Antiguas enseñanzas para nuevas estrategias</v>
          </cell>
          <cell r="D11767" t="str">
            <v>DEPARTAMENTOS-G.9/L.E.(Mod. 1)</v>
          </cell>
          <cell r="E11767">
            <v>4.5</v>
          </cell>
          <cell r="F11767">
            <v>185</v>
          </cell>
        </row>
        <row r="11768">
          <cell r="B11768">
            <v>80614</v>
          </cell>
          <cell r="C11768" t="str">
            <v>De empresario a empresa familiar</v>
          </cell>
          <cell r="D11768" t="str">
            <v>DEPARTAMENTOS-G.9/L.E.(Mod. 1)</v>
          </cell>
          <cell r="E11768">
            <v>4.5</v>
          </cell>
          <cell r="F11768">
            <v>185</v>
          </cell>
        </row>
        <row r="11769">
          <cell r="B11769">
            <v>80615</v>
          </cell>
          <cell r="C11769" t="str">
            <v>Derecho fiscal internacional y europeo</v>
          </cell>
          <cell r="D11769" t="str">
            <v>DEPARTAMENTOS-G.9/L.E.(Mod. 1)</v>
          </cell>
          <cell r="E11769">
            <v>4.5</v>
          </cell>
          <cell r="F11769">
            <v>185</v>
          </cell>
        </row>
        <row r="11770">
          <cell r="B11770">
            <v>80616</v>
          </cell>
          <cell r="C11770" t="str">
            <v>Innovación y gestión del conocimiento</v>
          </cell>
          <cell r="D11770" t="str">
            <v>DEPARTAMENTOS-G.9/L.E.(Mod. 1)</v>
          </cell>
          <cell r="E11770">
            <v>4.5</v>
          </cell>
          <cell r="F11770">
            <v>185</v>
          </cell>
        </row>
        <row r="11771">
          <cell r="B11771">
            <v>80617</v>
          </cell>
          <cell r="C11771" t="str">
            <v>Investigación de mercados</v>
          </cell>
          <cell r="D11771" t="str">
            <v>DEPARTAMENTOS-G.9/L.E.(Mod. 1)</v>
          </cell>
          <cell r="E11771">
            <v>4.5</v>
          </cell>
          <cell r="F11771">
            <v>185</v>
          </cell>
        </row>
        <row r="11772">
          <cell r="B11772">
            <v>80618</v>
          </cell>
          <cell r="C11772" t="str">
            <v>Predicción económica y empresarial</v>
          </cell>
          <cell r="D11772" t="str">
            <v>DEPARTAMENTOS-G.9/L.E.(Mod. 1)</v>
          </cell>
          <cell r="E11772">
            <v>6</v>
          </cell>
          <cell r="F11772">
            <v>185</v>
          </cell>
        </row>
        <row r="11773">
          <cell r="B11773">
            <v>80619</v>
          </cell>
          <cell r="C11773" t="str">
            <v>Educación permanente e innovación con las TIC</v>
          </cell>
          <cell r="D11773" t="str">
            <v>DEPARTAMENTOS-G.9/L.E.(Mod. 1)</v>
          </cell>
          <cell r="E11773">
            <v>4.5</v>
          </cell>
          <cell r="F11773">
            <v>185</v>
          </cell>
        </row>
        <row r="11774">
          <cell r="B11774">
            <v>80620</v>
          </cell>
          <cell r="C11774" t="str">
            <v>Administración electrónica</v>
          </cell>
          <cell r="D11774" t="str">
            <v>DEPARTAMENTOS-G.9/L.E.(Mod. 1)</v>
          </cell>
          <cell r="E11774">
            <v>4.5</v>
          </cell>
          <cell r="F11774">
            <v>185</v>
          </cell>
        </row>
        <row r="11775">
          <cell r="B11775">
            <v>80621</v>
          </cell>
          <cell r="C11775" t="str">
            <v>Análisis de mercados</v>
          </cell>
          <cell r="D11775" t="str">
            <v>DEPARTAMENTOS-G.9/L.E.(Mod. 1)</v>
          </cell>
          <cell r="E11775">
            <v>4.5</v>
          </cell>
          <cell r="F11775">
            <v>185</v>
          </cell>
        </row>
        <row r="11776">
          <cell r="B11776">
            <v>80622</v>
          </cell>
          <cell r="C11776" t="str">
            <v>Crisis empresarial y regulación jurídica de la insolvencia</v>
          </cell>
          <cell r="D11776" t="str">
            <v>DEPARTAMENTOS-G.9/L.E.(Mod. 1)</v>
          </cell>
          <cell r="E11776">
            <v>4.5</v>
          </cell>
          <cell r="F11776">
            <v>185</v>
          </cell>
        </row>
        <row r="11777">
          <cell r="B11777">
            <v>80623</v>
          </cell>
          <cell r="C11777" t="str">
            <v>Inglés aplicado al comercio electrónico</v>
          </cell>
          <cell r="D11777" t="str">
            <v>DEPARTAMENTOS-G.9/L.E.(Mod. 1)</v>
          </cell>
          <cell r="E11777">
            <v>4.5</v>
          </cell>
          <cell r="F11777">
            <v>185</v>
          </cell>
        </row>
        <row r="11778">
          <cell r="B11778">
            <v>80624</v>
          </cell>
          <cell r="C11778" t="str">
            <v>Fundamentos del derecho del medio ambiente (para no juristas)</v>
          </cell>
          <cell r="D11778" t="str">
            <v>DEPARTAMENTOS-G.9/L.E.(Mod. 1)</v>
          </cell>
          <cell r="E11778">
            <v>4.5</v>
          </cell>
          <cell r="F11778">
            <v>185</v>
          </cell>
        </row>
        <row r="11779">
          <cell r="B11779">
            <v>80625</v>
          </cell>
          <cell r="C11779" t="str">
            <v>Técnicas de representación de la naturaleza mediante computador, ecoinfografía 3D</v>
          </cell>
          <cell r="D11779" t="str">
            <v>DEPARTAMENTOS-G.9/L.E.(Mod. 1)</v>
          </cell>
          <cell r="E11779">
            <v>4.5</v>
          </cell>
          <cell r="F11779">
            <v>185</v>
          </cell>
        </row>
        <row r="11780">
          <cell r="B11780">
            <v>80626</v>
          </cell>
          <cell r="C11780" t="str">
            <v>Web 2.0 práctica: herramientas y recursos</v>
          </cell>
          <cell r="D11780" t="str">
            <v>DEPARTAMENTOS-G.9/L.E.(Mod. 1)</v>
          </cell>
          <cell r="E11780">
            <v>6</v>
          </cell>
          <cell r="F11780">
            <v>185</v>
          </cell>
        </row>
        <row r="11781">
          <cell r="B11781">
            <v>80627</v>
          </cell>
          <cell r="C11781" t="str">
            <v>Web 2.0 práctica: redes sociales</v>
          </cell>
          <cell r="D11781" t="str">
            <v>DEPARTAMENTOS-G.9/L.E.(Mod. 1)</v>
          </cell>
          <cell r="E11781">
            <v>6</v>
          </cell>
          <cell r="F11781">
            <v>185</v>
          </cell>
        </row>
        <row r="11782">
          <cell r="B11782">
            <v>80628</v>
          </cell>
          <cell r="C11782" t="str">
            <v>Derecho penal ambiental en el ámbito de la empresa</v>
          </cell>
          <cell r="D11782" t="str">
            <v>DEPARTAMENTOS-G.9/L.E.(Mod. 1)</v>
          </cell>
          <cell r="E11782">
            <v>4.5</v>
          </cell>
          <cell r="F11782">
            <v>185</v>
          </cell>
        </row>
        <row r="11783">
          <cell r="B11783">
            <v>80629</v>
          </cell>
          <cell r="C11783" t="str">
            <v>El cibercrimen en el ámbito económico y patrimonial</v>
          </cell>
          <cell r="D11783" t="str">
            <v>DEPARTAMENTOS-G.9/L.E.(Mod. 1)</v>
          </cell>
          <cell r="E11783">
            <v>4.5</v>
          </cell>
          <cell r="F11783">
            <v>185</v>
          </cell>
        </row>
        <row r="11784">
          <cell r="B11784">
            <v>80630</v>
          </cell>
          <cell r="C11784" t="str">
            <v>Tributación del comercio electrónico</v>
          </cell>
          <cell r="D11784" t="str">
            <v>DEPARTAMENTOS-G.9/L.E.(Mod. 1)</v>
          </cell>
          <cell r="E11784">
            <v>6</v>
          </cell>
          <cell r="F11784">
            <v>185</v>
          </cell>
        </row>
        <row r="11785">
          <cell r="B11785">
            <v>80631</v>
          </cell>
          <cell r="C11785" t="str">
            <v>Visualización de datos socioeconómicos con R</v>
          </cell>
          <cell r="D11785" t="str">
            <v>DEPARTAMENTOS-G.9/L.E.(Mod. 1)</v>
          </cell>
          <cell r="E11785">
            <v>4.5</v>
          </cell>
          <cell r="F11785">
            <v>185</v>
          </cell>
        </row>
        <row r="11786">
          <cell r="B11786">
            <v>80632</v>
          </cell>
          <cell r="C11786" t="str">
            <v>Análisis multivariante para investigación en marketing: casos prácticos</v>
          </cell>
          <cell r="D11786" t="str">
            <v>DEPARTAMENTOS-G.9/L.E.(Mod. 1)</v>
          </cell>
          <cell r="E11786">
            <v>6</v>
          </cell>
          <cell r="F11786">
            <v>185</v>
          </cell>
        </row>
        <row r="11787">
          <cell r="B11787">
            <v>80633</v>
          </cell>
          <cell r="C11787" t="str">
            <v>La economía de los servicios en la e-empresa</v>
          </cell>
          <cell r="D11787" t="str">
            <v>DEPARTAMENTOS-G.9/L.E.(Mod. 1)</v>
          </cell>
          <cell r="E11787">
            <v>6</v>
          </cell>
          <cell r="F11787">
            <v>185</v>
          </cell>
        </row>
        <row r="11788">
          <cell r="B11788">
            <v>80634</v>
          </cell>
          <cell r="C11788" t="str">
            <v>La educación indígena en América hispana</v>
          </cell>
          <cell r="D11788" t="str">
            <v>DEPARTAMENTOS-G.9/L.E.(Mod. 1)</v>
          </cell>
          <cell r="E11788">
            <v>6</v>
          </cell>
          <cell r="F11788">
            <v>185</v>
          </cell>
        </row>
        <row r="11789">
          <cell r="B11789">
            <v>80635</v>
          </cell>
          <cell r="C11789" t="str">
            <v>Diseño gráfico de contenidos para internet</v>
          </cell>
          <cell r="D11789" t="str">
            <v>DEPARTAMENTOS-G.9/L.E.(Mod. 1)</v>
          </cell>
          <cell r="E11789">
            <v>4.5</v>
          </cell>
          <cell r="F11789">
            <v>185</v>
          </cell>
        </row>
        <row r="11790">
          <cell r="B11790">
            <v>80636</v>
          </cell>
          <cell r="C11790" t="str">
            <v>Eficiencia energética en la edificación</v>
          </cell>
          <cell r="D11790" t="str">
            <v>DEPARTAMENTOS-G.9/L.E.(Mod. 1)</v>
          </cell>
          <cell r="E11790">
            <v>4.5</v>
          </cell>
          <cell r="F11790">
            <v>185</v>
          </cell>
        </row>
        <row r="11791">
          <cell r="B11791">
            <v>80637</v>
          </cell>
          <cell r="C11791" t="str">
            <v>Población, hábitat y recursos</v>
          </cell>
          <cell r="D11791" t="str">
            <v>DEPARTAMENTOS-G.9/L.E.(Mod. 1)</v>
          </cell>
          <cell r="E11791">
            <v>6</v>
          </cell>
          <cell r="F11791">
            <v>185</v>
          </cell>
        </row>
        <row r="11792">
          <cell r="B11792">
            <v>80638</v>
          </cell>
          <cell r="C11792" t="str">
            <v>Análisis de datos con ordenador en Ciencias del Comportamiento y la Salud</v>
          </cell>
          <cell r="D11792" t="str">
            <v>DEPARTAMENTOS-G.9/L.E.(Mod. 1)</v>
          </cell>
          <cell r="E11792">
            <v>6</v>
          </cell>
          <cell r="F11792">
            <v>185</v>
          </cell>
        </row>
        <row r="11793">
          <cell r="B11793">
            <v>80639</v>
          </cell>
          <cell r="C11793" t="str">
            <v>Historia del Derecho europeo: pasado, presente y futuro</v>
          </cell>
          <cell r="D11793" t="str">
            <v>DEPARTAMENTOS-G.9/L.E.(Mod. 1)</v>
          </cell>
          <cell r="E11793">
            <v>6</v>
          </cell>
          <cell r="F11793">
            <v>185</v>
          </cell>
        </row>
        <row r="11794">
          <cell r="B11794">
            <v>80640</v>
          </cell>
          <cell r="C11794" t="str">
            <v>Introducción al análisis y comentario de textos</v>
          </cell>
          <cell r="D11794" t="str">
            <v>DEPARTAMENTOS-G.9/L.E.(Mod. 1)</v>
          </cell>
          <cell r="E11794">
            <v>6</v>
          </cell>
          <cell r="F11794">
            <v>185</v>
          </cell>
        </row>
        <row r="11795">
          <cell r="B11795">
            <v>80641</v>
          </cell>
          <cell r="C11795" t="str">
            <v>Introducción a los métodos multimedia: desarrollo y aplicaciones</v>
          </cell>
          <cell r="D11795" t="str">
            <v>DEPARTAMENTOS-G.9/L.E.(Mod. 1)</v>
          </cell>
          <cell r="E11795">
            <v>6</v>
          </cell>
          <cell r="F11795">
            <v>185</v>
          </cell>
        </row>
        <row r="11796">
          <cell r="B11796">
            <v>80642</v>
          </cell>
          <cell r="C11796" t="str">
            <v>Recursos digitales para la información audiovisual</v>
          </cell>
          <cell r="D11796" t="str">
            <v>DEPARTAMENTOS-G.9/L.E.(Mod. 1)</v>
          </cell>
          <cell r="E11796">
            <v>6</v>
          </cell>
          <cell r="F11796">
            <v>185</v>
          </cell>
        </row>
        <row r="11797">
          <cell r="B11797">
            <v>80643</v>
          </cell>
          <cell r="C11797" t="str">
            <v>La empresa en internet</v>
          </cell>
          <cell r="D11797" t="str">
            <v>DEPARTAMENTOS-G.9/L.E.(Mod. 1)</v>
          </cell>
          <cell r="E11797">
            <v>4.5</v>
          </cell>
          <cell r="F11797">
            <v>185</v>
          </cell>
        </row>
        <row r="11798">
          <cell r="B11798">
            <v>80644</v>
          </cell>
          <cell r="C11798" t="str">
            <v>Taller de aprendizaje de la matemáticas: Lemat (libro electrónico de matemáticas)</v>
          </cell>
          <cell r="D11798" t="str">
            <v>DEPARTAMENTOS-G.9/L.E.(Mod. 1)</v>
          </cell>
          <cell r="E11798">
            <v>4.5</v>
          </cell>
          <cell r="F11798">
            <v>185</v>
          </cell>
        </row>
        <row r="11799">
          <cell r="B11799">
            <v>80645</v>
          </cell>
          <cell r="C11799" t="str">
            <v>Fiscalidad medioambiental</v>
          </cell>
          <cell r="D11799" t="str">
            <v>DEPARTAMENTOS-G.9/L.E.(Mod. 1)</v>
          </cell>
          <cell r="E11799">
            <v>6</v>
          </cell>
          <cell r="F11799">
            <v>185</v>
          </cell>
        </row>
        <row r="11800">
          <cell r="B11800">
            <v>80646</v>
          </cell>
          <cell r="C11800" t="str">
            <v>Diseño y control de plantas fotovoltaicas</v>
          </cell>
          <cell r="D11800" t="str">
            <v>DEPARTAMENTOS-G.9/L.E.(Mod. 1)</v>
          </cell>
          <cell r="E11800">
            <v>4.5</v>
          </cell>
          <cell r="F11800">
            <v>185</v>
          </cell>
        </row>
        <row r="11801">
          <cell r="B11801">
            <v>80647</v>
          </cell>
          <cell r="C11801" t="str">
            <v>Visualización de datos con R</v>
          </cell>
          <cell r="D11801" t="str">
            <v>DEPARTAMENTOS-G.9/L.E.(Mod. 1)</v>
          </cell>
          <cell r="E11801">
            <v>4.5</v>
          </cell>
          <cell r="F11801">
            <v>185</v>
          </cell>
        </row>
        <row r="11802">
          <cell r="B11802">
            <v>80648</v>
          </cell>
          <cell r="C11802" t="str">
            <v>Akustika (impartición en euskera)</v>
          </cell>
          <cell r="D11802" t="str">
            <v>DEPARTAMENTOS-G.9/L.E.(Mod. 1)</v>
          </cell>
          <cell r="E11802">
            <v>4.5</v>
          </cell>
          <cell r="F11802">
            <v>185</v>
          </cell>
        </row>
        <row r="11803">
          <cell r="B11803">
            <v>80700</v>
          </cell>
          <cell r="C11803" t="str">
            <v>Física biológica</v>
          </cell>
          <cell r="D11803" t="str">
            <v>DEPARTAMENTOS-G.9/L.E. (Mod. 4)</v>
          </cell>
          <cell r="E11803">
            <v>5</v>
          </cell>
          <cell r="F11803">
            <v>199</v>
          </cell>
        </row>
        <row r="11804">
          <cell r="B11804">
            <v>80701</v>
          </cell>
          <cell r="C11804" t="str">
            <v>XXV Simposio cooperativismo y desarrollo rural "Los veinticinco años del simposio de cooperativismo y desarrollo rural"</v>
          </cell>
          <cell r="D11804" t="str">
            <v>DEPARTAMENTOS-G.7/L.E.(Mod.2)</v>
          </cell>
          <cell r="E11804">
            <v>2</v>
          </cell>
          <cell r="F11804">
            <v>176</v>
          </cell>
        </row>
        <row r="11805">
          <cell r="B11805">
            <v>80702</v>
          </cell>
          <cell r="C11805" t="str">
            <v>Reciclado de Materiales</v>
          </cell>
          <cell r="D11805" t="str">
            <v>DEPARTAMENTOS-G.9/L.E.(Mod.3)</v>
          </cell>
          <cell r="E11805">
            <v>3.5</v>
          </cell>
          <cell r="F11805">
            <v>177</v>
          </cell>
        </row>
        <row r="11806">
          <cell r="B11806">
            <v>80703</v>
          </cell>
          <cell r="C11806" t="str">
            <v>Aerodinámica de baja velocidad</v>
          </cell>
          <cell r="D11806" t="str">
            <v>DEPARTAMENTOS-G.9/L.E.(Mod.3)</v>
          </cell>
          <cell r="E11806">
            <v>3</v>
          </cell>
          <cell r="F11806">
            <v>177</v>
          </cell>
        </row>
        <row r="11807">
          <cell r="B11807">
            <v>80704</v>
          </cell>
          <cell r="C11807" t="str">
            <v>Modelos de contaminación atmosférica</v>
          </cell>
          <cell r="D11807" t="str">
            <v>DEPARTAMENTOS-G.9/L.E.(Mod.3)</v>
          </cell>
          <cell r="E11807">
            <v>3</v>
          </cell>
          <cell r="F11807">
            <v>177</v>
          </cell>
        </row>
        <row r="11808">
          <cell r="B11808">
            <v>80705</v>
          </cell>
          <cell r="C11808" t="str">
            <v>Cirugía oral y maxilofacial. Introducción a la odontología</v>
          </cell>
          <cell r="D11808" t="str">
            <v>DEPARTAMENTOS-G.9/L.E.(Mod. 1)</v>
          </cell>
          <cell r="E11808">
            <v>3</v>
          </cell>
          <cell r="F11808">
            <v>185</v>
          </cell>
        </row>
        <row r="11809">
          <cell r="B11809">
            <v>80706</v>
          </cell>
          <cell r="C11809" t="str">
            <v>Fotografía digital en odontología</v>
          </cell>
          <cell r="D11809" t="str">
            <v>DEPARTAMENTOS-G.9/L.E.(Mod. 1)</v>
          </cell>
          <cell r="E11809">
            <v>2</v>
          </cell>
          <cell r="F11809">
            <v>185</v>
          </cell>
        </row>
        <row r="11810">
          <cell r="B11810">
            <v>80707</v>
          </cell>
          <cell r="C11810" t="str">
            <v>Introducción preclínica a la instrumentación rotatoria y a la obturación mediante gutapercha caliente</v>
          </cell>
          <cell r="D11810" t="str">
            <v>DEPARTAMENTOS-G.9/L.E.(Mod. 1)</v>
          </cell>
          <cell r="E11810">
            <v>2</v>
          </cell>
          <cell r="F11810">
            <v>185</v>
          </cell>
        </row>
        <row r="11811">
          <cell r="B11811">
            <v>80708</v>
          </cell>
          <cell r="C11811" t="str">
            <v>Patología del aparato locomotor orientada al exámen MIR</v>
          </cell>
          <cell r="D11811" t="str">
            <v>DEPARTAMENTOS-G.9/L.E.(Mod. 1)</v>
          </cell>
          <cell r="E11811">
            <v>3</v>
          </cell>
          <cell r="F11811">
            <v>185</v>
          </cell>
        </row>
        <row r="11812">
          <cell r="B11812">
            <v>80709</v>
          </cell>
          <cell r="C11812" t="str">
            <v>Pensamiento de Heráclito</v>
          </cell>
          <cell r="D11812" t="str">
            <v>DEPARTAMENTOS-G.9/L.E. (Mod. 6)</v>
          </cell>
          <cell r="E11812">
            <v>6</v>
          </cell>
          <cell r="F11812">
            <v>191</v>
          </cell>
        </row>
        <row r="11813">
          <cell r="B11813">
            <v>80710</v>
          </cell>
          <cell r="C11813" t="str">
            <v>Principios de Ciencia Política</v>
          </cell>
          <cell r="D11813" t="str">
            <v>DEPARTAMENTOS-G.9/L.E. (Mod. 6)</v>
          </cell>
          <cell r="E11813">
            <v>3</v>
          </cell>
          <cell r="F11813">
            <v>191</v>
          </cell>
        </row>
        <row r="11814">
          <cell r="B11814">
            <v>80711</v>
          </cell>
          <cell r="C11814" t="str">
            <v>Introducción a la Teoría de Cuerdas y Teoría-M</v>
          </cell>
          <cell r="D11814" t="str">
            <v>DEPARTAMENTOS-G.9/L.E. (Mod. 4)</v>
          </cell>
          <cell r="E11814">
            <v>3</v>
          </cell>
          <cell r="F11814">
            <v>199</v>
          </cell>
        </row>
        <row r="11815">
          <cell r="B11815">
            <v>80712</v>
          </cell>
          <cell r="C11815" t="str">
            <v>Iniciación al árabe marroquí</v>
          </cell>
          <cell r="D11815" t="str">
            <v>DEPARTAMENTOS-G.9/L.E. (Mod. 6)</v>
          </cell>
          <cell r="E11815">
            <v>3</v>
          </cell>
          <cell r="F11815">
            <v>191</v>
          </cell>
        </row>
        <row r="11816">
          <cell r="B11816">
            <v>80713</v>
          </cell>
          <cell r="C11816" t="str">
            <v>Sistemas cognitivos</v>
          </cell>
          <cell r="D11816" t="str">
            <v>DEPARTAMENTOS-G.9/L.E.(Mod.3)</v>
          </cell>
          <cell r="E11816">
            <v>5</v>
          </cell>
          <cell r="F11816">
            <v>177</v>
          </cell>
        </row>
        <row r="11817">
          <cell r="B11817">
            <v>80714</v>
          </cell>
          <cell r="C11817" t="str">
            <v>Enfermedades Raras Hematológicas y Metabólicas de Depósito Lisosomal</v>
          </cell>
          <cell r="D11817" t="str">
            <v>DEPARTAMENTOS-G.9/L.E.(Mod. 1)</v>
          </cell>
          <cell r="E11817">
            <v>6</v>
          </cell>
          <cell r="F11817">
            <v>185</v>
          </cell>
        </row>
        <row r="11818">
          <cell r="B11818">
            <v>80715</v>
          </cell>
          <cell r="C11818" t="str">
            <v>Entrenamiento quirúrgico como base del éxito quirúrgico</v>
          </cell>
          <cell r="D11818" t="str">
            <v>DEPARTAMENTOS-G.7/L.E.(Mod.2)</v>
          </cell>
          <cell r="E11818">
            <v>2</v>
          </cell>
          <cell r="F11818">
            <v>176</v>
          </cell>
        </row>
        <row r="11819">
          <cell r="B11819">
            <v>80716</v>
          </cell>
          <cell r="C11819" t="str">
            <v>Técnicas quirúrgicas mínimamente invasivas</v>
          </cell>
          <cell r="D11819" t="str">
            <v>DEPARTAMENTOS-G.7/L.E.(Mod.2)</v>
          </cell>
          <cell r="E11819">
            <v>2</v>
          </cell>
          <cell r="F11819">
            <v>176</v>
          </cell>
        </row>
        <row r="11820">
          <cell r="B11820">
            <v>80717</v>
          </cell>
          <cell r="C11820" t="str">
            <v>Sociología del arte. Las artes escénicas, la danza y el ballet</v>
          </cell>
          <cell r="D11820" t="str">
            <v>DEPARTAMENTOS-G.9/L.E. (Mod. 6)</v>
          </cell>
          <cell r="E11820">
            <v>3</v>
          </cell>
          <cell r="F11820">
            <v>191</v>
          </cell>
        </row>
        <row r="11821">
          <cell r="B11821">
            <v>80718</v>
          </cell>
          <cell r="C11821" t="str">
            <v>Técnicas sistemáticas de investigación prospectiva</v>
          </cell>
          <cell r="D11821" t="str">
            <v>DEPARTAMENTOS-G.9/L.E. (Mod. 6)</v>
          </cell>
          <cell r="E11821">
            <v>3</v>
          </cell>
          <cell r="F11821">
            <v>191</v>
          </cell>
        </row>
        <row r="11822">
          <cell r="B11822">
            <v>80720</v>
          </cell>
          <cell r="C11822" t="str">
            <v>XXVI Simposio cooperativismo y desarrollo rural "La formación y el desarrollo sostenible"</v>
          </cell>
          <cell r="D11822" t="str">
            <v>DEPARTAMENTOS-G.7/L.E.(Mod.2)</v>
          </cell>
          <cell r="E11822">
            <v>2</v>
          </cell>
          <cell r="F11822">
            <v>176</v>
          </cell>
        </row>
        <row r="11823">
          <cell r="B11823">
            <v>80721</v>
          </cell>
          <cell r="C11823" t="str">
            <v>Introducción a la cirugía implantológica</v>
          </cell>
          <cell r="D11823" t="str">
            <v>DEPARTAMENTOS-G.9/L.E.(Mod. 1)</v>
          </cell>
          <cell r="E11823">
            <v>3</v>
          </cell>
          <cell r="F11823">
            <v>185</v>
          </cell>
        </row>
        <row r="11824">
          <cell r="B11824">
            <v>80722</v>
          </cell>
          <cell r="C11824" t="str">
            <v>Introducción preclínica a la instrumentación rotatoria y a la obturación mediante guatapercha caliente</v>
          </cell>
          <cell r="D11824" t="str">
            <v>DEPARTAMENTOS-G.9/L.E.(Mod. 1)</v>
          </cell>
          <cell r="E11824">
            <v>1.5</v>
          </cell>
          <cell r="F11824">
            <v>185</v>
          </cell>
        </row>
        <row r="11825">
          <cell r="B11825">
            <v>80723</v>
          </cell>
          <cell r="C11825" t="str">
            <v>Confesiones filosóficas</v>
          </cell>
          <cell r="D11825" t="str">
            <v>DEPARTAMENTOS-G.9/L.E. (Mod. 6)</v>
          </cell>
          <cell r="E11825">
            <v>6</v>
          </cell>
          <cell r="F11825">
            <v>191</v>
          </cell>
        </row>
        <row r="11826">
          <cell r="B11826">
            <v>80724</v>
          </cell>
          <cell r="C11826" t="str">
            <v>Key Issues on International Business Law</v>
          </cell>
          <cell r="D11826" t="str">
            <v>DEPARTAMENTOS-G.9/L.E. (Mod. 6)</v>
          </cell>
          <cell r="E11826">
            <v>3</v>
          </cell>
          <cell r="F11826">
            <v>191</v>
          </cell>
        </row>
        <row r="11827">
          <cell r="B11827">
            <v>80725</v>
          </cell>
          <cell r="C11827" t="str">
            <v>Física Biológica</v>
          </cell>
          <cell r="D11827" t="str">
            <v>DEPARTAMENTOS-G.9/L.E. (Mod. 4)</v>
          </cell>
          <cell r="E11827">
            <v>5</v>
          </cell>
          <cell r="F11827">
            <v>199</v>
          </cell>
        </row>
        <row r="11828">
          <cell r="B11828">
            <v>80726</v>
          </cell>
          <cell r="C11828" t="str">
            <v>Iniciación al árabe marroquí</v>
          </cell>
          <cell r="D11828" t="str">
            <v>DEPARTAMENTOS-G.9/L.E. (Mod. 6)</v>
          </cell>
          <cell r="E11828">
            <v>6</v>
          </cell>
          <cell r="F11828">
            <v>191</v>
          </cell>
        </row>
        <row r="11829">
          <cell r="B11829">
            <v>80727</v>
          </cell>
          <cell r="C11829" t="str">
            <v>El telón de Acero de la cultura. Miradas globales sobre la Guerra Fría</v>
          </cell>
          <cell r="D11829" t="str">
            <v>DEPARTAMENTOS-G.9/L.E. (Mod. 6)</v>
          </cell>
          <cell r="E11829">
            <v>6</v>
          </cell>
          <cell r="F11829">
            <v>191</v>
          </cell>
        </row>
        <row r="11830">
          <cell r="B11830">
            <v>80728</v>
          </cell>
          <cell r="C11830" t="str">
            <v>Guerra y sociedad en el mundo contemporáneo (siglos XIX-XXI)</v>
          </cell>
          <cell r="D11830" t="str">
            <v>DEPARTAMENTOS-G.9/L.E. (Mod. 6)</v>
          </cell>
          <cell r="E11830">
            <v>6</v>
          </cell>
          <cell r="F11830">
            <v>191</v>
          </cell>
        </row>
        <row r="11831">
          <cell r="B11831">
            <v>80729</v>
          </cell>
          <cell r="C11831" t="str">
            <v>Integración en équidos</v>
          </cell>
          <cell r="D11831" t="str">
            <v>DEPARTAMENTOS-G.7/L.E.(Mod.2)</v>
          </cell>
          <cell r="E11831">
            <v>9</v>
          </cell>
          <cell r="F11831">
            <v>176</v>
          </cell>
        </row>
        <row r="11832">
          <cell r="B11832">
            <v>80730</v>
          </cell>
          <cell r="C11832" t="str">
            <v>Introducción a la microcirugía</v>
          </cell>
          <cell r="D11832" t="str">
            <v>DEPARTAMENTOS-G.7/L.E.(Mod.2)</v>
          </cell>
          <cell r="E11832">
            <v>8</v>
          </cell>
          <cell r="F11832">
            <v>176</v>
          </cell>
        </row>
        <row r="11833">
          <cell r="B11833">
            <v>80731</v>
          </cell>
          <cell r="C11833" t="str">
            <v>Profesionalización en porcino VII: Suis</v>
          </cell>
          <cell r="D11833" t="str">
            <v>DEPARTAMENTOS-G.7/L.E.(Mod.2)</v>
          </cell>
          <cell r="E11833">
            <v>5</v>
          </cell>
          <cell r="F11833">
            <v>176</v>
          </cell>
        </row>
        <row r="11834">
          <cell r="B11834">
            <v>80732</v>
          </cell>
          <cell r="C11834" t="str">
            <v>Adiestramiento quirúrgico</v>
          </cell>
          <cell r="D11834" t="str">
            <v>DEPARTAMENTOS-G.7/L.E.(Mod.2)</v>
          </cell>
          <cell r="E11834">
            <v>8</v>
          </cell>
          <cell r="F11834">
            <v>176</v>
          </cell>
        </row>
        <row r="11835">
          <cell r="B11835">
            <v>80733</v>
          </cell>
          <cell r="C11835" t="str">
            <v>Producción y Sanidad Apícola</v>
          </cell>
          <cell r="D11835" t="str">
            <v>DEPARTAMENTOS-G.7/L.E.(Mod.2)</v>
          </cell>
          <cell r="E11835">
            <v>3</v>
          </cell>
          <cell r="F11835">
            <v>176</v>
          </cell>
        </row>
        <row r="11836">
          <cell r="B11836">
            <v>80734</v>
          </cell>
          <cell r="C11836" t="str">
            <v>Reciclado de Materiales</v>
          </cell>
          <cell r="D11836" t="str">
            <v>DEPARTAMENTOS-G.9/L.E.(Mod.3)</v>
          </cell>
          <cell r="E11836">
            <v>5</v>
          </cell>
          <cell r="F11836">
            <v>177</v>
          </cell>
        </row>
        <row r="11837">
          <cell r="B11837">
            <v>80735</v>
          </cell>
          <cell r="C11837" t="str">
            <v>Recursos Hídricos</v>
          </cell>
          <cell r="D11837" t="str">
            <v>DEPARTAMENTOS-G.9/L.E.(Mod.3)</v>
          </cell>
          <cell r="E11837">
            <v>5.5</v>
          </cell>
          <cell r="F11837">
            <v>177</v>
          </cell>
        </row>
        <row r="11838">
          <cell r="B11838">
            <v>80736</v>
          </cell>
          <cell r="C11838" t="str">
            <v>Traumatología orientada al exámen MIR</v>
          </cell>
          <cell r="D11838" t="str">
            <v>DEPARTAMENTOS-G.9/L.E.(Mod. 1)</v>
          </cell>
          <cell r="E11838">
            <v>3</v>
          </cell>
          <cell r="F11838">
            <v>185</v>
          </cell>
        </row>
        <row r="11839">
          <cell r="B11839">
            <v>80737</v>
          </cell>
          <cell r="C11839" t="str">
            <v>El enigma humano</v>
          </cell>
          <cell r="D11839" t="str">
            <v>DEPARTAMENTOS-G.9/L.E. (Mod. 6)</v>
          </cell>
          <cell r="E11839">
            <v>6</v>
          </cell>
          <cell r="F11839">
            <v>191</v>
          </cell>
        </row>
        <row r="11840">
          <cell r="B11840">
            <v>80738</v>
          </cell>
          <cell r="C11840" t="str">
            <v>Análisis socio-político de la España del siglo XX (1931-1978)</v>
          </cell>
          <cell r="D11840" t="str">
            <v>DEPARTAMENTOS-G.9/L.E. (Mod. 6)</v>
          </cell>
          <cell r="E11840">
            <v>3</v>
          </cell>
          <cell r="F11840">
            <v>191</v>
          </cell>
        </row>
        <row r="11841">
          <cell r="B11841">
            <v>80739</v>
          </cell>
          <cell r="C11841" t="str">
            <v>Enfermedades raras metabólicas y hematológicas</v>
          </cell>
          <cell r="D11841" t="str">
            <v>DEPARTAMENTOS-G.9/L.E.(Mod. 1)</v>
          </cell>
          <cell r="E11841">
            <v>5</v>
          </cell>
          <cell r="F11841">
            <v>185</v>
          </cell>
        </row>
        <row r="11842">
          <cell r="B11842">
            <v>80740</v>
          </cell>
          <cell r="C11842" t="str">
            <v>Entrenamiento en habilidades de comunicación: modelo de Medicina Preventiva</v>
          </cell>
          <cell r="D11842" t="str">
            <v>DEPARTAMENTOS-G.9/L.E.(Mod. 1)</v>
          </cell>
          <cell r="E11842">
            <v>1.5</v>
          </cell>
          <cell r="F11842">
            <v>185</v>
          </cell>
        </row>
        <row r="11843">
          <cell r="B11843">
            <v>80741</v>
          </cell>
          <cell r="C11843" t="str">
            <v>Adiestramiento quirúrgico</v>
          </cell>
          <cell r="D11843" t="str">
            <v>DEPARTAMENTOS-G.7/L.E.(Mod.2)</v>
          </cell>
          <cell r="E11843">
            <v>4</v>
          </cell>
          <cell r="F11843">
            <v>176</v>
          </cell>
        </row>
        <row r="11844">
          <cell r="B11844">
            <v>80742</v>
          </cell>
          <cell r="C11844" t="str">
            <v>Introducción a la microcirugía</v>
          </cell>
          <cell r="D11844" t="str">
            <v>DEPARTAMENTOS-G.7/L.E.(Mod.2)</v>
          </cell>
          <cell r="E11844">
            <v>4</v>
          </cell>
          <cell r="F11844">
            <v>176</v>
          </cell>
        </row>
        <row r="11845">
          <cell r="B11845">
            <v>80743</v>
          </cell>
          <cell r="C11845" t="str">
            <v>Profesionalización en porcino VIII: SUIS</v>
          </cell>
          <cell r="D11845" t="str">
            <v>DEPARTAMENTOS-G.7/L.E.(Mod.2)</v>
          </cell>
          <cell r="E11845">
            <v>5</v>
          </cell>
          <cell r="F11845">
            <v>176</v>
          </cell>
        </row>
        <row r="11846">
          <cell r="B11846">
            <v>81006</v>
          </cell>
          <cell r="C11846" t="str">
            <v>XI Curso práctico de estudio de los suelos, aspectos de evaluación agrícola, forestal y ambiental</v>
          </cell>
          <cell r="D11846" t="str">
            <v>Actividades Académicas Complementarias, grado de experimentalidad 2</v>
          </cell>
          <cell r="E11846">
            <v>2</v>
          </cell>
          <cell r="F11846">
            <v>464</v>
          </cell>
        </row>
        <row r="11847">
          <cell r="B11847">
            <v>81007</v>
          </cell>
          <cell r="C11847" t="str">
            <v>Desarrollo rural, integral y sostenible</v>
          </cell>
          <cell r="D11847" t="str">
            <v>Actividades Académicas Complementarias, grado de experimentalidad 2</v>
          </cell>
          <cell r="E11847">
            <v>2</v>
          </cell>
          <cell r="F11847">
            <v>464</v>
          </cell>
        </row>
        <row r="11848">
          <cell r="B11848">
            <v>81008</v>
          </cell>
          <cell r="C11848" t="str">
            <v>Fundamentos de aerodinámica</v>
          </cell>
          <cell r="D11848" t="str">
            <v>Actividades Académicas Complementarias, grado de experimentalidad 3</v>
          </cell>
          <cell r="E11848">
            <v>1</v>
          </cell>
          <cell r="F11848">
            <v>465</v>
          </cell>
        </row>
        <row r="11849">
          <cell r="B11849">
            <v>81009</v>
          </cell>
          <cell r="C11849" t="str">
            <v>Introducción al análisis de fallos en los materiales</v>
          </cell>
          <cell r="D11849" t="str">
            <v>Actividades Académicas Complementarias, grado de experimentalidad 3</v>
          </cell>
          <cell r="E11849">
            <v>1</v>
          </cell>
          <cell r="F11849">
            <v>465</v>
          </cell>
        </row>
        <row r="11850">
          <cell r="B11850">
            <v>81010</v>
          </cell>
          <cell r="C11850" t="str">
            <v>Método de selección de materiales con C.E.S.</v>
          </cell>
          <cell r="D11850" t="str">
            <v>Actividades Académicas Complementarias, grado de experimentalidad 3</v>
          </cell>
          <cell r="E11850">
            <v>1</v>
          </cell>
          <cell r="F11850">
            <v>465</v>
          </cell>
        </row>
        <row r="11851">
          <cell r="B11851">
            <v>81011</v>
          </cell>
          <cell r="C11851" t="str">
            <v>Modelado de la calidad del aire</v>
          </cell>
          <cell r="D11851" t="str">
            <v>Actividades Académicas Complementarias, grado de experimentalidad 3</v>
          </cell>
          <cell r="E11851">
            <v>1</v>
          </cell>
          <cell r="F11851">
            <v>465</v>
          </cell>
        </row>
        <row r="11852">
          <cell r="B11852">
            <v>81012</v>
          </cell>
          <cell r="C11852" t="str">
            <v>Reciclado de materiales para un desarrollo sostenible</v>
          </cell>
          <cell r="D11852" t="str">
            <v>Actividades Académicas Complementarias, grado de experimentalidad 3</v>
          </cell>
          <cell r="E11852">
            <v>1</v>
          </cell>
          <cell r="F11852">
            <v>465</v>
          </cell>
        </row>
        <row r="11853">
          <cell r="B11853">
            <v>81013</v>
          </cell>
          <cell r="C11853" t="str">
            <v>Recursos hídricos</v>
          </cell>
          <cell r="D11853" t="str">
            <v>Actividades Académicas Complementarias, grado de experimentalidad 3</v>
          </cell>
          <cell r="E11853">
            <v>1</v>
          </cell>
          <cell r="F11853">
            <v>465</v>
          </cell>
        </row>
        <row r="11854">
          <cell r="B11854">
            <v>81014</v>
          </cell>
          <cell r="C11854" t="str">
            <v>Tecnologías láser y sus aplicaciones industriales</v>
          </cell>
          <cell r="D11854" t="str">
            <v>Actividades Académicas Complementarias, grado de experimentalidad 3</v>
          </cell>
          <cell r="E11854">
            <v>1</v>
          </cell>
          <cell r="F11854">
            <v>465</v>
          </cell>
        </row>
        <row r="11855">
          <cell r="B11855">
            <v>81015</v>
          </cell>
          <cell r="C11855" t="str">
            <v>III Jornadas sobre Derecho y Tecnología $ Undécimo encuentro ibero-latinoamericano</v>
          </cell>
          <cell r="D11855" t="str">
            <v>Actividades Académicas Complementarias, grado de experimentalidad 6</v>
          </cell>
          <cell r="E11855">
            <v>1</v>
          </cell>
          <cell r="F11855">
            <v>468</v>
          </cell>
        </row>
        <row r="11856">
          <cell r="B11856">
            <v>81016</v>
          </cell>
          <cell r="C11856" t="str">
            <v>Conflicto intercultural y Derecho islámico</v>
          </cell>
          <cell r="D11856" t="str">
            <v>Actividades Académicas Complementarias, grado de experimentalidad 6</v>
          </cell>
          <cell r="E11856">
            <v>1</v>
          </cell>
          <cell r="F11856">
            <v>468</v>
          </cell>
        </row>
        <row r="11857">
          <cell r="B11857">
            <v>81017</v>
          </cell>
          <cell r="C11857" t="str">
            <v>Derecho Penal Romano</v>
          </cell>
          <cell r="D11857" t="str">
            <v>Actividades Académicas Complementarias, grado de experimentalidad 6</v>
          </cell>
          <cell r="E11857">
            <v>1</v>
          </cell>
          <cell r="F11857">
            <v>468</v>
          </cell>
        </row>
        <row r="11858">
          <cell r="B11858">
            <v>81018</v>
          </cell>
          <cell r="C11858" t="str">
            <v>Filosofía dialogada</v>
          </cell>
          <cell r="D11858" t="str">
            <v>Actividades Académicas Complementarias, grado de experimentalidad 6</v>
          </cell>
          <cell r="E11858">
            <v>1</v>
          </cell>
          <cell r="F11858">
            <v>468</v>
          </cell>
        </row>
        <row r="11859">
          <cell r="B11859">
            <v>81019</v>
          </cell>
          <cell r="C11859" t="str">
            <v>Iniciación al Derecho Comparado</v>
          </cell>
          <cell r="D11859" t="str">
            <v>Actividades Académicas Complementarias, grado de experimentalidad 6</v>
          </cell>
          <cell r="E11859">
            <v>1</v>
          </cell>
          <cell r="F11859">
            <v>468</v>
          </cell>
        </row>
        <row r="11860">
          <cell r="B11860">
            <v>81020</v>
          </cell>
          <cell r="C11860" t="str">
            <v>Instituciones Hereditarias Romanas</v>
          </cell>
          <cell r="D11860" t="str">
            <v>Actividades Académicas Complementarias, grado de experimentalidad 6</v>
          </cell>
          <cell r="E11860">
            <v>1</v>
          </cell>
          <cell r="F11860">
            <v>468</v>
          </cell>
        </row>
        <row r="11861">
          <cell r="B11861">
            <v>81021</v>
          </cell>
          <cell r="C11861" t="str">
            <v>Jurisprudencia Romana</v>
          </cell>
          <cell r="D11861" t="str">
            <v>Actividades Académicas Complementarias, grado de experimentalidad 6</v>
          </cell>
          <cell r="E11861">
            <v>1</v>
          </cell>
          <cell r="F11861">
            <v>468</v>
          </cell>
        </row>
        <row r="11862">
          <cell r="B11862">
            <v>81022</v>
          </cell>
          <cell r="C11862" t="str">
            <v>Sujeto de Derecho en Derecho Romano</v>
          </cell>
          <cell r="D11862" t="str">
            <v>Actividades Académicas Complementarias, grado de experimentalidad 6</v>
          </cell>
          <cell r="E11862">
            <v>1</v>
          </cell>
          <cell r="F11862">
            <v>468</v>
          </cell>
        </row>
        <row r="11863">
          <cell r="B11863">
            <v>81023</v>
          </cell>
          <cell r="C11863" t="str">
            <v>Taller del jurista internacionalista</v>
          </cell>
          <cell r="D11863" t="str">
            <v>Actividades Académicas Complementarias, grado de experimentalidad 6</v>
          </cell>
          <cell r="E11863">
            <v>1</v>
          </cell>
          <cell r="F11863">
            <v>468</v>
          </cell>
        </row>
        <row r="11864">
          <cell r="B11864">
            <v>81024</v>
          </cell>
          <cell r="C11864" t="str">
            <v>Responsabilidad Social Corporativa de la Empresa</v>
          </cell>
          <cell r="D11864" t="str">
            <v>Actividades Académicas Complementarias, grado de experimentalidad 6</v>
          </cell>
          <cell r="E11864">
            <v>1.5</v>
          </cell>
          <cell r="F11864">
            <v>468</v>
          </cell>
        </row>
        <row r="11865">
          <cell r="B11865">
            <v>81025</v>
          </cell>
          <cell r="C11865" t="str">
            <v>Economía del comercio electrónico</v>
          </cell>
          <cell r="D11865" t="str">
            <v>Actividades Académicas Complementarias, grado de experimentalidad 6</v>
          </cell>
          <cell r="E11865">
            <v>1.5</v>
          </cell>
          <cell r="F11865">
            <v>468</v>
          </cell>
        </row>
        <row r="11866">
          <cell r="B11866">
            <v>81026</v>
          </cell>
          <cell r="C11866" t="str">
            <v>Filosofías de la imagen</v>
          </cell>
          <cell r="D11866" t="str">
            <v>Actividades Académicas Complementarias, grado de experimentalidad 6</v>
          </cell>
          <cell r="E11866">
            <v>1</v>
          </cell>
          <cell r="F11866">
            <v>468</v>
          </cell>
        </row>
        <row r="11867">
          <cell r="B11867">
            <v>81027</v>
          </cell>
          <cell r="C11867" t="str">
            <v>La historia al servicio del pensamiento</v>
          </cell>
          <cell r="D11867" t="str">
            <v>Actividades Académicas Complementarias, grado de experimentalidad 6</v>
          </cell>
          <cell r="E11867">
            <v>1</v>
          </cell>
          <cell r="F11867">
            <v>468</v>
          </cell>
        </row>
        <row r="11868">
          <cell r="B11868">
            <v>81028</v>
          </cell>
          <cell r="C11868" t="str">
            <v>Gestión y evaluación de la calidad asistencial en ciencias de la salud</v>
          </cell>
          <cell r="D11868" t="str">
            <v>Actividades Académicas Complementarias, grado de experimentalidad 1</v>
          </cell>
          <cell r="E11868">
            <v>1</v>
          </cell>
          <cell r="F11868">
            <v>463</v>
          </cell>
        </row>
        <row r="11869">
          <cell r="B11869">
            <v>81029</v>
          </cell>
          <cell r="C11869" t="str">
            <v>Seminario "Los oficios artísticos: De la artesanía a las nuevas tecnologías"</v>
          </cell>
          <cell r="D11869" t="str">
            <v>Actividades Académicas Complementarias, grado de experimentalidad 6</v>
          </cell>
          <cell r="E11869">
            <v>1</v>
          </cell>
          <cell r="F11869">
            <v>468</v>
          </cell>
        </row>
        <row r="11870">
          <cell r="B11870">
            <v>81030</v>
          </cell>
          <cell r="C11870" t="str">
            <v>Seminario Internacional "Goya y su contexto"</v>
          </cell>
          <cell r="D11870" t="str">
            <v>Actividades Académicas Complementarias, grado de experimentalidad 6</v>
          </cell>
          <cell r="E11870">
            <v>1</v>
          </cell>
          <cell r="F11870">
            <v>468</v>
          </cell>
        </row>
        <row r="11871">
          <cell r="B11871">
            <v>81031</v>
          </cell>
          <cell r="C11871" t="str">
            <v>Simposio Internacional "La Arquitectura Jesuítica"</v>
          </cell>
          <cell r="D11871" t="str">
            <v>Actividades Académicas Complementarias, grado de experimentalidad 6</v>
          </cell>
          <cell r="E11871">
            <v>1</v>
          </cell>
          <cell r="F11871">
            <v>468</v>
          </cell>
        </row>
        <row r="11872">
          <cell r="B11872">
            <v>81032</v>
          </cell>
          <cell r="C11872" t="str">
            <v>X Semana Cultural Japonesa</v>
          </cell>
          <cell r="D11872" t="str">
            <v>Actividades Académicas Complementarias, grado de experimentalidad 6</v>
          </cell>
          <cell r="E11872">
            <v>1</v>
          </cell>
          <cell r="F11872">
            <v>468</v>
          </cell>
        </row>
        <row r="11873">
          <cell r="B11873">
            <v>81033</v>
          </cell>
          <cell r="C11873" t="str">
            <v>IV Coloquio sobre Dramaturgia Musical</v>
          </cell>
          <cell r="D11873" t="str">
            <v>Actividades Académicas Complementarias, grado de experimentalidad 6</v>
          </cell>
          <cell r="E11873">
            <v>1</v>
          </cell>
          <cell r="F11873">
            <v>468</v>
          </cell>
        </row>
        <row r="11874">
          <cell r="B11874">
            <v>81034</v>
          </cell>
          <cell r="C11874" t="str">
            <v>Medios de comunicación y periodismo: siglos XIX y XX</v>
          </cell>
          <cell r="D11874" t="str">
            <v>Actividades Académicas Complementarias, grado de experimentalidad 6</v>
          </cell>
          <cell r="E11874">
            <v>1</v>
          </cell>
          <cell r="F11874">
            <v>468</v>
          </cell>
        </row>
        <row r="11875">
          <cell r="B11875">
            <v>81035</v>
          </cell>
          <cell r="C11875" t="str">
            <v>I Seminario de Investigación Interdisciplinar y profesión periodística: tendencias y espacios de futuro</v>
          </cell>
          <cell r="D11875" t="str">
            <v>Actividades Académicas Complementarias, grado de experimentalidad 6</v>
          </cell>
          <cell r="E11875">
            <v>1</v>
          </cell>
          <cell r="F11875">
            <v>468</v>
          </cell>
        </row>
        <row r="11876">
          <cell r="B11876">
            <v>81036</v>
          </cell>
          <cell r="C11876" t="str">
            <v>POLPOCY. Simposio internacional "Polémicas para el siglo XXI: Del Poshumanismo al Cyborg"</v>
          </cell>
          <cell r="D11876" t="str">
            <v>Actividades Académicas Complementarias, grado de experimentalidad 6</v>
          </cell>
          <cell r="E11876">
            <v>1</v>
          </cell>
          <cell r="F11876">
            <v>468</v>
          </cell>
        </row>
        <row r="11877">
          <cell r="B11877">
            <v>81037</v>
          </cell>
          <cell r="C11877" t="str">
            <v>Seminario permanente de investigación lingüística (Zaragoza lingüística)</v>
          </cell>
          <cell r="D11877" t="str">
            <v>Actividades Académicas Complementarias, grado de experimentalidad 6</v>
          </cell>
          <cell r="E11877">
            <v>1</v>
          </cell>
          <cell r="F11877">
            <v>468</v>
          </cell>
        </row>
        <row r="11878">
          <cell r="B11878">
            <v>81038</v>
          </cell>
          <cell r="C11878" t="str">
            <v>Cirugía mínimamente invasiva guiada por imagen</v>
          </cell>
          <cell r="D11878" t="str">
            <v>Actividades Académicas Complementarias, grado de experimentalidad 1</v>
          </cell>
          <cell r="E11878">
            <v>3</v>
          </cell>
          <cell r="F11878">
            <v>463</v>
          </cell>
        </row>
        <row r="11879">
          <cell r="B11879">
            <v>81039</v>
          </cell>
          <cell r="C11879" t="str">
            <v>Ciclo de conferencias Espacio Facultad / Cita con la Ciencia</v>
          </cell>
          <cell r="D11879" t="str">
            <v>Actividades Académicas Complementarias, grado de experimentalidad 3</v>
          </cell>
          <cell r="E11879">
            <v>2</v>
          </cell>
          <cell r="F11879">
            <v>465</v>
          </cell>
        </row>
        <row r="11880">
          <cell r="B11880">
            <v>81040</v>
          </cell>
          <cell r="C11880" t="str">
            <v>Curso de formación en gestión de calidad</v>
          </cell>
          <cell r="D11880" t="str">
            <v>Actividades Académicas Complementarias, grado de experimentalidad 3</v>
          </cell>
          <cell r="E11880">
            <v>2</v>
          </cell>
          <cell r="F11880">
            <v>465</v>
          </cell>
        </row>
        <row r="11881">
          <cell r="B11881">
            <v>81041</v>
          </cell>
          <cell r="C11881" t="str">
            <v>Curso de formación en gestión de recursos humanos</v>
          </cell>
          <cell r="D11881" t="str">
            <v>Actividades Académicas Complementarias, grado de experimentalidad 3</v>
          </cell>
          <cell r="E11881">
            <v>2</v>
          </cell>
          <cell r="F11881">
            <v>465</v>
          </cell>
        </row>
        <row r="11882">
          <cell r="B11882">
            <v>81042</v>
          </cell>
          <cell r="C11882" t="str">
            <v>Curso de formación en prevención de riesgos laborales</v>
          </cell>
          <cell r="D11882" t="str">
            <v>Actividades Académicas Complementarias, grado de experimentalidad 3</v>
          </cell>
          <cell r="E11882">
            <v>3</v>
          </cell>
          <cell r="F11882">
            <v>465</v>
          </cell>
        </row>
        <row r="11883">
          <cell r="B11883">
            <v>81043</v>
          </cell>
          <cell r="C11883" t="str">
            <v>Curso de herramientas bibliográficas en Ciencias</v>
          </cell>
          <cell r="D11883" t="str">
            <v>Actividades Académicas Complementarias, grado de experimentalidad 3</v>
          </cell>
          <cell r="E11883">
            <v>1</v>
          </cell>
          <cell r="F11883">
            <v>465</v>
          </cell>
        </row>
        <row r="11884">
          <cell r="B11884">
            <v>81044</v>
          </cell>
          <cell r="C11884" t="str">
            <v>Curso Cero A</v>
          </cell>
          <cell r="D11884" t="str">
            <v>Actividades Académicas Complementarias, grado de experimentalidad 3</v>
          </cell>
          <cell r="E11884">
            <v>1</v>
          </cell>
          <cell r="F11884">
            <v>465</v>
          </cell>
        </row>
        <row r="11885">
          <cell r="B11885">
            <v>81045</v>
          </cell>
          <cell r="C11885" t="str">
            <v>Curso Cero B</v>
          </cell>
          <cell r="D11885" t="str">
            <v>Actividades Académicas Complementarias, grado de experimentalidad 3</v>
          </cell>
          <cell r="E11885">
            <v>1</v>
          </cell>
          <cell r="F11885">
            <v>465</v>
          </cell>
        </row>
        <row r="11886">
          <cell r="B11886">
            <v>81046</v>
          </cell>
          <cell r="C11886" t="str">
            <v>De los tipos moviles de Gutenberg a la red</v>
          </cell>
          <cell r="D11886" t="str">
            <v>Actividades Académicas Complementarias, grado de experimentalidad 3</v>
          </cell>
          <cell r="E11886">
            <v>1</v>
          </cell>
          <cell r="F11886">
            <v>465</v>
          </cell>
        </row>
        <row r="11887">
          <cell r="B11887">
            <v>81047</v>
          </cell>
          <cell r="C11887" t="str">
            <v>Taller de emprendedores empresariales en la Facultad de Filosofía y Letras (II ed.)</v>
          </cell>
          <cell r="D11887" t="str">
            <v>Actividades Académicas Complementarias, grado de experimentalidad 3</v>
          </cell>
          <cell r="E11887">
            <v>1</v>
          </cell>
          <cell r="F11887">
            <v>465</v>
          </cell>
        </row>
        <row r="11888">
          <cell r="B11888">
            <v>81048</v>
          </cell>
          <cell r="C11888" t="str">
            <v>Taller de formación para el empleo</v>
          </cell>
          <cell r="D11888" t="str">
            <v>Actividades Académicas Complementarias, grado de experimentalidad 3</v>
          </cell>
          <cell r="E11888">
            <v>1</v>
          </cell>
          <cell r="F11888">
            <v>465</v>
          </cell>
        </row>
        <row r="11889">
          <cell r="B11889">
            <v>81049</v>
          </cell>
          <cell r="C11889" t="str">
            <v>Simulando la naturaleza: los ordenadores y la ciencia</v>
          </cell>
          <cell r="D11889" t="str">
            <v>Actividades Académicas Complementarias, grado de experimentalidad 3</v>
          </cell>
          <cell r="E11889">
            <v>1</v>
          </cell>
          <cell r="F11889">
            <v>465</v>
          </cell>
        </row>
        <row r="11890">
          <cell r="B11890">
            <v>81050</v>
          </cell>
          <cell r="C11890" t="str">
            <v>XII Curso práctico de estudio de los suelos. Aspectos de evaluación agrícola, forestal y ambiental</v>
          </cell>
          <cell r="D11890" t="str">
            <v>Actividades Académicas Complementarias, grado de experimentalidad 2</v>
          </cell>
          <cell r="E11890">
            <v>1</v>
          </cell>
          <cell r="F11890">
            <v>464</v>
          </cell>
        </row>
        <row r="11891">
          <cell r="B11891">
            <v>81051</v>
          </cell>
          <cell r="C11891" t="str">
            <v>Aerodinámica de baja velocidad</v>
          </cell>
          <cell r="D11891" t="str">
            <v>Actividades Académicas Complementarias, grado de experimentalidad 3</v>
          </cell>
          <cell r="E11891">
            <v>1</v>
          </cell>
          <cell r="F11891">
            <v>465</v>
          </cell>
        </row>
        <row r="11892">
          <cell r="B11892">
            <v>81052</v>
          </cell>
          <cell r="C11892" t="str">
            <v>Modelos de contaminación atmosférica</v>
          </cell>
          <cell r="D11892" t="str">
            <v>Actividades Académicas Complementarias, grado de experimentalidad 3</v>
          </cell>
          <cell r="E11892">
            <v>1</v>
          </cell>
          <cell r="F11892">
            <v>465</v>
          </cell>
        </row>
        <row r="11893">
          <cell r="B11893">
            <v>81053</v>
          </cell>
          <cell r="C11893" t="str">
            <v>El arte de las sociedades prehistóricas. II encuentro internacional de doctorandos y postdoctorandos</v>
          </cell>
          <cell r="D11893" t="str">
            <v>Actividades Académicas Complementarias, grado de experimentalidad 6</v>
          </cell>
          <cell r="E11893">
            <v>1</v>
          </cell>
          <cell r="F11893">
            <v>468</v>
          </cell>
        </row>
        <row r="11894">
          <cell r="B11894">
            <v>81054</v>
          </cell>
          <cell r="C11894" t="str">
            <v>Seminario "El acceso al mercado de trabajo en información y documentación"</v>
          </cell>
          <cell r="D11894" t="str">
            <v>Actividades Académicas Complementarias, grado de experimentalidad 5</v>
          </cell>
          <cell r="E11894">
            <v>1</v>
          </cell>
          <cell r="F11894">
            <v>467</v>
          </cell>
        </row>
        <row r="11895">
          <cell r="B11895">
            <v>81055</v>
          </cell>
          <cell r="C11895" t="str">
            <v>Fundamentos y métodos de la higiene oral en edad escolar</v>
          </cell>
          <cell r="D11895" t="str">
            <v>Actividades Académicas Complementarias, grado de experimentalidad 1</v>
          </cell>
          <cell r="E11895">
            <v>1</v>
          </cell>
          <cell r="F11895">
            <v>463</v>
          </cell>
        </row>
        <row r="11896">
          <cell r="B11896">
            <v>81056</v>
          </cell>
          <cell r="C11896" t="str">
            <v>Pensamiento de Heráclito</v>
          </cell>
          <cell r="D11896" t="str">
            <v>Actividades Académicas Complementarias, grado de experimentalidad 6</v>
          </cell>
          <cell r="E11896">
            <v>1</v>
          </cell>
          <cell r="F11896">
            <v>468</v>
          </cell>
        </row>
        <row r="11897">
          <cell r="B11897">
            <v>81058</v>
          </cell>
          <cell r="C11897" t="str">
            <v>Colaboración en didáctica y difusión con museos aragoneses</v>
          </cell>
          <cell r="D11897" t="str">
            <v>Actividades Académicas Complementarias, grado de experimentalidad 5</v>
          </cell>
          <cell r="E11897">
            <v>1</v>
          </cell>
          <cell r="F11897">
            <v>467</v>
          </cell>
        </row>
        <row r="11898">
          <cell r="B11898">
            <v>81059</v>
          </cell>
          <cell r="C11898" t="str">
            <v>Colaboración en la web "Museos de Aragón" del CATEDU</v>
          </cell>
          <cell r="D11898" t="str">
            <v>Actividades Académicas Complementarias, grado de experimentalidad 5</v>
          </cell>
          <cell r="E11898">
            <v>1</v>
          </cell>
          <cell r="F11898">
            <v>467</v>
          </cell>
        </row>
        <row r="11899">
          <cell r="B11899">
            <v>81060</v>
          </cell>
          <cell r="C11899" t="str">
            <v>Responsabilidad social empresarial</v>
          </cell>
          <cell r="D11899" t="str">
            <v>Actividades Académicas Complementarias, grado de experimentalidad 6</v>
          </cell>
          <cell r="E11899">
            <v>1</v>
          </cell>
          <cell r="F11899">
            <v>468</v>
          </cell>
        </row>
        <row r="11900">
          <cell r="B11900">
            <v>81061</v>
          </cell>
          <cell r="C11900" t="str">
            <v>Gestión y gobierno de empresa familiar</v>
          </cell>
          <cell r="D11900" t="str">
            <v>Actividades Académicas Complementarias, grado de experimentalidad 6</v>
          </cell>
          <cell r="E11900">
            <v>1</v>
          </cell>
          <cell r="F11900">
            <v>468</v>
          </cell>
        </row>
        <row r="11901">
          <cell r="B11901">
            <v>81062</v>
          </cell>
          <cell r="C11901" t="str">
            <v>La escultura y obra gráfica de Eduardo Chillida</v>
          </cell>
          <cell r="D11901" t="str">
            <v>Actividades Académicas Complementarias, grado de experimentalidad 5</v>
          </cell>
          <cell r="E11901">
            <v>1</v>
          </cell>
          <cell r="F11901">
            <v>467</v>
          </cell>
        </row>
        <row r="11902">
          <cell r="B11902">
            <v>81063</v>
          </cell>
          <cell r="C11902" t="str">
            <v>La filosofía analítica en el siglo XXI: encuentros y desencuentros</v>
          </cell>
          <cell r="D11902" t="str">
            <v>Actividades Académicas Complementarias, grado de experimentalidad 6</v>
          </cell>
          <cell r="E11902">
            <v>1</v>
          </cell>
          <cell r="F11902">
            <v>468</v>
          </cell>
        </row>
        <row r="11903">
          <cell r="B11903">
            <v>81064</v>
          </cell>
          <cell r="C11903" t="str">
            <v>Pasado, presente y futuro de actividades saludables y sostenibles</v>
          </cell>
          <cell r="D11903" t="str">
            <v>Actividades Académicas Complementarias, grado de experimentalidad 1</v>
          </cell>
          <cell r="E11903">
            <v>1</v>
          </cell>
          <cell r="F11903">
            <v>463</v>
          </cell>
        </row>
        <row r="11904">
          <cell r="B11904">
            <v>81065</v>
          </cell>
          <cell r="C11904" t="str">
            <v>Soporte vital básico instrumentalizado en centros sanitarios</v>
          </cell>
          <cell r="D11904" t="str">
            <v>Actividades Académicas Complementarias, grado de experimentalidad 1</v>
          </cell>
          <cell r="E11904">
            <v>1</v>
          </cell>
          <cell r="F11904">
            <v>463</v>
          </cell>
        </row>
        <row r="11905">
          <cell r="B11905">
            <v>81066</v>
          </cell>
          <cell r="C11905" t="str">
            <v>Historia de la crítica de arte en España 1961 - 2011</v>
          </cell>
          <cell r="D11905" t="str">
            <v>Actividades Académicas Complementarias, grado de experimentalidad 6</v>
          </cell>
          <cell r="E11905">
            <v>0.5</v>
          </cell>
          <cell r="F11905">
            <v>468</v>
          </cell>
        </row>
        <row r="11906">
          <cell r="B11906">
            <v>81067</v>
          </cell>
          <cell r="C11906" t="str">
            <v>Visiones sobre Egipto</v>
          </cell>
          <cell r="D11906" t="str">
            <v>Actividades Académicas Complementarias, grado de experimentalidad 6</v>
          </cell>
          <cell r="E11906">
            <v>0.5</v>
          </cell>
          <cell r="F11906">
            <v>468</v>
          </cell>
        </row>
        <row r="11907">
          <cell r="B11907">
            <v>81068</v>
          </cell>
          <cell r="C11907" t="str">
            <v>XIV Coloquio de arte aragonés</v>
          </cell>
          <cell r="D11907" t="str">
            <v>Actividades Académicas Complementarias, grado de experimentalidad 6</v>
          </cell>
          <cell r="E11907">
            <v>0.5</v>
          </cell>
          <cell r="F11907">
            <v>468</v>
          </cell>
        </row>
        <row r="11908">
          <cell r="B11908">
            <v>81069</v>
          </cell>
          <cell r="C11908" t="str">
            <v>Iniciación al árabe marroquí</v>
          </cell>
          <cell r="D11908" t="str">
            <v>Actividades Académicas Complementarias, grado de experimentalidad 6</v>
          </cell>
          <cell r="E11908">
            <v>1</v>
          </cell>
          <cell r="F11908">
            <v>468</v>
          </cell>
        </row>
        <row r="11909">
          <cell r="B11909">
            <v>81070</v>
          </cell>
          <cell r="C11909" t="str">
            <v>Erasmo y España: 75 años de la obra de Marcel Bataillon - 1937 - 2012</v>
          </cell>
          <cell r="D11909" t="str">
            <v>Actividades Académicas Complementarias, grado de experimentalidad 6</v>
          </cell>
          <cell r="E11909">
            <v>1</v>
          </cell>
          <cell r="F11909">
            <v>468</v>
          </cell>
        </row>
        <row r="11910">
          <cell r="B11910">
            <v>81071</v>
          </cell>
          <cell r="C11910" t="str">
            <v>Medios de comunicación y periodismo: siglos XIX al XXI</v>
          </cell>
          <cell r="D11910" t="str">
            <v>Actividades Académicas Complementarias, grado de experimentalidad 6</v>
          </cell>
          <cell r="E11910">
            <v>1</v>
          </cell>
          <cell r="F11910">
            <v>468</v>
          </cell>
        </row>
        <row r="11911">
          <cell r="B11911">
            <v>81072</v>
          </cell>
          <cell r="C11911" t="str">
            <v>Curso de supervisión industrial</v>
          </cell>
          <cell r="D11911" t="str">
            <v>Actividades Académicas Complementarias, grado de experimentalidad 3</v>
          </cell>
          <cell r="E11911">
            <v>1</v>
          </cell>
          <cell r="F11911">
            <v>465</v>
          </cell>
        </row>
        <row r="11912">
          <cell r="B11912">
            <v>81073</v>
          </cell>
          <cell r="C11912" t="str">
            <v>Curso sobre automatización industrial avanzada</v>
          </cell>
          <cell r="D11912" t="str">
            <v>Actividades Académicas Complementarias, grado de experimentalidad 3</v>
          </cell>
          <cell r="E11912">
            <v>1</v>
          </cell>
          <cell r="F11912">
            <v>465</v>
          </cell>
        </row>
        <row r="11913">
          <cell r="B11913">
            <v>81074</v>
          </cell>
          <cell r="C11913" t="str">
            <v>Curso sobre introducción al desarrollo de videojuegos en dispositivos móviles</v>
          </cell>
          <cell r="D11913" t="str">
            <v>Actividades Académicas Complementarias, grado de experimentalidad 3</v>
          </cell>
          <cell r="E11913">
            <v>1</v>
          </cell>
          <cell r="F11913">
            <v>465</v>
          </cell>
        </row>
        <row r="11914">
          <cell r="B11914">
            <v>81075</v>
          </cell>
          <cell r="C11914" t="str">
            <v>Ciencia, tecnología y sociedad</v>
          </cell>
          <cell r="D11914" t="str">
            <v>Actividades Académicas Complementarias, grado de experimentalidad 3</v>
          </cell>
          <cell r="E11914">
            <v>1</v>
          </cell>
          <cell r="F11914">
            <v>465</v>
          </cell>
        </row>
        <row r="11915">
          <cell r="B11915">
            <v>81076</v>
          </cell>
          <cell r="C11915" t="str">
            <v>Emprendedores de base tecnológica</v>
          </cell>
          <cell r="D11915" t="str">
            <v>Actividades Académicas Complementarias, grado de experimentalidad 3</v>
          </cell>
          <cell r="E11915">
            <v>1</v>
          </cell>
          <cell r="F11915">
            <v>465</v>
          </cell>
        </row>
        <row r="11916">
          <cell r="B11916">
            <v>81077</v>
          </cell>
          <cell r="C11916" t="str">
            <v>Historia de la tecnología: Edad Antigua</v>
          </cell>
          <cell r="D11916" t="str">
            <v>Actividades Académicas Complementarias, grado de experimentalidad 3</v>
          </cell>
          <cell r="E11916">
            <v>1</v>
          </cell>
          <cell r="F11916">
            <v>465</v>
          </cell>
        </row>
        <row r="11917">
          <cell r="B11917">
            <v>81078</v>
          </cell>
          <cell r="C11917" t="str">
            <v>Agua y energía</v>
          </cell>
          <cell r="D11917" t="str">
            <v>Actividades Académicas Complementarias, grado de experimentalidad 3</v>
          </cell>
          <cell r="E11917">
            <v>1</v>
          </cell>
          <cell r="F11917">
            <v>465</v>
          </cell>
        </row>
        <row r="11918">
          <cell r="B11918">
            <v>81079</v>
          </cell>
          <cell r="C11918" t="str">
            <v>Automóviles eléctricos e híbridos</v>
          </cell>
          <cell r="D11918" t="str">
            <v>Actividades Académicas Complementarias, grado de experimentalidad 3</v>
          </cell>
          <cell r="E11918">
            <v>1</v>
          </cell>
          <cell r="F11918">
            <v>465</v>
          </cell>
        </row>
        <row r="11919">
          <cell r="B11919">
            <v>81080</v>
          </cell>
          <cell r="C11919" t="str">
            <v>Diseño mecánico de motos</v>
          </cell>
          <cell r="D11919" t="str">
            <v>Actividades Académicas Complementarias, grado de experimentalidad 3</v>
          </cell>
          <cell r="E11919">
            <v>1</v>
          </cell>
          <cell r="F11919">
            <v>465</v>
          </cell>
        </row>
        <row r="11920">
          <cell r="B11920">
            <v>81081</v>
          </cell>
          <cell r="C11920" t="str">
            <v>Introducción al desarrollo sostenible en ingeniería</v>
          </cell>
          <cell r="D11920" t="str">
            <v>Actividades Académicas Complementarias, grado de experimentalidad 3</v>
          </cell>
          <cell r="E11920">
            <v>1</v>
          </cell>
          <cell r="F11920">
            <v>465</v>
          </cell>
        </row>
        <row r="11921">
          <cell r="B11921">
            <v>81082</v>
          </cell>
          <cell r="C11921" t="str">
            <v>La construcción de la arquitectura en la edificación singular</v>
          </cell>
          <cell r="D11921" t="str">
            <v>Actividades Académicas Complementarias, grado de experimentalidad 3</v>
          </cell>
          <cell r="E11921">
            <v>1</v>
          </cell>
          <cell r="F11921">
            <v>465</v>
          </cell>
        </row>
        <row r="11922">
          <cell r="B11922">
            <v>81083</v>
          </cell>
          <cell r="C11922" t="str">
            <v>III Seminario internacional de investigación interdisciplinar en comunicación, información y documentación</v>
          </cell>
          <cell r="D11922" t="str">
            <v>Actividades Académicas Complementarias, grado de experimentalidad 6</v>
          </cell>
          <cell r="E11922">
            <v>1</v>
          </cell>
          <cell r="F11922">
            <v>468</v>
          </cell>
        </row>
        <row r="11923">
          <cell r="B11923">
            <v>81084</v>
          </cell>
          <cell r="C11923" t="str">
            <v>Pensamiento literario español del siglo XX (seminario)</v>
          </cell>
          <cell r="D11923" t="str">
            <v>Actividades Académicas Complementarias, grado de experimentalidad 6</v>
          </cell>
          <cell r="E11923">
            <v>1</v>
          </cell>
          <cell r="F11923">
            <v>468</v>
          </cell>
        </row>
        <row r="11924">
          <cell r="B11924">
            <v>81085</v>
          </cell>
          <cell r="C11924" t="str">
            <v>Unizar.es Radio</v>
          </cell>
          <cell r="D11924" t="str">
            <v>Actividades Académicas Complementarias, grado de experimentalidad 6</v>
          </cell>
          <cell r="E11924">
            <v>1</v>
          </cell>
          <cell r="F11924">
            <v>468</v>
          </cell>
        </row>
        <row r="11925">
          <cell r="B11925">
            <v>81086</v>
          </cell>
          <cell r="C11925" t="str">
            <v>Investigación en medicina y psiquiatría</v>
          </cell>
          <cell r="D11925" t="str">
            <v>Actividades Académicas Complementarias, grado de experimentalidad 1</v>
          </cell>
          <cell r="E11925">
            <v>1</v>
          </cell>
          <cell r="F11925">
            <v>463</v>
          </cell>
        </row>
        <row r="11926">
          <cell r="B11926">
            <v>81087</v>
          </cell>
          <cell r="C11926" t="str">
            <v>Cirugía mínimamente invasiva guíada por imagen</v>
          </cell>
          <cell r="D11926" t="str">
            <v>Actividades Académicas Complementarias, grado de experimentalidad 1</v>
          </cell>
          <cell r="E11926">
            <v>1</v>
          </cell>
          <cell r="F11926">
            <v>463</v>
          </cell>
        </row>
        <row r="11927">
          <cell r="B11927">
            <v>81088</v>
          </cell>
          <cell r="C11927" t="str">
            <v>Seminario y visitas a experiencias innovadoras</v>
          </cell>
          <cell r="D11927" t="str">
            <v>Actividades Académicas Complementarias, grado de experimentalidad 6</v>
          </cell>
          <cell r="E11927">
            <v>1</v>
          </cell>
          <cell r="F11927">
            <v>468</v>
          </cell>
        </row>
        <row r="11928">
          <cell r="B11928">
            <v>81089</v>
          </cell>
          <cell r="C11928" t="str">
            <v>Curso: Láseres</v>
          </cell>
          <cell r="D11928" t="str">
            <v>Actividades Académicas Complementarias, grado de experimentalidad 2</v>
          </cell>
          <cell r="E11928">
            <v>1</v>
          </cell>
          <cell r="F11928">
            <v>464</v>
          </cell>
        </row>
        <row r="11929">
          <cell r="B11929">
            <v>81090</v>
          </cell>
          <cell r="C11929" t="str">
            <v>Ciclo de conferencias espacio facultad/Cita con la ciencia/Ciclos conmemorativos</v>
          </cell>
          <cell r="D11929" t="str">
            <v>Actividades Académicas Complementarias, grado de experimentalidad 3</v>
          </cell>
          <cell r="E11929">
            <v>2</v>
          </cell>
          <cell r="F11929">
            <v>465</v>
          </cell>
        </row>
        <row r="11930">
          <cell r="B11930">
            <v>81091</v>
          </cell>
          <cell r="C11930" t="str">
            <v>Curso de formación en gestión de calidad</v>
          </cell>
          <cell r="D11930" t="str">
            <v>Actividades Académicas Complementarias, grado de experimentalidad 3</v>
          </cell>
          <cell r="E11930">
            <v>1</v>
          </cell>
          <cell r="F11930">
            <v>465</v>
          </cell>
        </row>
        <row r="11931">
          <cell r="B11931">
            <v>81092</v>
          </cell>
          <cell r="C11931" t="str">
            <v>Curso de formación en gestión de recursos humanos</v>
          </cell>
          <cell r="D11931" t="str">
            <v>Actividades Académicas Complementarias, grado de experimentalidad 3</v>
          </cell>
          <cell r="E11931">
            <v>1</v>
          </cell>
          <cell r="F11931">
            <v>465</v>
          </cell>
        </row>
        <row r="11932">
          <cell r="B11932">
            <v>81093</v>
          </cell>
          <cell r="C11932" t="str">
            <v>Curso de formación en prevención de riesgos laborales</v>
          </cell>
          <cell r="D11932" t="str">
            <v>Actividades Académicas Complementarias, grado de experimentalidad 3</v>
          </cell>
          <cell r="E11932">
            <v>1</v>
          </cell>
          <cell r="F11932">
            <v>465</v>
          </cell>
        </row>
        <row r="11933">
          <cell r="B11933">
            <v>81094</v>
          </cell>
          <cell r="C11933" t="str">
            <v>Avances tecnológicos aplicados a la medicina y otras ciencias de la salud</v>
          </cell>
          <cell r="D11933" t="str">
            <v>Actividades Académicas Complementarias, grado de experimentalidad 3</v>
          </cell>
          <cell r="E11933">
            <v>1.5</v>
          </cell>
          <cell r="F11933">
            <v>465</v>
          </cell>
        </row>
        <row r="11934">
          <cell r="B11934">
            <v>81095</v>
          </cell>
          <cell r="C11934" t="str">
            <v>Gestión de la información</v>
          </cell>
          <cell r="D11934" t="str">
            <v>Actividades Académicas Complementarias, grado de experimentalidad 3</v>
          </cell>
          <cell r="E11934">
            <v>0.5</v>
          </cell>
          <cell r="F11934">
            <v>465</v>
          </cell>
        </row>
        <row r="11935">
          <cell r="B11935">
            <v>81096</v>
          </cell>
          <cell r="C11935" t="str">
            <v>Talleres de competencia y habilidades profesionales</v>
          </cell>
          <cell r="D11935" t="str">
            <v>Actividades Académicas Complementarias, grado de experimentalidad 3</v>
          </cell>
          <cell r="E11935">
            <v>1</v>
          </cell>
          <cell r="F11935">
            <v>465</v>
          </cell>
        </row>
        <row r="11936">
          <cell r="B11936">
            <v>81097</v>
          </cell>
          <cell r="C11936" t="str">
            <v>Jornadas de acogida del centro</v>
          </cell>
          <cell r="D11936" t="str">
            <v>Actividades Académicas Complementarias, grado de experimentalidad 3</v>
          </cell>
          <cell r="E11936">
            <v>0.5</v>
          </cell>
          <cell r="F11936">
            <v>465</v>
          </cell>
        </row>
        <row r="11937">
          <cell r="B11937">
            <v>81098</v>
          </cell>
          <cell r="C11937" t="str">
            <v>Jornadas de la sociedad española de medicina psicosomática</v>
          </cell>
          <cell r="D11937" t="str">
            <v>Actividades Académicas Complementarias, grado de experimentalidad 3</v>
          </cell>
          <cell r="E11937">
            <v>1</v>
          </cell>
          <cell r="F11937">
            <v>465</v>
          </cell>
        </row>
        <row r="11938">
          <cell r="B11938">
            <v>81099</v>
          </cell>
          <cell r="C11938" t="str">
            <v>Jornadas profesionales "Juan Huarte de San Juan"</v>
          </cell>
          <cell r="D11938" t="str">
            <v>Actividades Académicas Complementarias, grado de experimentalidad 3</v>
          </cell>
          <cell r="E11938">
            <v>0.5</v>
          </cell>
          <cell r="F11938">
            <v>465</v>
          </cell>
        </row>
        <row r="11939">
          <cell r="B11939">
            <v>81100</v>
          </cell>
          <cell r="C11939" t="str">
            <v>Segundas jornadas sobre las salidas profesionales en el ámbito empresarial</v>
          </cell>
          <cell r="D11939" t="str">
            <v>Actividades Académicas Complementarias, grado de experimentalidad 3</v>
          </cell>
          <cell r="E11939">
            <v>0.5</v>
          </cell>
          <cell r="F11939">
            <v>465</v>
          </cell>
        </row>
        <row r="11940">
          <cell r="B11940">
            <v>81101</v>
          </cell>
          <cell r="C11940" t="str">
            <v>Seminario: en torno al arte</v>
          </cell>
          <cell r="D11940" t="str">
            <v>Actividades Académicas Complementarias, grado de experimentalidad 3</v>
          </cell>
          <cell r="E11940">
            <v>1</v>
          </cell>
          <cell r="F11940">
            <v>465</v>
          </cell>
        </row>
        <row r="11941">
          <cell r="B11941">
            <v>81102</v>
          </cell>
          <cell r="C11941" t="str">
            <v>Administración electrónica</v>
          </cell>
          <cell r="D11941" t="str">
            <v>Actividades Académicas Complementarias, grado de experimentalidad 6</v>
          </cell>
          <cell r="E11941">
            <v>1</v>
          </cell>
          <cell r="F11941">
            <v>468</v>
          </cell>
        </row>
        <row r="11942">
          <cell r="B11942">
            <v>81103</v>
          </cell>
          <cell r="C11942" t="str">
            <v>Derecho penal romano</v>
          </cell>
          <cell r="D11942" t="str">
            <v>Actividades Académicas Complementarias, grado de experimentalidad 6</v>
          </cell>
          <cell r="E11942">
            <v>0.5</v>
          </cell>
          <cell r="F11942">
            <v>468</v>
          </cell>
        </row>
        <row r="11943">
          <cell r="B11943">
            <v>81104</v>
          </cell>
          <cell r="C11943" t="str">
            <v>Iniciación al Derecho comparado</v>
          </cell>
          <cell r="D11943" t="str">
            <v>Actividades Académicas Complementarias, grado de experimentalidad 6</v>
          </cell>
          <cell r="E11943">
            <v>0.5</v>
          </cell>
          <cell r="F11943">
            <v>468</v>
          </cell>
        </row>
        <row r="11944">
          <cell r="B11944">
            <v>81105</v>
          </cell>
          <cell r="C11944" t="str">
            <v>Instituciones hereditarias romanas</v>
          </cell>
          <cell r="D11944" t="str">
            <v>Actividades Académicas Complementarias, grado de experimentalidad 6</v>
          </cell>
          <cell r="E11944">
            <v>0.5</v>
          </cell>
          <cell r="F11944">
            <v>468</v>
          </cell>
        </row>
        <row r="11945">
          <cell r="B11945">
            <v>81106</v>
          </cell>
          <cell r="C11945" t="str">
            <v>Sujeto de derecho en Derecho romano</v>
          </cell>
          <cell r="D11945" t="str">
            <v>Actividades Académicas Complementarias, grado de experimentalidad 6</v>
          </cell>
          <cell r="E11945">
            <v>0.5</v>
          </cell>
          <cell r="F11945">
            <v>468</v>
          </cell>
        </row>
        <row r="11946">
          <cell r="B11946">
            <v>81107</v>
          </cell>
          <cell r="C11946" t="str">
            <v>La empresa innovadora</v>
          </cell>
          <cell r="D11946" t="str">
            <v>Actividades Académicas Complementarias, grado de experimentalidad 3</v>
          </cell>
          <cell r="E11946">
            <v>1.5</v>
          </cell>
          <cell r="F11946">
            <v>465</v>
          </cell>
        </row>
        <row r="11947">
          <cell r="B11947">
            <v>81108</v>
          </cell>
          <cell r="C11947" t="str">
            <v>Agua y energía</v>
          </cell>
          <cell r="D11947" t="str">
            <v>Actividades Académicas Complementarias, grado de experimentalidad 3</v>
          </cell>
          <cell r="E11947">
            <v>0.5</v>
          </cell>
          <cell r="F11947">
            <v>465</v>
          </cell>
        </row>
        <row r="11948">
          <cell r="B11948">
            <v>81109</v>
          </cell>
          <cell r="C11948" t="str">
            <v>Ciclo de conferencias Espacio Facultad/Cita con la Ciencia/Ciclos conmemorativos</v>
          </cell>
          <cell r="D11948" t="str">
            <v>Actividades Académicas Complementarias, grado de experimentalidad 3</v>
          </cell>
          <cell r="E11948">
            <v>0.5</v>
          </cell>
          <cell r="F11948">
            <v>465</v>
          </cell>
        </row>
        <row r="11949">
          <cell r="B11949">
            <v>81110</v>
          </cell>
          <cell r="C11949" t="str">
            <v>Ciencia, tecnología y sociedad</v>
          </cell>
          <cell r="D11949" t="str">
            <v>Actividades Académicas Complementarias, grado de experimentalidad 3</v>
          </cell>
          <cell r="E11949">
            <v>0.5</v>
          </cell>
          <cell r="F11949">
            <v>465</v>
          </cell>
        </row>
        <row r="11950">
          <cell r="B11950">
            <v>81111</v>
          </cell>
          <cell r="C11950" t="str">
            <v>Cine y anatomía</v>
          </cell>
          <cell r="D11950" t="str">
            <v>Actividades Académicas Complementarias, grado de experimentalidad 1</v>
          </cell>
          <cell r="E11950">
            <v>2</v>
          </cell>
          <cell r="F11950">
            <v>463</v>
          </cell>
        </row>
        <row r="11951">
          <cell r="B11951">
            <v>81112</v>
          </cell>
          <cell r="C11951" t="str">
            <v>Cirugía experimental</v>
          </cell>
          <cell r="D11951" t="str">
            <v>Actividades Académicas Complementarias, grado de experimentalidad 1</v>
          </cell>
          <cell r="E11951">
            <v>0.5</v>
          </cell>
          <cell r="F11951">
            <v>463</v>
          </cell>
        </row>
        <row r="11952">
          <cell r="B11952">
            <v>81113</v>
          </cell>
          <cell r="C11952" t="str">
            <v>Cirugía mínimamente invasiva guiada por imagen</v>
          </cell>
          <cell r="D11952" t="str">
            <v>Actividades Académicas Complementarias, grado de experimentalidad 1</v>
          </cell>
          <cell r="E11952">
            <v>2</v>
          </cell>
          <cell r="F11952">
            <v>463</v>
          </cell>
        </row>
        <row r="11953">
          <cell r="B11953">
            <v>81114</v>
          </cell>
          <cell r="C11953" t="str">
            <v>Confesiones filosóficas</v>
          </cell>
          <cell r="D11953" t="str">
            <v>Actividades Académicas Complementarias, grado de experimentalidad 6</v>
          </cell>
          <cell r="E11953">
            <v>0.5</v>
          </cell>
          <cell r="F11953">
            <v>468</v>
          </cell>
        </row>
        <row r="11954">
          <cell r="B11954">
            <v>81115</v>
          </cell>
          <cell r="C11954" t="str">
            <v>Conflicto intercultural y derecho Islámico</v>
          </cell>
          <cell r="D11954" t="str">
            <v>Actividades Académicas Complementarias, grado de experimentalidad 6</v>
          </cell>
          <cell r="E11954">
            <v>0.5</v>
          </cell>
          <cell r="F11954">
            <v>468</v>
          </cell>
        </row>
        <row r="11955">
          <cell r="B11955">
            <v>81116</v>
          </cell>
          <cell r="C11955" t="str">
            <v>Cuestiones clave en el Derecho de los negocios internacionales</v>
          </cell>
          <cell r="D11955" t="str">
            <v>Actividades Académicas Complementarias, grado de experimentalidad 3</v>
          </cell>
          <cell r="E11955">
            <v>1.5</v>
          </cell>
          <cell r="F11955">
            <v>465</v>
          </cell>
        </row>
        <row r="11956">
          <cell r="B11956">
            <v>81117</v>
          </cell>
          <cell r="C11956" t="str">
            <v>Curso de formación en gestión de calidad</v>
          </cell>
          <cell r="D11956" t="str">
            <v>Actividades Académicas Complementarias, grado de experimentalidad 3</v>
          </cell>
          <cell r="E11956">
            <v>0.5</v>
          </cell>
          <cell r="F11956">
            <v>465</v>
          </cell>
        </row>
        <row r="11957">
          <cell r="B11957">
            <v>81118</v>
          </cell>
          <cell r="C11957" t="str">
            <v>Curso de formación en gestión de recursos humanos</v>
          </cell>
          <cell r="D11957" t="str">
            <v>Actividades Académicas Complementarias, grado de experimentalidad 3</v>
          </cell>
          <cell r="E11957">
            <v>0.5</v>
          </cell>
          <cell r="F11957">
            <v>465</v>
          </cell>
        </row>
        <row r="11958">
          <cell r="B11958">
            <v>81119</v>
          </cell>
          <cell r="C11958" t="str">
            <v>Curso de formación en prevención de riesgos laborales</v>
          </cell>
          <cell r="D11958" t="str">
            <v>Actividades Académicas Complementarias, grado de experimentalidad 3</v>
          </cell>
          <cell r="E11958">
            <v>0.5</v>
          </cell>
          <cell r="F11958">
            <v>465</v>
          </cell>
        </row>
        <row r="11959">
          <cell r="B11959">
            <v>81120</v>
          </cell>
          <cell r="C11959" t="str">
            <v>De la Monarquía Hispánica al Reino Constitucional de España</v>
          </cell>
          <cell r="D11959" t="str">
            <v>Actividades Académicas Complementarias, grado de experimentalidad 6</v>
          </cell>
          <cell r="E11959">
            <v>0.5</v>
          </cell>
          <cell r="F11959">
            <v>468</v>
          </cell>
        </row>
        <row r="11960">
          <cell r="B11960">
            <v>81121</v>
          </cell>
          <cell r="C11960" t="str">
            <v>Diseño mecánico de motos</v>
          </cell>
          <cell r="D11960" t="str">
            <v>Actividades Académicas Complementarias, grado de experimentalidad 3</v>
          </cell>
          <cell r="E11960">
            <v>0.5</v>
          </cell>
          <cell r="F11960">
            <v>465</v>
          </cell>
        </row>
        <row r="11961">
          <cell r="B11961">
            <v>81122</v>
          </cell>
          <cell r="C11961" t="str">
            <v>Economía Pública</v>
          </cell>
          <cell r="D11961" t="str">
            <v>Actividades Académicas Complementarias, grado de experimentalidad 6</v>
          </cell>
          <cell r="E11961">
            <v>2</v>
          </cell>
          <cell r="F11961">
            <v>468</v>
          </cell>
        </row>
        <row r="11962">
          <cell r="B11962">
            <v>81123</v>
          </cell>
          <cell r="C11962" t="str">
            <v>El telón de Acero de la cultura. Miradas globales sobre la Guerra Fría</v>
          </cell>
          <cell r="D11962" t="str">
            <v>Actividades Académicas Complementarias, grado de experimentalidad 6</v>
          </cell>
          <cell r="E11962">
            <v>0.5</v>
          </cell>
          <cell r="F11962">
            <v>468</v>
          </cell>
        </row>
        <row r="11963">
          <cell r="B11963">
            <v>81124</v>
          </cell>
          <cell r="C11963" t="str">
            <v>Emprendedores de base tecnológica</v>
          </cell>
          <cell r="D11963" t="str">
            <v>Actividades Académicas Complementarias, grado de experimentalidad 3</v>
          </cell>
          <cell r="E11963">
            <v>0.5</v>
          </cell>
          <cell r="F11963">
            <v>465</v>
          </cell>
        </row>
        <row r="11964">
          <cell r="B11964">
            <v>81125</v>
          </cell>
          <cell r="C11964" t="str">
            <v>Enfermedades de la mama, diagnóstico y tratamiento integral</v>
          </cell>
          <cell r="D11964" t="str">
            <v>Actividades Académicas Complementarias, grado de experimentalidad 1</v>
          </cell>
          <cell r="E11964">
            <v>0.5</v>
          </cell>
          <cell r="F11964">
            <v>463</v>
          </cell>
        </row>
        <row r="11965">
          <cell r="B11965">
            <v>81126</v>
          </cell>
          <cell r="C11965" t="str">
            <v>Enfermedades raras hematológicas y depósito lisosomal</v>
          </cell>
          <cell r="D11965" t="str">
            <v>Actividades Académicas Complementarias, grado de experimentalidad 1</v>
          </cell>
          <cell r="E11965">
            <v>0.5</v>
          </cell>
          <cell r="F11965">
            <v>463</v>
          </cell>
        </row>
        <row r="11966">
          <cell r="B11966">
            <v>81127</v>
          </cell>
          <cell r="C11966" t="str">
            <v>Física y Química para niños</v>
          </cell>
          <cell r="D11966" t="str">
            <v>Actividades Académicas Complementarias, grado de experimentalidad 4</v>
          </cell>
          <cell r="E11966">
            <v>0.5</v>
          </cell>
          <cell r="F11966">
            <v>466</v>
          </cell>
        </row>
        <row r="11967">
          <cell r="B11967">
            <v>81128</v>
          </cell>
          <cell r="C11967" t="str">
            <v>Formación para el empleo</v>
          </cell>
          <cell r="D11967" t="str">
            <v>Actividades Académicas Complementarias, grado de experimentalidad 3</v>
          </cell>
          <cell r="E11967">
            <v>0.5</v>
          </cell>
          <cell r="F11967">
            <v>465</v>
          </cell>
        </row>
        <row r="11968">
          <cell r="B11968">
            <v>81129</v>
          </cell>
          <cell r="C11968" t="str">
            <v>Gestión y Gobierno de la empresa familiar</v>
          </cell>
          <cell r="D11968" t="str">
            <v>Actividades Académicas Complementarias, grado de experimentalidad 3</v>
          </cell>
          <cell r="E11968">
            <v>2</v>
          </cell>
          <cell r="F11968">
            <v>465</v>
          </cell>
        </row>
        <row r="11969">
          <cell r="B11969">
            <v>81130</v>
          </cell>
          <cell r="C11969" t="str">
            <v>Gobernanza global y derecho internacional</v>
          </cell>
          <cell r="D11969" t="str">
            <v>Actividades Académicas Complementarias, grado de experimentalidad 6</v>
          </cell>
          <cell r="E11969">
            <v>0.5</v>
          </cell>
          <cell r="F11969">
            <v>468</v>
          </cell>
        </row>
        <row r="11970">
          <cell r="B11970">
            <v>81131</v>
          </cell>
          <cell r="C11970" t="str">
            <v>Historia de la Tecnología (Ingeniería Griega y Romana)</v>
          </cell>
          <cell r="D11970" t="str">
            <v>Actividades Académicas Complementarias, grado de experimentalidad 3</v>
          </cell>
          <cell r="E11970">
            <v>0.5</v>
          </cell>
          <cell r="F11970">
            <v>465</v>
          </cell>
        </row>
        <row r="11971">
          <cell r="B11971">
            <v>81132</v>
          </cell>
          <cell r="C11971" t="str">
            <v>II República y Guerra Civil española: una historia social y cultural</v>
          </cell>
          <cell r="D11971" t="str">
            <v>Actividades Académicas Complementarias, grado de experimentalidad 6</v>
          </cell>
          <cell r="E11971">
            <v>0.5</v>
          </cell>
          <cell r="F11971">
            <v>468</v>
          </cell>
        </row>
        <row r="11972">
          <cell r="B11972">
            <v>81133</v>
          </cell>
          <cell r="C11972" t="str">
            <v>Introducción a la Ecología Industrial</v>
          </cell>
          <cell r="D11972" t="str">
            <v>Actividades Académicas Complementarias, grado de experimentalidad 3</v>
          </cell>
          <cell r="E11972">
            <v>0.5</v>
          </cell>
          <cell r="F11972">
            <v>465</v>
          </cell>
        </row>
        <row r="11973">
          <cell r="B11973">
            <v>81134</v>
          </cell>
          <cell r="C11973" t="str">
            <v>Introducción al análisis de fallos de los materiales</v>
          </cell>
          <cell r="D11973" t="str">
            <v>Actividades Académicas Complementarias, grado de experimentalidad 3</v>
          </cell>
          <cell r="E11973">
            <v>0.5</v>
          </cell>
          <cell r="F11973">
            <v>465</v>
          </cell>
        </row>
        <row r="11974">
          <cell r="B11974">
            <v>81135</v>
          </cell>
          <cell r="C11974" t="str">
            <v>Investigación en Medicina y Psiquiatría</v>
          </cell>
          <cell r="D11974" t="str">
            <v>Actividades Académicas Complementarias, grado de experimentalidad 1</v>
          </cell>
          <cell r="E11974">
            <v>0.5</v>
          </cell>
          <cell r="F11974">
            <v>463</v>
          </cell>
        </row>
        <row r="11975">
          <cell r="B11975">
            <v>81136</v>
          </cell>
          <cell r="C11975" t="str">
            <v>La Empresa innovadora</v>
          </cell>
          <cell r="D11975" t="str">
            <v>Actividades Académicas Complementarias, grado de experimentalidad 3</v>
          </cell>
          <cell r="E11975">
            <v>2</v>
          </cell>
          <cell r="F11975">
            <v>465</v>
          </cell>
        </row>
        <row r="11976">
          <cell r="B11976">
            <v>81137</v>
          </cell>
          <cell r="C11976" t="str">
            <v>La memoria de la guerra civil en la transición democrática en España</v>
          </cell>
          <cell r="D11976" t="str">
            <v>Actividades Académicas Complementarias, grado de experimentalidad 6</v>
          </cell>
          <cell r="E11976">
            <v>0.5</v>
          </cell>
          <cell r="F11976">
            <v>468</v>
          </cell>
        </row>
        <row r="11977">
          <cell r="B11977">
            <v>81138</v>
          </cell>
          <cell r="C11977" t="str">
            <v>La memoria histórica en Francia (1944-2012)</v>
          </cell>
          <cell r="D11977" t="str">
            <v>Actividades Académicas Complementarias, grado de experimentalidad 6</v>
          </cell>
          <cell r="E11977">
            <v>0.5</v>
          </cell>
          <cell r="F11977">
            <v>468</v>
          </cell>
        </row>
        <row r="11978">
          <cell r="B11978">
            <v>81139</v>
          </cell>
          <cell r="C11978" t="str">
            <v>Memoria y Dictadura en Argentina</v>
          </cell>
          <cell r="D11978" t="str">
            <v>Actividades Académicas Complementarias, grado de experimentalidad 6</v>
          </cell>
          <cell r="E11978">
            <v>0.5</v>
          </cell>
          <cell r="F11978">
            <v>468</v>
          </cell>
        </row>
        <row r="11979">
          <cell r="B11979">
            <v>81140</v>
          </cell>
          <cell r="C11979" t="str">
            <v>Método de selección de materiales con C.E.S.</v>
          </cell>
          <cell r="D11979" t="str">
            <v>Actividades Académicas Complementarias, grado de experimentalidad 3</v>
          </cell>
          <cell r="E11979">
            <v>0.5</v>
          </cell>
          <cell r="F11979">
            <v>465</v>
          </cell>
        </row>
        <row r="11980">
          <cell r="B11980">
            <v>81141</v>
          </cell>
          <cell r="C11980" t="str">
            <v>Ofimática aplicada a las ciencias de la actividad física</v>
          </cell>
          <cell r="D11980" t="str">
            <v>Actividades Académicas Complementarias, grado de experimentalidad 3</v>
          </cell>
          <cell r="E11980">
            <v>0.5</v>
          </cell>
          <cell r="F11980">
            <v>465</v>
          </cell>
        </row>
        <row r="11981">
          <cell r="B11981">
            <v>81142</v>
          </cell>
          <cell r="C11981" t="str">
            <v>Principios básicos de la Anestesia. Reanimación en el paciente crítico</v>
          </cell>
          <cell r="D11981" t="str">
            <v>Actividades Académicas Complementarias, grado de experimentalidad 1</v>
          </cell>
          <cell r="E11981">
            <v>0.5</v>
          </cell>
          <cell r="F11981">
            <v>463</v>
          </cell>
        </row>
        <row r="11982">
          <cell r="B11982">
            <v>81143</v>
          </cell>
          <cell r="C11982" t="str">
            <v>Reciclado de materiales para un desarrollo sostenible</v>
          </cell>
          <cell r="D11982" t="str">
            <v>Actividades Académicas Complementarias, grado de experimentalidad 3</v>
          </cell>
          <cell r="E11982">
            <v>0.5</v>
          </cell>
          <cell r="F11982">
            <v>465</v>
          </cell>
        </row>
        <row r="11983">
          <cell r="B11983">
            <v>81144</v>
          </cell>
          <cell r="C11983" t="str">
            <v>Recursos Hídricos</v>
          </cell>
          <cell r="D11983" t="str">
            <v>Actividades Académicas Complementarias, grado de experimentalidad 3</v>
          </cell>
          <cell r="E11983">
            <v>0.5</v>
          </cell>
          <cell r="F11983">
            <v>465</v>
          </cell>
        </row>
        <row r="11984">
          <cell r="B11984">
            <v>81145</v>
          </cell>
          <cell r="C11984" t="str">
            <v>Responsabilidad social empresarial</v>
          </cell>
          <cell r="D11984" t="str">
            <v>Actividades Académicas Complementarias, grado de experimentalidad 3</v>
          </cell>
          <cell r="E11984">
            <v>2</v>
          </cell>
          <cell r="F11984">
            <v>465</v>
          </cell>
        </row>
        <row r="11985">
          <cell r="B11985">
            <v>81146</v>
          </cell>
          <cell r="C11985" t="str">
            <v>Revista Web de Ciencia y Tecnología de los Alimentos</v>
          </cell>
          <cell r="D11985" t="str">
            <v>Actividades Académicas Complementarias, grado de experimentalidad 2</v>
          </cell>
          <cell r="E11985">
            <v>0.5</v>
          </cell>
          <cell r="F11985">
            <v>464</v>
          </cell>
        </row>
        <row r="11986">
          <cell r="B11986">
            <v>81147</v>
          </cell>
          <cell r="C11986" t="str">
            <v>Seguridad y Prevención de Riesgos en Procesos Industriales</v>
          </cell>
          <cell r="D11986" t="str">
            <v>Actividades Académicas Complementarias, grado de experimentalidad 3</v>
          </cell>
          <cell r="E11986">
            <v>2</v>
          </cell>
          <cell r="F11986">
            <v>465</v>
          </cell>
        </row>
        <row r="11987">
          <cell r="B11987">
            <v>81148</v>
          </cell>
          <cell r="C11987" t="str">
            <v>Sociología de las profesiones sanitarias</v>
          </cell>
          <cell r="D11987" t="str">
            <v>Actividades Académicas Complementarias, grado de experimentalidad 1</v>
          </cell>
          <cell r="E11987">
            <v>0.5</v>
          </cell>
          <cell r="F11987">
            <v>463</v>
          </cell>
        </row>
        <row r="11988">
          <cell r="B11988">
            <v>81149</v>
          </cell>
          <cell r="C11988" t="str">
            <v>Soporte vital básico y manejo del desfribilador externo semiautomático</v>
          </cell>
          <cell r="D11988" t="str">
            <v>Actividades Académicas Complementarias, grado de experimentalidad 3</v>
          </cell>
          <cell r="E11988">
            <v>0.5</v>
          </cell>
          <cell r="F11988">
            <v>465</v>
          </cell>
        </row>
        <row r="11989">
          <cell r="B11989">
            <v>81150</v>
          </cell>
          <cell r="C11989" t="str">
            <v>Talleres de competencias y habilidades profesionales</v>
          </cell>
          <cell r="D11989" t="str">
            <v>Actividades Académicas Complementarias, grado de experimentalidad 3</v>
          </cell>
          <cell r="E11989">
            <v>0.5</v>
          </cell>
          <cell r="F11989">
            <v>465</v>
          </cell>
        </row>
        <row r="11990">
          <cell r="B11990">
            <v>81151</v>
          </cell>
          <cell r="C11990" t="str">
            <v>XII Curso Práctico de Estudio de los suelos. Aspectos de evaluación agrícola forestal y ambiental</v>
          </cell>
          <cell r="D11990" t="str">
            <v>Actividades Académicas Complementarias, grado de experimentalidad 2</v>
          </cell>
          <cell r="E11990">
            <v>0.5</v>
          </cell>
          <cell r="F11990">
            <v>464</v>
          </cell>
        </row>
        <row r="11991">
          <cell r="B11991">
            <v>81152</v>
          </cell>
          <cell r="C11991" t="str">
            <v>Curso de herramientas bibliográficas en Ciencias</v>
          </cell>
          <cell r="D11991" t="str">
            <v>Actividades Académicas Complementarias, grado de experimentalidad 3</v>
          </cell>
          <cell r="E11991">
            <v>0.5</v>
          </cell>
          <cell r="F11991">
            <v>465</v>
          </cell>
        </row>
        <row r="11992">
          <cell r="B11992">
            <v>81153</v>
          </cell>
          <cell r="C11992" t="str">
            <v>Automóviles eléctricos e híbridos</v>
          </cell>
          <cell r="D11992" t="str">
            <v>Actividades Académicas Complementarias, grado de experimentalidad 3</v>
          </cell>
          <cell r="E11992">
            <v>0.5</v>
          </cell>
          <cell r="F11992">
            <v>465</v>
          </cell>
        </row>
        <row r="11993">
          <cell r="B11993">
            <v>81154</v>
          </cell>
          <cell r="C11993" t="str">
            <v>Algoritmos genéticos: introducción</v>
          </cell>
          <cell r="D11993" t="str">
            <v>Actividades Académicas Complementarias, grado de experimentalidad 3</v>
          </cell>
          <cell r="E11993">
            <v>0.5</v>
          </cell>
          <cell r="F11993">
            <v>465</v>
          </cell>
        </row>
        <row r="11994">
          <cell r="B11994">
            <v>81155</v>
          </cell>
          <cell r="C11994" t="str">
            <v>Aplicación didáctica del badminton en la escuela</v>
          </cell>
          <cell r="D11994" t="str">
            <v>Actividades Académicas Complementarias, grado de experimentalidad 5</v>
          </cell>
          <cell r="E11994">
            <v>0.5</v>
          </cell>
          <cell r="F11994">
            <v>467</v>
          </cell>
        </row>
        <row r="11995">
          <cell r="B11995">
            <v>81156</v>
          </cell>
          <cell r="C11995" t="str">
            <v>Arduino playground: taller de desarrollo de prototipos</v>
          </cell>
          <cell r="D11995" t="str">
            <v>Actividades Académicas Complementarias, grado de experimentalidad 3</v>
          </cell>
          <cell r="E11995">
            <v>0.5</v>
          </cell>
          <cell r="F11995">
            <v>465</v>
          </cell>
        </row>
        <row r="11996">
          <cell r="B11996">
            <v>81157</v>
          </cell>
          <cell r="C11996" t="str">
            <v>Audio y midi. Producción musical on line</v>
          </cell>
          <cell r="D11996" t="str">
            <v>Actividades Académicas Complementarias, grado de experimentalidad 3</v>
          </cell>
          <cell r="E11996">
            <v>0.5</v>
          </cell>
          <cell r="F11996">
            <v>465</v>
          </cell>
        </row>
        <row r="11997">
          <cell r="B11997">
            <v>81158</v>
          </cell>
          <cell r="C11997" t="str">
            <v>Azar y Estadística</v>
          </cell>
          <cell r="D11997" t="str">
            <v>Actividades Académicas Complementarias, grado de experimentalidad 5</v>
          </cell>
          <cell r="E11997">
            <v>0.5</v>
          </cell>
          <cell r="F11997">
            <v>467</v>
          </cell>
        </row>
        <row r="11998">
          <cell r="B11998">
            <v>81159</v>
          </cell>
          <cell r="C11998" t="str">
            <v>Ciclo de conferencias sobre Higiene y Bioseguridad en Explotaciones Ganaderas</v>
          </cell>
          <cell r="D11998" t="str">
            <v>Actividades Académicas Complementarias, grado de experimentalidad 2</v>
          </cell>
          <cell r="E11998">
            <v>0.5</v>
          </cell>
          <cell r="F11998">
            <v>464</v>
          </cell>
        </row>
        <row r="11999">
          <cell r="B11999">
            <v>81160</v>
          </cell>
          <cell r="C11999" t="str">
            <v>Cine y anatomía</v>
          </cell>
          <cell r="D11999" t="str">
            <v>Actividades Académicas Complementarias, grado de experimentalidad 1</v>
          </cell>
          <cell r="E11999">
            <v>0.5</v>
          </cell>
          <cell r="F11999">
            <v>463</v>
          </cell>
        </row>
        <row r="12000">
          <cell r="B12000">
            <v>81161</v>
          </cell>
          <cell r="C12000" t="str">
            <v>Cirugía mínimamente invasiva guíada por imagen</v>
          </cell>
          <cell r="D12000" t="str">
            <v>Actividades Académicas Complementarias, grado de experimentalidad 1</v>
          </cell>
          <cell r="E12000">
            <v>1</v>
          </cell>
          <cell r="F12000">
            <v>463</v>
          </cell>
        </row>
        <row r="12001">
          <cell r="B12001">
            <v>81162</v>
          </cell>
          <cell r="C12001" t="str">
            <v>Cómo mejorar el rendimiento en el estudio del Derecho (y Grados de base literaria)</v>
          </cell>
          <cell r="D12001" t="str">
            <v>Actividades Académicas Complementarias, grado de experimentalidad 3</v>
          </cell>
          <cell r="E12001">
            <v>0.5</v>
          </cell>
          <cell r="F12001">
            <v>465</v>
          </cell>
        </row>
        <row r="12002">
          <cell r="B12002">
            <v>81163</v>
          </cell>
          <cell r="C12002" t="str">
            <v>Cómo promocionar tus habilidades en investigación a nivel internacional</v>
          </cell>
          <cell r="D12002" t="str">
            <v>Actividades Académicas Complementarias, grado de experimentalidad 2</v>
          </cell>
          <cell r="E12002">
            <v>0.5</v>
          </cell>
          <cell r="F12002">
            <v>464</v>
          </cell>
        </row>
        <row r="12003">
          <cell r="B12003">
            <v>81164</v>
          </cell>
          <cell r="C12003" t="str">
            <v>Conferencias</v>
          </cell>
          <cell r="D12003" t="str">
            <v>Actividades Académicas Complementarias, grado de experimentalidad 3</v>
          </cell>
          <cell r="E12003">
            <v>0.5</v>
          </cell>
          <cell r="F12003">
            <v>465</v>
          </cell>
        </row>
        <row r="12004">
          <cell r="B12004">
            <v>81165</v>
          </cell>
          <cell r="C12004" t="str">
            <v>Conflicto intercultural y Derecho islámico</v>
          </cell>
          <cell r="D12004" t="str">
            <v>Actividades Académicas Complementarias, grado de experimentalidad 6</v>
          </cell>
          <cell r="E12004">
            <v>1</v>
          </cell>
          <cell r="F12004">
            <v>468</v>
          </cell>
        </row>
        <row r="12005">
          <cell r="B12005">
            <v>81166</v>
          </cell>
          <cell r="C12005" t="str">
            <v>Key Issues on International Business Law / Cuestiones claves en el Derecho de los negocios internacionales</v>
          </cell>
          <cell r="D12005" t="str">
            <v>Actividades Académicas Complementarias, grado de experimentalidad 3</v>
          </cell>
          <cell r="E12005">
            <v>1</v>
          </cell>
          <cell r="F12005">
            <v>465</v>
          </cell>
        </row>
        <row r="12006">
          <cell r="B12006">
            <v>81167</v>
          </cell>
          <cell r="C12006" t="str">
            <v>Desarrollo de aplicaciones en dispositios android e ios con corona SDK</v>
          </cell>
          <cell r="D12006" t="str">
            <v>Actividades Académicas Complementarias, grado de experimentalidad 3</v>
          </cell>
          <cell r="E12006">
            <v>0.5</v>
          </cell>
          <cell r="F12006">
            <v>465</v>
          </cell>
        </row>
        <row r="12007">
          <cell r="B12007">
            <v>81168</v>
          </cell>
          <cell r="C12007" t="str">
            <v>Desarrollo de videojuegos con unity 3D</v>
          </cell>
          <cell r="D12007" t="str">
            <v>Actividades Académicas Complementarias, grado de experimentalidad 3</v>
          </cell>
          <cell r="E12007">
            <v>0.5</v>
          </cell>
          <cell r="F12007">
            <v>465</v>
          </cell>
        </row>
        <row r="12008">
          <cell r="B12008">
            <v>81169</v>
          </cell>
          <cell r="C12008" t="str">
            <v>Diseño avanzado en Ingeniería</v>
          </cell>
          <cell r="D12008" t="str">
            <v>Actividades Académicas Complementarias, grado de experimentalidad 3</v>
          </cell>
          <cell r="E12008">
            <v>1</v>
          </cell>
          <cell r="F12008">
            <v>465</v>
          </cell>
        </row>
        <row r="12009">
          <cell r="B12009">
            <v>81170</v>
          </cell>
          <cell r="C12009" t="str">
            <v>Economía Pública</v>
          </cell>
          <cell r="D12009" t="str">
            <v>Actividades Académicas Complementarias, grado de experimentalidad 6</v>
          </cell>
          <cell r="E12009">
            <v>0.5</v>
          </cell>
          <cell r="F12009">
            <v>468</v>
          </cell>
        </row>
        <row r="12010">
          <cell r="B12010">
            <v>81171</v>
          </cell>
          <cell r="C12010" t="str">
            <v>El enigma humano</v>
          </cell>
          <cell r="D12010" t="str">
            <v>Actividades Académicas Complementarias, grado de experimentalidad 6</v>
          </cell>
          <cell r="E12010">
            <v>1</v>
          </cell>
          <cell r="F12010">
            <v>468</v>
          </cell>
        </row>
        <row r="12011">
          <cell r="B12011">
            <v>81172</v>
          </cell>
          <cell r="C12011" t="str">
            <v>Enfermedades raras metabólicas y hematológicas</v>
          </cell>
          <cell r="D12011" t="str">
            <v>Actividades Académicas Complementarias, grado de experimentalidad 1</v>
          </cell>
          <cell r="E12011">
            <v>0.5</v>
          </cell>
          <cell r="F12011">
            <v>463</v>
          </cell>
        </row>
        <row r="12012">
          <cell r="B12012">
            <v>81173</v>
          </cell>
          <cell r="C12012" t="str">
            <v>Estilos de vida y promoción de la salud</v>
          </cell>
          <cell r="D12012" t="str">
            <v>Actividades Académicas Complementarias, grado de experimentalidad 3</v>
          </cell>
          <cell r="E12012">
            <v>0.5</v>
          </cell>
          <cell r="F12012">
            <v>465</v>
          </cell>
        </row>
        <row r="12013">
          <cell r="B12013">
            <v>81174</v>
          </cell>
          <cell r="C12013" t="str">
            <v>Estudios avanzados de sistemas eléctricos de potencia mediante simulación</v>
          </cell>
          <cell r="D12013" t="str">
            <v>Actividades Académicas Complementarias, grado de experimentalidad 3</v>
          </cell>
          <cell r="E12013">
            <v>0.5</v>
          </cell>
          <cell r="F12013">
            <v>465</v>
          </cell>
        </row>
        <row r="12014">
          <cell r="B12014">
            <v>81175</v>
          </cell>
          <cell r="C12014" t="str">
            <v>Ética empresarial</v>
          </cell>
          <cell r="D12014" t="str">
            <v>Actividades Académicas Complementarias, grado de experimentalidad 6</v>
          </cell>
          <cell r="E12014">
            <v>0.5</v>
          </cell>
          <cell r="F12014">
            <v>468</v>
          </cell>
        </row>
        <row r="12015">
          <cell r="B12015">
            <v>81176</v>
          </cell>
          <cell r="C12015" t="str">
            <v>Gestión y gobierno de la empresa familiar</v>
          </cell>
          <cell r="D12015" t="str">
            <v>Actividades Académicas Complementarias, grado de experimentalidad 3</v>
          </cell>
          <cell r="E12015">
            <v>2</v>
          </cell>
          <cell r="F12015">
            <v>465</v>
          </cell>
        </row>
        <row r="12016">
          <cell r="B12016">
            <v>81177</v>
          </cell>
          <cell r="C12016" t="str">
            <v>Globalización y Derecho internacional</v>
          </cell>
          <cell r="D12016" t="str">
            <v>Actividades Académicas Complementarias, grado de experimentalidad 6</v>
          </cell>
          <cell r="E12016">
            <v>0.5</v>
          </cell>
          <cell r="F12016">
            <v>468</v>
          </cell>
        </row>
        <row r="12017">
          <cell r="B12017">
            <v>81178</v>
          </cell>
          <cell r="C12017" t="str">
            <v>III Jornadas sobre Inteligencia Límite: Presentación de un estudio de necesidades</v>
          </cell>
          <cell r="D12017" t="str">
            <v>Actividades Académicas Complementarias, grado de experimentalidad 6</v>
          </cell>
          <cell r="E12017">
            <v>0.5</v>
          </cell>
          <cell r="F12017">
            <v>468</v>
          </cell>
        </row>
        <row r="12018">
          <cell r="B12018">
            <v>81179</v>
          </cell>
          <cell r="C12018" t="str">
            <v>Ingeniería y meditación</v>
          </cell>
          <cell r="D12018" t="str">
            <v>Actividades Académicas Complementarias, grado de experimentalidad 3</v>
          </cell>
          <cell r="E12018">
            <v>0.5</v>
          </cell>
          <cell r="F12018">
            <v>465</v>
          </cell>
        </row>
        <row r="12019">
          <cell r="B12019">
            <v>81180</v>
          </cell>
          <cell r="C12019" t="str">
            <v>Iniciación al Derecho Comparado</v>
          </cell>
          <cell r="D12019" t="str">
            <v>Actividades Académicas Complementarias, grado de experimentalidad 6</v>
          </cell>
          <cell r="E12019">
            <v>1</v>
          </cell>
          <cell r="F12019">
            <v>468</v>
          </cell>
        </row>
        <row r="12020">
          <cell r="B12020">
            <v>81181</v>
          </cell>
          <cell r="C12020" t="str">
            <v>Instituciones hereditarias romanas</v>
          </cell>
          <cell r="D12020" t="str">
            <v>Actividades Académicas Complementarias, grado de experimentalidad 6</v>
          </cell>
          <cell r="E12020">
            <v>1</v>
          </cell>
          <cell r="F12020">
            <v>468</v>
          </cell>
        </row>
        <row r="12021">
          <cell r="B12021">
            <v>81182</v>
          </cell>
          <cell r="C12021" t="str">
            <v>Instrumentación automatizada</v>
          </cell>
          <cell r="D12021" t="str">
            <v>Actividades Académicas Complementarias, grado de experimentalidad 3</v>
          </cell>
          <cell r="E12021">
            <v>0.5</v>
          </cell>
          <cell r="F12021">
            <v>465</v>
          </cell>
        </row>
        <row r="12022">
          <cell r="B12022">
            <v>81183</v>
          </cell>
          <cell r="C12022" t="str">
            <v>Introducción a la huella de carbono</v>
          </cell>
          <cell r="D12022" t="str">
            <v>Actividades Académicas Complementarias, grado de experimentalidad 3</v>
          </cell>
          <cell r="E12022">
            <v>0.5</v>
          </cell>
          <cell r="F12022">
            <v>465</v>
          </cell>
        </row>
        <row r="12023">
          <cell r="B12023">
            <v>81184</v>
          </cell>
          <cell r="C12023" t="str">
            <v>Introducción a la Tecnología Médica</v>
          </cell>
          <cell r="D12023" t="str">
            <v>Actividades Académicas Complementarias, grado de experimentalidad 3</v>
          </cell>
          <cell r="E12023">
            <v>0.5</v>
          </cell>
          <cell r="F12023">
            <v>465</v>
          </cell>
        </row>
        <row r="12024">
          <cell r="B12024">
            <v>81185</v>
          </cell>
          <cell r="C12024" t="str">
            <v>Introducción preclínica a la instrumentación rotatoria y obturación con gutapercha caliente</v>
          </cell>
          <cell r="D12024" t="str">
            <v>Actividades Académicas Complementarias, grado de experimentalidad 1</v>
          </cell>
          <cell r="E12024">
            <v>0.5</v>
          </cell>
          <cell r="F12024">
            <v>463</v>
          </cell>
        </row>
        <row r="12025">
          <cell r="B12025">
            <v>81186</v>
          </cell>
          <cell r="C12025" t="str">
            <v>Jornada Profesional de Comunicaciones ProCOM Aragón</v>
          </cell>
          <cell r="D12025" t="str">
            <v>Actividades Académicas Complementarias, grado de experimentalidad 3</v>
          </cell>
          <cell r="E12025">
            <v>0.5</v>
          </cell>
          <cell r="F12025">
            <v>465</v>
          </cell>
        </row>
        <row r="12026">
          <cell r="B12026">
            <v>81187</v>
          </cell>
          <cell r="C12026" t="str">
            <v>La empresa innovadora</v>
          </cell>
          <cell r="D12026" t="str">
            <v>Actividades Académicas Complementarias, grado de experimentalidad 3</v>
          </cell>
          <cell r="E12026">
            <v>2</v>
          </cell>
          <cell r="F12026">
            <v>465</v>
          </cell>
        </row>
        <row r="12027">
          <cell r="B12027">
            <v>81188</v>
          </cell>
          <cell r="C12027" t="str">
            <v>La memoria filmada. Historia reciente de América Latina con fuentes audiovisuales</v>
          </cell>
          <cell r="D12027" t="str">
            <v>Actividades Académicas Complementarias, grado de experimentalidad 6</v>
          </cell>
          <cell r="E12027">
            <v>0.5</v>
          </cell>
          <cell r="F12027">
            <v>468</v>
          </cell>
        </row>
        <row r="12028">
          <cell r="B12028">
            <v>81189</v>
          </cell>
          <cell r="C12028" t="str">
            <v>La naturaleza vista por un físico</v>
          </cell>
          <cell r="D12028" t="str">
            <v>Actividades Académicas Complementarias, grado de experimentalidad 4</v>
          </cell>
          <cell r="E12028">
            <v>0.5</v>
          </cell>
          <cell r="F12028">
            <v>466</v>
          </cell>
        </row>
        <row r="12029">
          <cell r="B12029">
            <v>81190</v>
          </cell>
          <cell r="C12029" t="str">
            <v>Las ciencias y su evolución: grandes descubrimientos y situación actual</v>
          </cell>
          <cell r="D12029" t="str">
            <v>Actividades Académicas Complementarias, grado de experimentalidad 3</v>
          </cell>
          <cell r="E12029">
            <v>1.5</v>
          </cell>
          <cell r="F12029">
            <v>465</v>
          </cell>
        </row>
        <row r="12030">
          <cell r="B12030">
            <v>81191</v>
          </cell>
          <cell r="C12030" t="str">
            <v>Mentes y máquinas: de la ingeniería a los relatos de ficción</v>
          </cell>
          <cell r="D12030" t="str">
            <v>Actividades Académicas Complementarias, grado de experimentalidad 3</v>
          </cell>
          <cell r="E12030">
            <v>0.5</v>
          </cell>
          <cell r="F12030">
            <v>465</v>
          </cell>
        </row>
        <row r="12031">
          <cell r="B12031">
            <v>81192</v>
          </cell>
          <cell r="C12031" t="str">
            <v>Modelos en problemas de localización y distribución</v>
          </cell>
          <cell r="D12031" t="str">
            <v>Actividades Académicas Complementarias, grado de experimentalidad 5</v>
          </cell>
          <cell r="E12031">
            <v>0.5</v>
          </cell>
          <cell r="F12031">
            <v>467</v>
          </cell>
        </row>
        <row r="12032">
          <cell r="B12032">
            <v>81193</v>
          </cell>
          <cell r="C12032" t="str">
            <v>Nanomateriales y medio ambiente</v>
          </cell>
          <cell r="D12032" t="str">
            <v>Actividades Académicas Complementarias, grado de experimentalidad 3</v>
          </cell>
          <cell r="E12032">
            <v>0.5</v>
          </cell>
          <cell r="F12032">
            <v>465</v>
          </cell>
        </row>
        <row r="12033">
          <cell r="B12033">
            <v>81194</v>
          </cell>
          <cell r="C12033" t="str">
            <v>Optimización de sistemas de generación eléctrica mediante fuentes renovables en entornos aislados</v>
          </cell>
          <cell r="D12033" t="str">
            <v>Actividades Académicas Complementarias, grado de experimentalidad 3</v>
          </cell>
          <cell r="E12033">
            <v>0.5</v>
          </cell>
          <cell r="F12033">
            <v>465</v>
          </cell>
        </row>
        <row r="12034">
          <cell r="B12034">
            <v>81195</v>
          </cell>
          <cell r="C12034" t="str">
            <v>Profesionalización en pequeños animales: Consulta I</v>
          </cell>
          <cell r="D12034" t="str">
            <v>Actividades Académicas Complementarias, grado de experimentalidad 2</v>
          </cell>
          <cell r="E12034">
            <v>0.5</v>
          </cell>
          <cell r="F12034">
            <v>464</v>
          </cell>
        </row>
        <row r="12035">
          <cell r="B12035">
            <v>81196</v>
          </cell>
          <cell r="C12035" t="str">
            <v>Profesionalización en porcino: Suis I</v>
          </cell>
          <cell r="D12035" t="str">
            <v>Actividades Académicas Complementarias, grado de experimentalidad 2</v>
          </cell>
          <cell r="E12035">
            <v>0.5</v>
          </cell>
          <cell r="F12035">
            <v>464</v>
          </cell>
        </row>
        <row r="12036">
          <cell r="B12036">
            <v>81197</v>
          </cell>
          <cell r="C12036" t="str">
            <v>Programa de aplicaciones en dispositivos móviles: desarrollo en IOS</v>
          </cell>
          <cell r="D12036" t="str">
            <v>Actividades Académicas Complementarias, grado de experimentalidad 3</v>
          </cell>
          <cell r="E12036">
            <v>0.5</v>
          </cell>
          <cell r="F12036">
            <v>465</v>
          </cell>
        </row>
        <row r="12037">
          <cell r="B12037">
            <v>81198</v>
          </cell>
          <cell r="C12037" t="str">
            <v>Responsabilidad Social Empresarial</v>
          </cell>
          <cell r="D12037" t="str">
            <v>Actividades Académicas Complementarias, grado de experimentalidad 3</v>
          </cell>
          <cell r="E12037">
            <v>2</v>
          </cell>
          <cell r="F12037">
            <v>465</v>
          </cell>
        </row>
        <row r="12038">
          <cell r="B12038">
            <v>81199</v>
          </cell>
          <cell r="C12038" t="str">
            <v>Simulación electromagnética mediante ordenador de problemas de ingeniería eléctrica</v>
          </cell>
          <cell r="D12038" t="str">
            <v>Actividades Académicas Complementarias, grado de experimentalidad 3</v>
          </cell>
          <cell r="E12038">
            <v>0.5</v>
          </cell>
          <cell r="F12038">
            <v>465</v>
          </cell>
        </row>
        <row r="12039">
          <cell r="B12039">
            <v>81200</v>
          </cell>
          <cell r="C12039" t="str">
            <v>Simulando la Nauraleza: los ordenadores y la Ciencia</v>
          </cell>
          <cell r="D12039" t="str">
            <v>Actividades Académicas Complementarias, grado de experimentalidad 3</v>
          </cell>
          <cell r="E12039">
            <v>0.5</v>
          </cell>
          <cell r="F12039">
            <v>465</v>
          </cell>
        </row>
        <row r="12040">
          <cell r="B12040">
            <v>81201</v>
          </cell>
          <cell r="C12040" t="str">
            <v>Talleres de competencias y habilidades profesionales</v>
          </cell>
          <cell r="D12040" t="str">
            <v>Actividades Académicas Complementarias, grado de experimentalidad 3</v>
          </cell>
          <cell r="E12040">
            <v>0.5</v>
          </cell>
          <cell r="F12040">
            <v>465</v>
          </cell>
        </row>
        <row r="12041">
          <cell r="B12041">
            <v>81202</v>
          </cell>
          <cell r="C12041" t="str">
            <v>Teruel emprende, ¿y tú?</v>
          </cell>
          <cell r="D12041" t="str">
            <v>Actividades Académicas Complementarias, grado de experimentalidad 6</v>
          </cell>
          <cell r="E12041">
            <v>0.5</v>
          </cell>
          <cell r="F12041">
            <v>468</v>
          </cell>
        </row>
        <row r="12042">
          <cell r="B12042">
            <v>81203</v>
          </cell>
          <cell r="C12042" t="str">
            <v>The Memory of the civil War in Spain From Franco Era to current times</v>
          </cell>
          <cell r="D12042" t="str">
            <v>Actividades Académicas Complementarias, grado de experimentalidad 6</v>
          </cell>
          <cell r="E12042">
            <v>5</v>
          </cell>
          <cell r="F12042">
            <v>468</v>
          </cell>
        </row>
        <row r="12043">
          <cell r="B12043">
            <v>81204</v>
          </cell>
          <cell r="C12043" t="str">
            <v>Traumatología orientada al exámen MIR</v>
          </cell>
          <cell r="D12043" t="str">
            <v>Actividades Académicas Complementarias, grado de experimentalidad 1</v>
          </cell>
          <cell r="E12043">
            <v>0.5</v>
          </cell>
          <cell r="F12043">
            <v>463</v>
          </cell>
        </row>
        <row r="12044">
          <cell r="B12044">
            <v>30000</v>
          </cell>
          <cell r="C12044" t="str">
            <v>Química Inorgánica</v>
          </cell>
          <cell r="D12044" t="str">
            <v>GRADO EN FARMACIA</v>
          </cell>
          <cell r="E12044">
            <v>9</v>
          </cell>
        </row>
        <row r="12045">
          <cell r="B12045">
            <v>30001</v>
          </cell>
          <cell r="C12045" t="str">
            <v xml:space="preserve">Química Orgánica </v>
          </cell>
          <cell r="D12045" t="str">
            <v>GRADO EN FARMACIA</v>
          </cell>
          <cell r="E12045">
            <v>9</v>
          </cell>
        </row>
        <row r="12046">
          <cell r="B12046">
            <v>30002</v>
          </cell>
          <cell r="C12046" t="str">
            <v>Física Aplicada</v>
          </cell>
          <cell r="D12046" t="str">
            <v>GRADO EN FARMACIA PLAN 2013</v>
          </cell>
          <cell r="E12046">
            <v>6</v>
          </cell>
        </row>
        <row r="12047">
          <cell r="B12047">
            <v>30003</v>
          </cell>
          <cell r="C12047" t="str">
            <v>Estadística</v>
          </cell>
          <cell r="D12047" t="str">
            <v>GRADO EN FARMACIA PLAN 2013</v>
          </cell>
          <cell r="E12047">
            <v>6</v>
          </cell>
        </row>
        <row r="12048">
          <cell r="B12048">
            <v>30004</v>
          </cell>
          <cell r="C12048" t="str">
            <v>Fundamentos de biología</v>
          </cell>
          <cell r="D12048" t="str">
            <v>GRADO EN FARMACIA PLAN 2013</v>
          </cell>
          <cell r="E12048">
            <v>6</v>
          </cell>
        </row>
        <row r="12049">
          <cell r="B12049">
            <v>30005</v>
          </cell>
          <cell r="C12049" t="str">
            <v>Atención Farmacéutica I</v>
          </cell>
          <cell r="D12049" t="str">
            <v>GRADO EN FARMACIA</v>
          </cell>
          <cell r="E12049">
            <v>6</v>
          </cell>
        </row>
        <row r="12050">
          <cell r="B12050">
            <v>30006</v>
          </cell>
          <cell r="C12050" t="str">
            <v>Biología Vegetal y Farmacognosia</v>
          </cell>
          <cell r="D12050" t="str">
            <v>GRADO EN FARMACIA</v>
          </cell>
          <cell r="E12050">
            <v>6</v>
          </cell>
        </row>
        <row r="12051">
          <cell r="B12051">
            <v>30007</v>
          </cell>
          <cell r="C12051" t="str">
            <v>Fisicoquímica I</v>
          </cell>
          <cell r="D12051" t="str">
            <v>GRADO EN FARMACIA PLAN 2013</v>
          </cell>
          <cell r="E12051">
            <v>6</v>
          </cell>
        </row>
        <row r="12052">
          <cell r="B12052">
            <v>30008</v>
          </cell>
          <cell r="C12052" t="str">
            <v>Int. Trabajo de Laboratorio</v>
          </cell>
          <cell r="D12052" t="str">
            <v>GRADO EN FARMACIA PLAN 2013</v>
          </cell>
          <cell r="E12052">
            <v>6</v>
          </cell>
        </row>
        <row r="12053">
          <cell r="B12053">
            <v>30009</v>
          </cell>
          <cell r="C12053" t="str">
            <v>Química Farmacéutica I</v>
          </cell>
          <cell r="D12053" t="str">
            <v>GRADO EN FARMACIA</v>
          </cell>
          <cell r="E12053">
            <v>6</v>
          </cell>
        </row>
        <row r="12054">
          <cell r="B12054">
            <v>30010</v>
          </cell>
          <cell r="C12054" t="str">
            <v>Fisicoquímica II</v>
          </cell>
          <cell r="D12054" t="str">
            <v>GRADO EN FARMACIA PLAN 2013</v>
          </cell>
          <cell r="E12054">
            <v>6</v>
          </cell>
        </row>
        <row r="12055">
          <cell r="B12055">
            <v>30011</v>
          </cell>
          <cell r="C12055" t="str">
            <v>Bioquímica I</v>
          </cell>
          <cell r="D12055" t="str">
            <v>GRADO EN FARMACIA</v>
          </cell>
          <cell r="E12055">
            <v>6</v>
          </cell>
        </row>
        <row r="12056">
          <cell r="B12056">
            <v>30012</v>
          </cell>
          <cell r="C12056" t="str">
            <v>Técnicas Analíticas</v>
          </cell>
          <cell r="D12056" t="str">
            <v>GRADO EN FARMACIA PLAN 2013</v>
          </cell>
          <cell r="E12056">
            <v>6</v>
          </cell>
        </row>
        <row r="12057">
          <cell r="B12057">
            <v>30013</v>
          </cell>
          <cell r="C12057" t="str">
            <v>Parasitología</v>
          </cell>
          <cell r="D12057" t="str">
            <v>GRADO EN FARMACIA PLAN 2013</v>
          </cell>
          <cell r="E12057">
            <v>6</v>
          </cell>
        </row>
        <row r="12058">
          <cell r="B12058">
            <v>30014</v>
          </cell>
          <cell r="C12058" t="str">
            <v>Química Farmacéutica II</v>
          </cell>
          <cell r="D12058" t="str">
            <v>GRADO EN FARMACIA</v>
          </cell>
          <cell r="E12058">
            <v>6</v>
          </cell>
        </row>
        <row r="12059">
          <cell r="B12059">
            <v>30015</v>
          </cell>
          <cell r="C12059" t="str">
            <v>Fisiología Humana I</v>
          </cell>
          <cell r="D12059" t="str">
            <v>GRADO EN FARMACIA</v>
          </cell>
          <cell r="E12059">
            <v>6</v>
          </cell>
        </row>
        <row r="12060">
          <cell r="B12060">
            <v>30016</v>
          </cell>
          <cell r="C12060" t="str">
            <v>Microbiología</v>
          </cell>
          <cell r="D12060" t="str">
            <v>GRADO EN FARMACIA PLAN 2013</v>
          </cell>
          <cell r="E12060">
            <v>6</v>
          </cell>
        </row>
        <row r="12061">
          <cell r="B12061">
            <v>30017</v>
          </cell>
          <cell r="C12061" t="str">
            <v>Nutrición y Bromatología</v>
          </cell>
          <cell r="D12061" t="str">
            <v>GRADO EN FARMACIA</v>
          </cell>
          <cell r="E12061">
            <v>6</v>
          </cell>
        </row>
        <row r="12062">
          <cell r="B12062">
            <v>30018</v>
          </cell>
          <cell r="C12062" t="str">
            <v>Información y Metodología Científica</v>
          </cell>
          <cell r="D12062" t="str">
            <v>GRADO EN FARMACIA</v>
          </cell>
          <cell r="E12062">
            <v>6</v>
          </cell>
        </row>
        <row r="12063">
          <cell r="B12063">
            <v>30019</v>
          </cell>
          <cell r="C12063" t="str">
            <v>Fisiología humana II</v>
          </cell>
          <cell r="D12063" t="str">
            <v>GRADO EN FARMACIA</v>
          </cell>
          <cell r="E12063">
            <v>12</v>
          </cell>
        </row>
        <row r="12064">
          <cell r="B12064">
            <v>30020</v>
          </cell>
          <cell r="C12064" t="str">
            <v>Bioquímica II</v>
          </cell>
          <cell r="D12064" t="str">
            <v>GRADO EN FARMACIA</v>
          </cell>
          <cell r="E12064">
            <v>6</v>
          </cell>
        </row>
        <row r="12065">
          <cell r="B12065">
            <v>30021</v>
          </cell>
          <cell r="C12065" t="str">
            <v>Análisis Biológico y Diagnóstico de Laboratorio</v>
          </cell>
          <cell r="D12065" t="str">
            <v>GRADO EN FARMACIA</v>
          </cell>
          <cell r="E12065">
            <v>12</v>
          </cell>
        </row>
        <row r="12066">
          <cell r="B12066">
            <v>30022</v>
          </cell>
          <cell r="C12066" t="str">
            <v>Biofarmacia y Farmacocinética</v>
          </cell>
          <cell r="D12066" t="str">
            <v>GRADO EN FARMACIA</v>
          </cell>
          <cell r="E12066">
            <v>12</v>
          </cell>
        </row>
        <row r="12067">
          <cell r="B12067">
            <v>30023</v>
          </cell>
          <cell r="C12067" t="str">
            <v>Atención Farmacéutica II</v>
          </cell>
          <cell r="D12067" t="str">
            <v>GRADO EN FARMACIA</v>
          </cell>
          <cell r="E12067">
            <v>6</v>
          </cell>
        </row>
        <row r="12068">
          <cell r="B12068">
            <v>30024</v>
          </cell>
          <cell r="C12068" t="str">
            <v>Fisiología Patológica</v>
          </cell>
          <cell r="D12068" t="str">
            <v>GRADO EN FARMACIA</v>
          </cell>
          <cell r="E12068">
            <v>6</v>
          </cell>
        </row>
        <row r="12069">
          <cell r="B12069">
            <v>30025</v>
          </cell>
          <cell r="C12069" t="str">
            <v>Farmacología y Farmacia Clínica I</v>
          </cell>
          <cell r="D12069" t="str">
            <v>GRADO EN FARMACIA</v>
          </cell>
          <cell r="E12069">
            <v>6</v>
          </cell>
        </row>
        <row r="12070">
          <cell r="B12070">
            <v>30026</v>
          </cell>
          <cell r="C12070" t="str">
            <v>Farmacología y Farmacia Clínica II</v>
          </cell>
          <cell r="D12070" t="str">
            <v>GRADO EN FARMACIA</v>
          </cell>
          <cell r="E12070">
            <v>12</v>
          </cell>
        </row>
        <row r="12071">
          <cell r="B12071">
            <v>30027</v>
          </cell>
          <cell r="C12071" t="str">
            <v>Toxicología</v>
          </cell>
          <cell r="D12071" t="str">
            <v>GRADO EN FARMACIA</v>
          </cell>
          <cell r="E12071">
            <v>6</v>
          </cell>
        </row>
        <row r="12072">
          <cell r="B12072">
            <v>30028</v>
          </cell>
          <cell r="C12072" t="str">
            <v>Inmunología</v>
          </cell>
          <cell r="D12072" t="str">
            <v>GRADO EN FARMACIA</v>
          </cell>
          <cell r="E12072">
            <v>6</v>
          </cell>
        </row>
        <row r="12073">
          <cell r="B12073">
            <v>30029</v>
          </cell>
          <cell r="C12073" t="str">
            <v>Tecnología Farmacéutica</v>
          </cell>
          <cell r="D12073" t="str">
            <v>GRADO EN FARMACIA</v>
          </cell>
          <cell r="E12073">
            <v>12</v>
          </cell>
        </row>
        <row r="12074">
          <cell r="B12074">
            <v>30030</v>
          </cell>
          <cell r="C12074" t="str">
            <v>Biotecnología Farmacéutica</v>
          </cell>
          <cell r="D12074" t="str">
            <v>GRADO EN FARMACIA</v>
          </cell>
          <cell r="E12074">
            <v>6</v>
          </cell>
        </row>
        <row r="12075">
          <cell r="B12075">
            <v>30031</v>
          </cell>
          <cell r="C12075" t="str">
            <v>Atención Farmacéutica III</v>
          </cell>
          <cell r="D12075" t="str">
            <v>GRADO EN FARMACIA</v>
          </cell>
          <cell r="E12075">
            <v>6</v>
          </cell>
        </row>
        <row r="12076">
          <cell r="B12076">
            <v>30032</v>
          </cell>
          <cell r="C12076" t="str">
            <v>Farmacoeconomía</v>
          </cell>
          <cell r="D12076" t="str">
            <v>GRADO EN FARMACIA</v>
          </cell>
          <cell r="E12076">
            <v>6</v>
          </cell>
        </row>
        <row r="12077">
          <cell r="B12077">
            <v>30033</v>
          </cell>
          <cell r="C12077" t="str">
            <v>Salud Pública</v>
          </cell>
          <cell r="D12077" t="str">
            <v>GRADO EN FARMACIA</v>
          </cell>
          <cell r="E12077">
            <v>6</v>
          </cell>
        </row>
        <row r="12078">
          <cell r="B12078">
            <v>30034</v>
          </cell>
          <cell r="C12078" t="str">
            <v>Farmacoeconomía II</v>
          </cell>
          <cell r="D12078" t="str">
            <v>GRADO EN FARMACIA</v>
          </cell>
          <cell r="E12078">
            <v>6</v>
          </cell>
        </row>
        <row r="12079">
          <cell r="B12079">
            <v>30035</v>
          </cell>
          <cell r="C12079" t="str">
            <v>Humanismo Cívico</v>
          </cell>
          <cell r="D12079" t="str">
            <v>GRADO EN FARMACIA PLAN 2013</v>
          </cell>
          <cell r="E12079">
            <v>6</v>
          </cell>
        </row>
        <row r="12080">
          <cell r="B12080">
            <v>30036</v>
          </cell>
          <cell r="C12080" t="str">
            <v>Bioética, Legislación y Deontología</v>
          </cell>
          <cell r="D12080" t="str">
            <v>GRADO EN FARMACIA PLAN 2013</v>
          </cell>
          <cell r="E12080">
            <v>6</v>
          </cell>
        </row>
        <row r="12081">
          <cell r="B12081">
            <v>30037</v>
          </cell>
          <cell r="C12081" t="str">
            <v>Fitoterapia</v>
          </cell>
          <cell r="D12081" t="str">
            <v>GRADO EN FARMACIA</v>
          </cell>
          <cell r="E12081">
            <v>4</v>
          </cell>
        </row>
        <row r="12082">
          <cell r="B12082">
            <v>30038</v>
          </cell>
          <cell r="C12082" t="str">
            <v>Prácticas tuteladas</v>
          </cell>
          <cell r="D12082" t="str">
            <v>GRADO EN FARMACIA</v>
          </cell>
          <cell r="E12082">
            <v>24</v>
          </cell>
        </row>
        <row r="12083">
          <cell r="B12083">
            <v>30039</v>
          </cell>
          <cell r="C12083" t="str">
            <v>Proyecto final de grado</v>
          </cell>
          <cell r="D12083" t="str">
            <v>GRADO EN FARMACIA</v>
          </cell>
          <cell r="E12083">
            <v>6</v>
          </cell>
        </row>
        <row r="12084">
          <cell r="B12084">
            <v>30040</v>
          </cell>
          <cell r="C12084" t="str">
            <v>Habilidades y principios profesionales</v>
          </cell>
          <cell r="D12084" t="str">
            <v>Grado Ingeniería Informática</v>
          </cell>
          <cell r="E12084">
            <v>6</v>
          </cell>
        </row>
        <row r="12085">
          <cell r="B12085">
            <v>30041</v>
          </cell>
          <cell r="C12085" t="str">
            <v>Análisis y cálculo</v>
          </cell>
          <cell r="D12085" t="str">
            <v>Grado Ingeniería Informática</v>
          </cell>
          <cell r="E12085">
            <v>6</v>
          </cell>
        </row>
        <row r="12086">
          <cell r="B12086">
            <v>30042</v>
          </cell>
          <cell r="C12086" t="str">
            <v>Fundamentos programación</v>
          </cell>
          <cell r="D12086" t="str">
            <v>Grado Ingeniería Informática</v>
          </cell>
          <cell r="E12086">
            <v>6</v>
          </cell>
        </row>
        <row r="12087">
          <cell r="B12087">
            <v>30043</v>
          </cell>
          <cell r="C12087" t="str">
            <v>Fundamentos físicos</v>
          </cell>
          <cell r="D12087" t="str">
            <v>Grado Ingeniería Informática</v>
          </cell>
          <cell r="E12087">
            <v>6</v>
          </cell>
        </row>
        <row r="12088">
          <cell r="B12088">
            <v>30044</v>
          </cell>
          <cell r="C12088" t="str">
            <v>Humanismo cívico</v>
          </cell>
          <cell r="D12088" t="str">
            <v>Grado Ingeniería Informática</v>
          </cell>
          <cell r="E12088">
            <v>6</v>
          </cell>
        </row>
        <row r="12089">
          <cell r="B12089">
            <v>30045</v>
          </cell>
          <cell r="C12089" t="str">
            <v>Inglés</v>
          </cell>
          <cell r="D12089" t="str">
            <v>Grado Ingeniería Informática</v>
          </cell>
          <cell r="E12089">
            <v>6</v>
          </cell>
        </row>
        <row r="12090">
          <cell r="B12090">
            <v>30046</v>
          </cell>
          <cell r="C12090" t="str">
            <v>Álgebra</v>
          </cell>
          <cell r="D12090" t="str">
            <v>Grado Ingeniería Informática</v>
          </cell>
          <cell r="E12090">
            <v>6</v>
          </cell>
        </row>
        <row r="12091">
          <cell r="B12091">
            <v>30047</v>
          </cell>
          <cell r="C12091" t="str">
            <v>Estadística</v>
          </cell>
          <cell r="D12091" t="str">
            <v>Grado Ingeniería Informática</v>
          </cell>
          <cell r="E12091">
            <v>6</v>
          </cell>
        </row>
        <row r="12092">
          <cell r="B12092">
            <v>30048</v>
          </cell>
          <cell r="C12092" t="str">
            <v>Economía y administración de empresas</v>
          </cell>
          <cell r="D12092" t="str">
            <v>Grado Ingeniería Informática</v>
          </cell>
          <cell r="E12092">
            <v>6</v>
          </cell>
        </row>
        <row r="12093">
          <cell r="B12093">
            <v>30049</v>
          </cell>
          <cell r="C12093" t="str">
            <v>Sistemas logísticos</v>
          </cell>
          <cell r="D12093" t="str">
            <v>Grado Ingeniería Informática</v>
          </cell>
          <cell r="E12093">
            <v>6</v>
          </cell>
        </row>
        <row r="12094">
          <cell r="B12094">
            <v>30050</v>
          </cell>
          <cell r="C12094" t="str">
            <v>Matemática discreta</v>
          </cell>
          <cell r="D12094" t="str">
            <v>Grado Ingeniería Informática</v>
          </cell>
          <cell r="E12094">
            <v>6</v>
          </cell>
        </row>
        <row r="12095">
          <cell r="B12095">
            <v>30051</v>
          </cell>
          <cell r="C12095" t="str">
            <v>Arquitectura de ordenadores</v>
          </cell>
          <cell r="D12095" t="str">
            <v>Grado Ingeniería Informática</v>
          </cell>
          <cell r="E12095">
            <v>6</v>
          </cell>
        </row>
        <row r="12096">
          <cell r="B12096">
            <v>30052</v>
          </cell>
          <cell r="C12096" t="str">
            <v>Lenguajes formales</v>
          </cell>
          <cell r="D12096" t="str">
            <v>Grado Ingeniería Informática</v>
          </cell>
          <cell r="E12096">
            <v>3</v>
          </cell>
        </row>
        <row r="12097">
          <cell r="B12097">
            <v>30053</v>
          </cell>
          <cell r="C12097" t="str">
            <v>Programación orientada a objetos I</v>
          </cell>
          <cell r="D12097" t="str">
            <v>Grado Ingeniería Informática</v>
          </cell>
          <cell r="E12097">
            <v>6</v>
          </cell>
        </row>
        <row r="12098">
          <cell r="B12098">
            <v>30054</v>
          </cell>
          <cell r="C12098" t="str">
            <v>Estructuras de datos</v>
          </cell>
          <cell r="D12098" t="str">
            <v>Grado Ingeniería Informática</v>
          </cell>
          <cell r="E12098">
            <v>6</v>
          </cell>
        </row>
        <row r="12099">
          <cell r="B12099">
            <v>30055</v>
          </cell>
          <cell r="C12099" t="str">
            <v>Inglés para ingenieros</v>
          </cell>
          <cell r="D12099" t="str">
            <v>Grado Ingeniería Informática</v>
          </cell>
          <cell r="E12099">
            <v>6</v>
          </cell>
        </row>
        <row r="12100">
          <cell r="B12100">
            <v>30056</v>
          </cell>
          <cell r="C12100" t="str">
            <v>Sistemas operativos</v>
          </cell>
          <cell r="D12100" t="str">
            <v>Grado Ingeniería Informática</v>
          </cell>
          <cell r="E12100">
            <v>6</v>
          </cell>
        </row>
        <row r="12101">
          <cell r="B12101">
            <v>30057</v>
          </cell>
          <cell r="C12101" t="str">
            <v>Sistemas información</v>
          </cell>
          <cell r="D12101" t="str">
            <v>Grado Ingeniería Informática</v>
          </cell>
          <cell r="E12101">
            <v>6</v>
          </cell>
        </row>
        <row r="12102">
          <cell r="B12102">
            <v>30058</v>
          </cell>
          <cell r="C12102" t="str">
            <v>Análisis léxico y sintáctico</v>
          </cell>
          <cell r="D12102" t="str">
            <v>Grado Ingeniería Informática</v>
          </cell>
          <cell r="E12102">
            <v>3</v>
          </cell>
        </row>
        <row r="12103">
          <cell r="B12103">
            <v>30059</v>
          </cell>
          <cell r="C12103" t="str">
            <v>Fundamentos de redes y comunicaciones</v>
          </cell>
          <cell r="D12103" t="str">
            <v>Grado Ingeniería Informática</v>
          </cell>
          <cell r="E12103">
            <v>6</v>
          </cell>
        </row>
        <row r="12104">
          <cell r="B12104">
            <v>30060</v>
          </cell>
          <cell r="C12104" t="str">
            <v>Programación orientada a objetos II</v>
          </cell>
          <cell r="D12104" t="str">
            <v>Grado Ingeniería Informática</v>
          </cell>
          <cell r="E12104">
            <v>6</v>
          </cell>
        </row>
        <row r="12105">
          <cell r="B12105">
            <v>30061</v>
          </cell>
          <cell r="C12105" t="str">
            <v>Administración de sistemas operativos</v>
          </cell>
          <cell r="D12105" t="str">
            <v>Grado Ingeniería Informática</v>
          </cell>
          <cell r="E12105">
            <v>6</v>
          </cell>
        </row>
        <row r="12106">
          <cell r="B12106">
            <v>30062</v>
          </cell>
          <cell r="C12106" t="str">
            <v>Interacción hombre máquina</v>
          </cell>
          <cell r="D12106" t="str">
            <v>Grado Ingeniería Informática</v>
          </cell>
          <cell r="E12106">
            <v>3</v>
          </cell>
        </row>
        <row r="12107">
          <cell r="B12107">
            <v>30063</v>
          </cell>
          <cell r="C12107" t="str">
            <v>Ingeniería del software</v>
          </cell>
          <cell r="D12107" t="str">
            <v>Grado Ingeniería Informática</v>
          </cell>
          <cell r="E12107">
            <v>6</v>
          </cell>
        </row>
        <row r="12108">
          <cell r="B12108">
            <v>30064</v>
          </cell>
          <cell r="C12108" t="str">
            <v>Sistemas inteligentes</v>
          </cell>
          <cell r="D12108" t="str">
            <v>Grado Ingeniería Informática</v>
          </cell>
          <cell r="E12108">
            <v>6</v>
          </cell>
        </row>
        <row r="12109">
          <cell r="B12109">
            <v>30065</v>
          </cell>
          <cell r="C12109" t="str">
            <v>Redes y Comunicaciones I</v>
          </cell>
          <cell r="D12109" t="str">
            <v>Grado Ingeniería Informática</v>
          </cell>
          <cell r="E12109">
            <v>6</v>
          </cell>
        </row>
        <row r="12110">
          <cell r="B12110">
            <v>30067</v>
          </cell>
          <cell r="C12110" t="str">
            <v>Lenguajes y estándares en la web</v>
          </cell>
          <cell r="D12110" t="str">
            <v>Grado Ingeniería Informática</v>
          </cell>
          <cell r="E12110">
            <v>3</v>
          </cell>
        </row>
        <row r="12111">
          <cell r="B12111">
            <v>30069</v>
          </cell>
          <cell r="C12111" t="str">
            <v>Administración de servidores</v>
          </cell>
          <cell r="D12111" t="str">
            <v>Grado Ingeniería Informática</v>
          </cell>
          <cell r="E12111">
            <v>6</v>
          </cell>
        </row>
        <row r="12112">
          <cell r="B12112">
            <v>30070</v>
          </cell>
          <cell r="C12112" t="str">
            <v>Redes y comunicaciones II</v>
          </cell>
          <cell r="D12112" t="str">
            <v>Grado Ingeniería Informática</v>
          </cell>
          <cell r="E12112">
            <v>6</v>
          </cell>
        </row>
        <row r="12113">
          <cell r="B12113">
            <v>30071</v>
          </cell>
          <cell r="C12113" t="str">
            <v>Calidad del software</v>
          </cell>
          <cell r="D12113" t="str">
            <v>Grado Ingeniería Informática</v>
          </cell>
          <cell r="E12113">
            <v>3</v>
          </cell>
        </row>
        <row r="12114">
          <cell r="B12114">
            <v>30072</v>
          </cell>
          <cell r="C12114" t="str">
            <v>Tecnologías de la información</v>
          </cell>
          <cell r="D12114" t="str">
            <v>Grado Ingeniería Informática</v>
          </cell>
          <cell r="E12114">
            <v>6</v>
          </cell>
        </row>
        <row r="12115">
          <cell r="B12115">
            <v>30073</v>
          </cell>
          <cell r="C12115" t="str">
            <v>Aplicaciones móviles</v>
          </cell>
          <cell r="D12115" t="str">
            <v>Grado Ingeniería Informática</v>
          </cell>
          <cell r="E12115">
            <v>3</v>
          </cell>
        </row>
        <row r="12116">
          <cell r="B12116">
            <v>30076</v>
          </cell>
          <cell r="C12116" t="str">
            <v>Accesibilidad, usabilidad y reingeniería de sitios web</v>
          </cell>
          <cell r="D12116" t="str">
            <v>Grado Ingeniería Informática</v>
          </cell>
          <cell r="E12116">
            <v>3</v>
          </cell>
        </row>
        <row r="12117">
          <cell r="B12117">
            <v>30078</v>
          </cell>
          <cell r="C12117" t="str">
            <v>Tecnologías avanzadas</v>
          </cell>
          <cell r="D12117" t="str">
            <v>Grado Ingeniería Informática</v>
          </cell>
          <cell r="E12117">
            <v>6</v>
          </cell>
        </row>
        <row r="12118">
          <cell r="B12118">
            <v>30079</v>
          </cell>
          <cell r="C12118" t="str">
            <v>Gestión de proyectos</v>
          </cell>
          <cell r="D12118" t="str">
            <v>Grado Ingeniería Informática</v>
          </cell>
          <cell r="E12118">
            <v>6</v>
          </cell>
        </row>
        <row r="12119">
          <cell r="B12119">
            <v>30080</v>
          </cell>
          <cell r="C12119" t="str">
            <v>Prácticas en empresa</v>
          </cell>
          <cell r="D12119" t="str">
            <v>Grado Ingeniería Informática</v>
          </cell>
          <cell r="E12119">
            <v>6</v>
          </cell>
        </row>
        <row r="12120">
          <cell r="B12120">
            <v>30081</v>
          </cell>
          <cell r="C12120" t="str">
            <v>Sistemas avanzados de comunicaciones</v>
          </cell>
          <cell r="D12120" t="str">
            <v>Grado Ingeniería Informática</v>
          </cell>
          <cell r="E12120">
            <v>6</v>
          </cell>
        </row>
        <row r="12121">
          <cell r="B12121">
            <v>30084</v>
          </cell>
          <cell r="C12121" t="str">
            <v>Programación avanzada para internet</v>
          </cell>
          <cell r="D12121" t="str">
            <v>Grado Ingeniería Informática</v>
          </cell>
          <cell r="E12121">
            <v>3</v>
          </cell>
        </row>
        <row r="12122">
          <cell r="B12122">
            <v>30085</v>
          </cell>
          <cell r="C12122" t="str">
            <v>Arquitecturas avanzadas de computación</v>
          </cell>
          <cell r="D12122" t="str">
            <v>Grado Ingeniería Informática</v>
          </cell>
          <cell r="E12122">
            <v>3</v>
          </cell>
        </row>
        <row r="12123">
          <cell r="B12123">
            <v>30086</v>
          </cell>
          <cell r="C12123" t="str">
            <v>Seguridad en redes y sistemas</v>
          </cell>
          <cell r="D12123" t="str">
            <v>Grado Ingeniería Informática</v>
          </cell>
          <cell r="E12123">
            <v>6</v>
          </cell>
        </row>
        <row r="12124">
          <cell r="B12124">
            <v>30087</v>
          </cell>
          <cell r="C12124" t="str">
            <v>Diseño de soluciones SI en empresas</v>
          </cell>
          <cell r="D12124" t="str">
            <v>Grado Ingeniería Informática</v>
          </cell>
          <cell r="E12124">
            <v>6</v>
          </cell>
        </row>
        <row r="12125">
          <cell r="B12125">
            <v>30089</v>
          </cell>
          <cell r="C12125" t="str">
            <v>Modelado y animación</v>
          </cell>
          <cell r="D12125" t="str">
            <v>Grado Ingeniería Informática</v>
          </cell>
          <cell r="E12125">
            <v>3</v>
          </cell>
        </row>
        <row r="12126">
          <cell r="B12126">
            <v>30092</v>
          </cell>
          <cell r="C12126" t="str">
            <v>Proyecto fin de grado (Grupo curso completo)</v>
          </cell>
          <cell r="D12126" t="str">
            <v>Grado Ingeniería Informática</v>
          </cell>
          <cell r="E12126">
            <v>12</v>
          </cell>
        </row>
        <row r="12127">
          <cell r="B12127">
            <v>30093</v>
          </cell>
          <cell r="C12127" t="str">
            <v>Expresiones Artísticas Contemporáneas: Fotografía, Cine y Moda</v>
          </cell>
          <cell r="D12127" t="str">
            <v>Grado en Periodismo</v>
          </cell>
          <cell r="E12127">
            <v>3</v>
          </cell>
        </row>
        <row r="12128">
          <cell r="B12128">
            <v>30094</v>
          </cell>
          <cell r="C12128" t="str">
            <v>Redacción I</v>
          </cell>
          <cell r="D12128" t="str">
            <v>Grado en Periodismo</v>
          </cell>
          <cell r="E12128">
            <v>6</v>
          </cell>
        </row>
        <row r="12129">
          <cell r="B12129">
            <v>30095</v>
          </cell>
          <cell r="C12129" t="str">
            <v>Historia Universal</v>
          </cell>
          <cell r="D12129" t="str">
            <v>Grado en Periodismo</v>
          </cell>
          <cell r="E12129">
            <v>6</v>
          </cell>
        </row>
        <row r="12130">
          <cell r="B12130">
            <v>30096</v>
          </cell>
          <cell r="C12130" t="str">
            <v>Teoría de la Comunicación y la Información</v>
          </cell>
          <cell r="D12130" t="str">
            <v>Grado en Periodismo</v>
          </cell>
          <cell r="E12130">
            <v>6</v>
          </cell>
        </row>
        <row r="12131">
          <cell r="B12131">
            <v>30097</v>
          </cell>
          <cell r="C12131" t="str">
            <v>Inglés General</v>
          </cell>
          <cell r="D12131" t="str">
            <v>Grado en Periodismo</v>
          </cell>
          <cell r="E12131">
            <v>6</v>
          </cell>
        </row>
        <row r="12132">
          <cell r="B12132">
            <v>30098</v>
          </cell>
          <cell r="C12132" t="str">
            <v xml:space="preserve">Lengua </v>
          </cell>
          <cell r="D12132" t="str">
            <v>Grado en Periodismo</v>
          </cell>
          <cell r="E12132">
            <v>12</v>
          </cell>
        </row>
        <row r="12133">
          <cell r="B12133">
            <v>30099</v>
          </cell>
          <cell r="C12133" t="str">
            <v>Introducción a las Ciencias Jurídicas</v>
          </cell>
          <cell r="D12133" t="str">
            <v>Grado en Periodismo</v>
          </cell>
          <cell r="E12133">
            <v>3</v>
          </cell>
        </row>
        <row r="12134">
          <cell r="B12134">
            <v>30100</v>
          </cell>
          <cell r="C12134" t="str">
            <v>Historia de la Comunicación Social</v>
          </cell>
          <cell r="D12134" t="str">
            <v>Grado en Periodismo</v>
          </cell>
          <cell r="E12134">
            <v>6</v>
          </cell>
        </row>
        <row r="12135">
          <cell r="B12135">
            <v>30101</v>
          </cell>
          <cell r="C12135" t="str">
            <v>Teoría y Técnica de la Radio</v>
          </cell>
          <cell r="D12135" t="str">
            <v>Grado en Periodismo</v>
          </cell>
          <cell r="E12135">
            <v>6</v>
          </cell>
        </row>
        <row r="12136">
          <cell r="B12136">
            <v>30102</v>
          </cell>
          <cell r="C12136" t="str">
            <v>Historia de España</v>
          </cell>
          <cell r="D12136" t="str">
            <v>Grado en Periodismo</v>
          </cell>
          <cell r="E12136">
            <v>6</v>
          </cell>
        </row>
        <row r="12137">
          <cell r="B12137">
            <v>30103</v>
          </cell>
          <cell r="C12137" t="str">
            <v>Sociología</v>
          </cell>
          <cell r="D12137" t="str">
            <v>Grado en Periodismo</v>
          </cell>
          <cell r="E12137">
            <v>6</v>
          </cell>
        </row>
        <row r="12138">
          <cell r="B12138">
            <v>30104</v>
          </cell>
          <cell r="C12138" t="str">
            <v>Diseño Gráfico Aplicado I: Desarrollo Teórico-Prácticos en Prensa</v>
          </cell>
          <cell r="D12138" t="str">
            <v>Grado en Periodismo</v>
          </cell>
          <cell r="E12138">
            <v>6</v>
          </cell>
        </row>
        <row r="12139">
          <cell r="B12139">
            <v>30105</v>
          </cell>
          <cell r="C12139" t="str">
            <v>Técnicas de Expresión Oral y Comunicación Interpersonal</v>
          </cell>
          <cell r="D12139" t="str">
            <v>Grado en Periodismo</v>
          </cell>
          <cell r="E12139">
            <v>6</v>
          </cell>
        </row>
        <row r="12140">
          <cell r="B12140">
            <v>30106</v>
          </cell>
          <cell r="C12140" t="str">
            <v>Documentación Informativa</v>
          </cell>
          <cell r="D12140" t="str">
            <v>Grado en Periodismo</v>
          </cell>
          <cell r="E12140">
            <v>6</v>
          </cell>
        </row>
        <row r="12141">
          <cell r="B12141">
            <v>30107</v>
          </cell>
          <cell r="C12141" t="str">
            <v>Press Writing and Communication I</v>
          </cell>
          <cell r="D12141" t="str">
            <v>Grado en Periodismo</v>
          </cell>
          <cell r="E12141">
            <v>6</v>
          </cell>
        </row>
        <row r="12142">
          <cell r="B12142">
            <v>30108</v>
          </cell>
          <cell r="C12142" t="str">
            <v>Redacción II</v>
          </cell>
          <cell r="D12142" t="str">
            <v>Grado en Periodismo</v>
          </cell>
          <cell r="E12142">
            <v>6</v>
          </cell>
        </row>
        <row r="12143">
          <cell r="B12143">
            <v>30109</v>
          </cell>
          <cell r="C12143" t="str">
            <v>Introducción a la Economía</v>
          </cell>
          <cell r="D12143" t="str">
            <v>Grado en Periodismo</v>
          </cell>
          <cell r="E12143">
            <v>6</v>
          </cell>
        </row>
        <row r="12144">
          <cell r="B12144">
            <v>30110</v>
          </cell>
          <cell r="C12144" t="str">
            <v>Literatura y Análisis de Textos</v>
          </cell>
          <cell r="D12144" t="str">
            <v>Grado en Periodismo</v>
          </cell>
          <cell r="E12144">
            <v>6</v>
          </cell>
        </row>
        <row r="12145">
          <cell r="B12145">
            <v>30111</v>
          </cell>
          <cell r="C12145" t="str">
            <v>Sistema Político Español</v>
          </cell>
          <cell r="D12145" t="str">
            <v>Grado en Periodismo</v>
          </cell>
          <cell r="E12145">
            <v>6</v>
          </cell>
        </row>
        <row r="12146">
          <cell r="B12146">
            <v>30112</v>
          </cell>
          <cell r="C12146" t="str">
            <v>Teoría y Técnica de la Televisión</v>
          </cell>
          <cell r="D12146" t="str">
            <v>Grado en Periodismo</v>
          </cell>
          <cell r="E12146">
            <v>6</v>
          </cell>
        </row>
        <row r="12147">
          <cell r="B12147">
            <v>30113</v>
          </cell>
          <cell r="C12147" t="str">
            <v>Diseño Gráfico Aplicado II: Metodología Proyectual en Mass-Media</v>
          </cell>
          <cell r="D12147" t="str">
            <v>Grado en Periodismo</v>
          </cell>
          <cell r="E12147">
            <v>6</v>
          </cell>
        </row>
        <row r="12148">
          <cell r="B12148">
            <v>30114</v>
          </cell>
          <cell r="C12148" t="str">
            <v>Técnica Fotográfica y  Fotoperiodismo</v>
          </cell>
          <cell r="D12148" t="str">
            <v>Grado en Periodismo</v>
          </cell>
          <cell r="E12148">
            <v>6</v>
          </cell>
        </row>
        <row r="12149">
          <cell r="B12149">
            <v>30115</v>
          </cell>
          <cell r="C12149" t="str">
            <v>Historia del Periodismo Español</v>
          </cell>
          <cell r="D12149" t="str">
            <v>Grado en Periodismo</v>
          </cell>
          <cell r="E12149">
            <v>6</v>
          </cell>
        </row>
        <row r="12150">
          <cell r="B12150">
            <v>30116</v>
          </cell>
          <cell r="C12150" t="str">
            <v>Empresa Comunicativa</v>
          </cell>
          <cell r="D12150" t="str">
            <v>Grado en Periodismo</v>
          </cell>
          <cell r="E12150">
            <v>6</v>
          </cell>
        </row>
        <row r="12151">
          <cell r="B12151">
            <v>30117</v>
          </cell>
          <cell r="C12151" t="str">
            <v>Press Writing and Communication II</v>
          </cell>
          <cell r="D12151" t="str">
            <v>Grado en Periodismo</v>
          </cell>
          <cell r="E12151">
            <v>6</v>
          </cell>
        </row>
        <row r="12152">
          <cell r="B12152">
            <v>30118</v>
          </cell>
          <cell r="C12152" t="str">
            <v>Derecho de la Información</v>
          </cell>
          <cell r="D12152" t="str">
            <v>Grado en Periodismo</v>
          </cell>
          <cell r="E12152">
            <v>6</v>
          </cell>
        </row>
        <row r="12153">
          <cell r="B12153">
            <v>30119</v>
          </cell>
          <cell r="C12153" t="str">
            <v>Periodismo Social y Cultural</v>
          </cell>
          <cell r="D12153" t="str">
            <v>Grado en Periodismo</v>
          </cell>
          <cell r="E12153">
            <v>6</v>
          </cell>
        </row>
        <row r="12154">
          <cell r="B12154">
            <v>30120</v>
          </cell>
          <cell r="C12154" t="str">
            <v>Periodismo Económico</v>
          </cell>
          <cell r="D12154" t="str">
            <v>Grado en Periodismo</v>
          </cell>
          <cell r="E12154">
            <v>6</v>
          </cell>
        </row>
        <row r="12155">
          <cell r="B12155">
            <v>30121</v>
          </cell>
          <cell r="C12155" t="str">
            <v>Producción Periodística</v>
          </cell>
          <cell r="D12155" t="str">
            <v>Grado en Periodismo</v>
          </cell>
          <cell r="E12155">
            <v>6</v>
          </cell>
        </row>
        <row r="12156">
          <cell r="B12156">
            <v>30122</v>
          </cell>
          <cell r="C12156" t="str">
            <v>Locución y Presentación en Radio y Televisión</v>
          </cell>
          <cell r="D12156" t="str">
            <v>Grado en Periodismo</v>
          </cell>
          <cell r="E12156">
            <v>6</v>
          </cell>
        </row>
        <row r="12157">
          <cell r="B12157">
            <v>30123</v>
          </cell>
          <cell r="C12157" t="str">
            <v>Comunicación corporativa</v>
          </cell>
          <cell r="D12157" t="str">
            <v>Grado en Periodismo</v>
          </cell>
          <cell r="E12157">
            <v>6</v>
          </cell>
        </row>
        <row r="12158">
          <cell r="B12158">
            <v>30124</v>
          </cell>
          <cell r="C12158" t="str">
            <v>Comunicación política</v>
          </cell>
          <cell r="D12158" t="str">
            <v>Grado en Periodismo</v>
          </cell>
          <cell r="E12158">
            <v>6</v>
          </cell>
        </row>
        <row r="12159">
          <cell r="B12159">
            <v>30127</v>
          </cell>
          <cell r="C12159" t="str">
            <v>Ética y deontología periodística</v>
          </cell>
          <cell r="D12159" t="str">
            <v>Grado en Periodismo</v>
          </cell>
          <cell r="E12159">
            <v>6</v>
          </cell>
        </row>
        <row r="12160">
          <cell r="B12160">
            <v>30128</v>
          </cell>
          <cell r="C12160" t="str">
            <v>Relaciones Internacionales: derecho internacional y diplomacia</v>
          </cell>
          <cell r="D12160" t="str">
            <v>Grado en Periodismo</v>
          </cell>
          <cell r="E12160">
            <v>6</v>
          </cell>
        </row>
        <row r="12161">
          <cell r="B12161">
            <v>30129</v>
          </cell>
          <cell r="C12161" t="str">
            <v>Métodos y técnicas de Investigación de social</v>
          </cell>
          <cell r="D12161" t="str">
            <v>Grado en Periodismo</v>
          </cell>
          <cell r="E12161">
            <v>6</v>
          </cell>
        </row>
        <row r="12162">
          <cell r="B12162">
            <v>30130</v>
          </cell>
          <cell r="C12162" t="str">
            <v>Humanismo Cívico</v>
          </cell>
          <cell r="D12162" t="str">
            <v>Grado en Periodismo</v>
          </cell>
          <cell r="E12162">
            <v>6</v>
          </cell>
        </row>
        <row r="12163">
          <cell r="B12163">
            <v>30131</v>
          </cell>
          <cell r="C12163" t="str">
            <v>Periodismo Político</v>
          </cell>
          <cell r="D12163" t="str">
            <v>Grado en Periodismo</v>
          </cell>
          <cell r="E12163">
            <v>6</v>
          </cell>
        </row>
        <row r="12164">
          <cell r="B12164">
            <v>30132</v>
          </cell>
          <cell r="C12164" t="str">
            <v>Radio y Televisión Informativa</v>
          </cell>
          <cell r="D12164" t="str">
            <v>Grado en Periodismo</v>
          </cell>
          <cell r="E12164">
            <v>6</v>
          </cell>
        </row>
        <row r="12165">
          <cell r="B12165">
            <v>30133</v>
          </cell>
          <cell r="C12165" t="str">
            <v>Programación Informativa en Radio y Televisión</v>
          </cell>
          <cell r="D12165" t="str">
            <v>Grado en Periodismo</v>
          </cell>
          <cell r="E12165">
            <v>6</v>
          </cell>
        </row>
        <row r="12166">
          <cell r="B12166">
            <v>30134</v>
          </cell>
          <cell r="C12166" t="str">
            <v>Organización y gestión del gabinete de comunicación</v>
          </cell>
          <cell r="D12166" t="str">
            <v>Grado en Periodismo</v>
          </cell>
          <cell r="E12166">
            <v>6</v>
          </cell>
        </row>
        <row r="12167">
          <cell r="B12167">
            <v>30135</v>
          </cell>
          <cell r="C12167" t="str">
            <v>Recepción de la comunicación y opinión pública</v>
          </cell>
          <cell r="D12167" t="str">
            <v>Grado en Periodismo</v>
          </cell>
          <cell r="E12167">
            <v>6</v>
          </cell>
        </row>
        <row r="12168">
          <cell r="B12168">
            <v>30138</v>
          </cell>
          <cell r="C12168" t="str">
            <v>Prácticas</v>
          </cell>
          <cell r="D12168" t="str">
            <v>Grado en Periodismo</v>
          </cell>
          <cell r="E12168">
            <v>6</v>
          </cell>
        </row>
        <row r="12169">
          <cell r="B12169">
            <v>30139</v>
          </cell>
          <cell r="C12169" t="str">
            <v>Proyecto final aplicado</v>
          </cell>
          <cell r="D12169" t="str">
            <v>Grado en Periodismo</v>
          </cell>
          <cell r="E12169">
            <v>12</v>
          </cell>
        </row>
        <row r="12170">
          <cell r="B12170">
            <v>30140</v>
          </cell>
          <cell r="C12170" t="str">
            <v>Teoría y Estructura de la Comunicación y de la Información</v>
          </cell>
          <cell r="D12170" t="str">
            <v>Grado en comunicación audiovisual</v>
          </cell>
          <cell r="E12170">
            <v>6</v>
          </cell>
        </row>
        <row r="12171">
          <cell r="B12171">
            <v>30141</v>
          </cell>
          <cell r="C12171" t="str">
            <v>Idioma Moderno I / English I</v>
          </cell>
          <cell r="D12171" t="str">
            <v>Grado en comunicación audiovisual</v>
          </cell>
          <cell r="E12171">
            <v>6</v>
          </cell>
        </row>
        <row r="12172">
          <cell r="B12172">
            <v>30142</v>
          </cell>
          <cell r="C12172" t="str">
            <v>Lengua / Lengua española y comunicación</v>
          </cell>
          <cell r="D12172" t="str">
            <v>Grado en comunicación audiovisual</v>
          </cell>
          <cell r="E12172">
            <v>12</v>
          </cell>
        </row>
        <row r="12173">
          <cell r="B12173">
            <v>30143</v>
          </cell>
          <cell r="C12173" t="str">
            <v>Fundamentos de la Comunicación e Información Escrita / Fundamentos de la escritura audiovisual</v>
          </cell>
          <cell r="D12173" t="str">
            <v>Grado en comunicación audiovisual</v>
          </cell>
          <cell r="E12173">
            <v>6</v>
          </cell>
        </row>
        <row r="12174">
          <cell r="B12174">
            <v>30144</v>
          </cell>
          <cell r="C12174" t="str">
            <v>Historia Universal Contemporánea</v>
          </cell>
          <cell r="D12174" t="str">
            <v>Grado en comunicación audiovisual</v>
          </cell>
          <cell r="E12174">
            <v>6</v>
          </cell>
        </row>
        <row r="12175">
          <cell r="B12175">
            <v>30145</v>
          </cell>
          <cell r="C12175" t="str">
            <v>Lenguaje Audiovisual</v>
          </cell>
          <cell r="D12175" t="str">
            <v>Grado en comunicación audiovisual</v>
          </cell>
          <cell r="E12175">
            <v>6</v>
          </cell>
        </row>
        <row r="12176">
          <cell r="B12176">
            <v>30146</v>
          </cell>
          <cell r="C12176" t="str">
            <v>Edición Digital</v>
          </cell>
          <cell r="D12176" t="str">
            <v>Grado en comunicación audiovisual</v>
          </cell>
          <cell r="E12176">
            <v>6</v>
          </cell>
        </row>
        <row r="12177">
          <cell r="B12177">
            <v>30147</v>
          </cell>
          <cell r="C12177" t="str">
            <v>Introducción a las Ciencias Jurídicas</v>
          </cell>
          <cell r="D12177" t="str">
            <v>Grado en comunicación audiovisual</v>
          </cell>
          <cell r="E12177">
            <v>6</v>
          </cell>
        </row>
        <row r="12178">
          <cell r="B12178">
            <v>30148</v>
          </cell>
          <cell r="C12178" t="str">
            <v>Historia de los Medios Audiovisuales</v>
          </cell>
          <cell r="D12178" t="str">
            <v>Grado en comunicación audiovisual</v>
          </cell>
          <cell r="E12178">
            <v>6</v>
          </cell>
        </row>
        <row r="12179">
          <cell r="B12179">
            <v>30149</v>
          </cell>
          <cell r="C12179" t="str">
            <v>Idioma Moderno II / English II</v>
          </cell>
          <cell r="D12179" t="str">
            <v>Grado en comunicación audiovisual</v>
          </cell>
          <cell r="E12179">
            <v>6</v>
          </cell>
        </row>
        <row r="12180">
          <cell r="B12180">
            <v>30150</v>
          </cell>
          <cell r="C12180" t="str">
            <v>Géneros Periodísticos / Géneros Periodísticos Televisivos</v>
          </cell>
          <cell r="D12180" t="str">
            <v>Grado en comunicación audiovisual</v>
          </cell>
          <cell r="E12180">
            <v>6</v>
          </cell>
        </row>
        <row r="12181">
          <cell r="B12181">
            <v>30151</v>
          </cell>
          <cell r="C12181" t="str">
            <v>Diseño Gráfico Aplicado</v>
          </cell>
          <cell r="D12181" t="str">
            <v>Grado en comunicación audiovisual</v>
          </cell>
          <cell r="E12181">
            <v>6</v>
          </cell>
        </row>
        <row r="12182">
          <cell r="B12182">
            <v>30152</v>
          </cell>
          <cell r="C12182" t="str">
            <v>Introducción a la Economía</v>
          </cell>
          <cell r="D12182" t="str">
            <v>Grado en comunicación audiovisual</v>
          </cell>
          <cell r="E12182">
            <v>6</v>
          </cell>
        </row>
        <row r="12183">
          <cell r="B12183">
            <v>30153</v>
          </cell>
          <cell r="C12183" t="str">
            <v>Fundamentos del Marketing</v>
          </cell>
          <cell r="D12183" t="str">
            <v>Grado en comunicación audiovisual</v>
          </cell>
          <cell r="E12183">
            <v>6</v>
          </cell>
        </row>
        <row r="12184">
          <cell r="B12184">
            <v>30154</v>
          </cell>
          <cell r="C12184" t="str">
            <v>Expresiones Artísticas Contemporáneas I</v>
          </cell>
          <cell r="D12184" t="str">
            <v>Grado en comunicación audiovisual</v>
          </cell>
          <cell r="E12184">
            <v>6</v>
          </cell>
        </row>
        <row r="12185">
          <cell r="B12185">
            <v>30155</v>
          </cell>
          <cell r="C12185" t="str">
            <v>Tecnología de los Medios Audiovisuales</v>
          </cell>
          <cell r="D12185" t="str">
            <v>Grado en comunicación audiovisual</v>
          </cell>
          <cell r="E12185">
            <v>6</v>
          </cell>
        </row>
        <row r="12186">
          <cell r="B12186">
            <v>30156</v>
          </cell>
          <cell r="C12186" t="str">
            <v>Sociología de la Comunicación</v>
          </cell>
          <cell r="D12186" t="str">
            <v>Grado en comunicación audiovisual</v>
          </cell>
          <cell r="E12186">
            <v>6</v>
          </cell>
        </row>
        <row r="12187">
          <cell r="B12187">
            <v>30157</v>
          </cell>
          <cell r="C12187" t="str">
            <v>Técnicas de Expresión Oral y Comunicación Interpersonal</v>
          </cell>
          <cell r="D12187" t="str">
            <v>Grado en comunicación audiovisual</v>
          </cell>
          <cell r="E12187">
            <v>6</v>
          </cell>
        </row>
        <row r="12188">
          <cell r="B12188">
            <v>30158</v>
          </cell>
          <cell r="C12188" t="str">
            <v>Introducción a la Publicidad</v>
          </cell>
          <cell r="D12188" t="str">
            <v>Grado en comunicación audiovisual</v>
          </cell>
          <cell r="E12188">
            <v>6</v>
          </cell>
        </row>
        <row r="12189">
          <cell r="B12189">
            <v>30159</v>
          </cell>
          <cell r="C12189" t="str">
            <v>Información Audiovisual</v>
          </cell>
          <cell r="D12189" t="str">
            <v>Grado en comunicación audiovisual</v>
          </cell>
          <cell r="E12189">
            <v>6</v>
          </cell>
        </row>
        <row r="12190">
          <cell r="B12190">
            <v>30160</v>
          </cell>
          <cell r="C12190" t="str">
            <v>Realización Audiovisual</v>
          </cell>
          <cell r="D12190" t="str">
            <v>Grado en comunicación audiovisual</v>
          </cell>
          <cell r="E12190">
            <v>6</v>
          </cell>
        </row>
        <row r="12191">
          <cell r="B12191">
            <v>30161</v>
          </cell>
          <cell r="C12191" t="str">
            <v>Ética y Deontología de la Imagen</v>
          </cell>
          <cell r="D12191" t="str">
            <v>Grado en comunicación audiovisual</v>
          </cell>
          <cell r="E12191">
            <v>6</v>
          </cell>
        </row>
        <row r="12192">
          <cell r="B12192">
            <v>30162</v>
          </cell>
          <cell r="C12192" t="str">
            <v>Producción y Financiación del Audiovisual / Producción audiovisual</v>
          </cell>
          <cell r="D12192" t="str">
            <v>Grado en comunicación audiovisual</v>
          </cell>
          <cell r="E12192">
            <v>6</v>
          </cell>
        </row>
        <row r="12193">
          <cell r="B12193">
            <v>30163</v>
          </cell>
          <cell r="C12193" t="str">
            <v xml:space="preserve">Dirección y Gestión de la Empresa Audiovisual </v>
          </cell>
          <cell r="D12193" t="str">
            <v>Grado en comunicación audiovisual</v>
          </cell>
          <cell r="E12193">
            <v>6</v>
          </cell>
        </row>
        <row r="12194">
          <cell r="B12194">
            <v>30164</v>
          </cell>
          <cell r="C12194" t="str">
            <v>Expresiones Artísticas Contemporáneas II</v>
          </cell>
          <cell r="D12194" t="str">
            <v>Grado en comunicación audiovisual</v>
          </cell>
          <cell r="E12194">
            <v>6</v>
          </cell>
        </row>
        <row r="12195">
          <cell r="B12195">
            <v>30165</v>
          </cell>
          <cell r="C12195" t="str">
            <v>Producción y Realización de TV</v>
          </cell>
          <cell r="D12195" t="str">
            <v>Grado en comunicación audiovisual</v>
          </cell>
          <cell r="E12195">
            <v>6</v>
          </cell>
        </row>
        <row r="12196">
          <cell r="B12196">
            <v>30166</v>
          </cell>
          <cell r="C12196" t="str">
            <v>Programación de Radio y TV</v>
          </cell>
          <cell r="D12196" t="str">
            <v>Grado en comunicación audiovisual</v>
          </cell>
          <cell r="E12196">
            <v>6</v>
          </cell>
        </row>
        <row r="12197">
          <cell r="B12197">
            <v>30167</v>
          </cell>
          <cell r="C12197" t="str">
            <v>Recepción y Análisis de Audiencias</v>
          </cell>
          <cell r="D12197" t="str">
            <v>Grado en comunicación audiovisual</v>
          </cell>
          <cell r="E12197">
            <v>3</v>
          </cell>
        </row>
        <row r="12198">
          <cell r="B12198">
            <v>30168</v>
          </cell>
          <cell r="C12198" t="str">
            <v>Guión y Narrativa Televisiva</v>
          </cell>
          <cell r="D12198" t="str">
            <v>Grado en comunicación audiovisual</v>
          </cell>
          <cell r="E12198">
            <v>6</v>
          </cell>
        </row>
        <row r="12199">
          <cell r="B12199">
            <v>30169</v>
          </cell>
          <cell r="C12199" t="str">
            <v>Edición Digital Audio/Video Avanzado para TV</v>
          </cell>
          <cell r="D12199" t="str">
            <v>Grado en comunicación audiovisual</v>
          </cell>
          <cell r="E12199">
            <v>3</v>
          </cell>
        </row>
        <row r="12200">
          <cell r="B12200">
            <v>30174</v>
          </cell>
          <cell r="C12200" t="str">
            <v>Guión y Narrativa Cinematográfica</v>
          </cell>
          <cell r="D12200" t="str">
            <v>Grado en comunicación audiovisual</v>
          </cell>
          <cell r="E12200">
            <v>6</v>
          </cell>
        </row>
        <row r="12201">
          <cell r="B12201">
            <v>30175</v>
          </cell>
          <cell r="C12201" t="str">
            <v>Análisis Fílmico</v>
          </cell>
          <cell r="D12201" t="str">
            <v>Grado en comunicación audiovisual</v>
          </cell>
          <cell r="E12201">
            <v>6</v>
          </cell>
        </row>
        <row r="12202">
          <cell r="B12202">
            <v>30176</v>
          </cell>
          <cell r="C12202" t="str">
            <v>Historia Estética del Cine</v>
          </cell>
          <cell r="D12202" t="str">
            <v>Grado en comunicación audiovisual</v>
          </cell>
          <cell r="E12202">
            <v>6</v>
          </cell>
        </row>
        <row r="12203">
          <cell r="B12203">
            <v>30177</v>
          </cell>
          <cell r="C12203" t="str">
            <v>Taller de Escritura de Guiones Cinematográficos</v>
          </cell>
          <cell r="D12203" t="str">
            <v>Grado en comunicación audiovisual</v>
          </cell>
          <cell r="E12203">
            <v>3</v>
          </cell>
        </row>
        <row r="12204">
          <cell r="B12204">
            <v>30178</v>
          </cell>
          <cell r="C12204" t="str">
            <v>Edición Digital de Audio/Vídeo Avanzado para Cine</v>
          </cell>
          <cell r="D12204" t="str">
            <v>Grado en comunicación audiovisual</v>
          </cell>
          <cell r="E12204">
            <v>3</v>
          </cell>
        </row>
        <row r="12205">
          <cell r="B12205">
            <v>30179</v>
          </cell>
          <cell r="C12205" t="str">
            <v>Documentación Audiovisual</v>
          </cell>
          <cell r="D12205" t="str">
            <v>Grado en comunicación audiovisual</v>
          </cell>
          <cell r="E12205">
            <v>6</v>
          </cell>
        </row>
        <row r="12206">
          <cell r="B12206">
            <v>30180</v>
          </cell>
          <cell r="C12206" t="str">
            <v>Métodos y técnicas de investigación social</v>
          </cell>
          <cell r="D12206" t="str">
            <v>Grado en comunicación audiovisual</v>
          </cell>
          <cell r="E12206">
            <v>6</v>
          </cell>
        </row>
        <row r="12207">
          <cell r="B12207">
            <v>30181</v>
          </cell>
          <cell r="C12207" t="str">
            <v>Derecho de la información y las telecomunicaciones / Derecho de la información</v>
          </cell>
          <cell r="D12207" t="str">
            <v>Grado en comunicación audiovisual</v>
          </cell>
          <cell r="E12207">
            <v>6</v>
          </cell>
        </row>
        <row r="12208">
          <cell r="B12208">
            <v>30182</v>
          </cell>
          <cell r="C12208" t="str">
            <v>Prácticas en empresas</v>
          </cell>
          <cell r="D12208" t="str">
            <v>Grado en comunicación audiovisual</v>
          </cell>
          <cell r="E12208">
            <v>9</v>
          </cell>
        </row>
        <row r="12209">
          <cell r="B12209">
            <v>30183</v>
          </cell>
          <cell r="C12209" t="str">
            <v>Proyecto final aplicado o de investigación / Proyecto final aplicado</v>
          </cell>
          <cell r="D12209" t="str">
            <v>Grado en comunicación audiovisual</v>
          </cell>
          <cell r="E12209">
            <v>9</v>
          </cell>
        </row>
        <row r="12210">
          <cell r="B12210">
            <v>30184</v>
          </cell>
          <cell r="C12210" t="str">
            <v>Literatura y medios audiovisuales</v>
          </cell>
          <cell r="D12210" t="str">
            <v>Grado en comunicación audiovisual</v>
          </cell>
          <cell r="E12210">
            <v>6</v>
          </cell>
        </row>
        <row r="12211">
          <cell r="B12211">
            <v>30185</v>
          </cell>
          <cell r="C12211" t="str">
            <v>Humanismo Cívico</v>
          </cell>
          <cell r="D12211" t="str">
            <v>Grado en comunicación audiovisual</v>
          </cell>
          <cell r="E12211">
            <v>6</v>
          </cell>
        </row>
        <row r="12212">
          <cell r="B12212">
            <v>30186</v>
          </cell>
          <cell r="C12212" t="str">
            <v>Relaciones Internacionales, Derecho Internacional y Diplomacia / Relaciones Internacionales en los Medios Audiovisuales</v>
          </cell>
          <cell r="D12212" t="str">
            <v>Grado en comunicación audiovisual</v>
          </cell>
          <cell r="E12212">
            <v>6</v>
          </cell>
        </row>
        <row r="12213">
          <cell r="B12213">
            <v>30187</v>
          </cell>
          <cell r="C12213" t="str">
            <v>Identidad e imagen corporativa</v>
          </cell>
          <cell r="D12213" t="str">
            <v>Grado en comunicación audiovisual</v>
          </cell>
          <cell r="E12213">
            <v>6</v>
          </cell>
        </row>
        <row r="12214">
          <cell r="B12214">
            <v>30188</v>
          </cell>
          <cell r="C12214" t="str">
            <v>Fundamentos Matemáticos en Arquitectura I</v>
          </cell>
          <cell r="D12214" t="str">
            <v>Grado en Arquitectura</v>
          </cell>
          <cell r="E12214">
            <v>6</v>
          </cell>
        </row>
        <row r="12215">
          <cell r="B12215">
            <v>30189</v>
          </cell>
          <cell r="C12215" t="str">
            <v>Fundamentos Matemáticos en Arquitectura II</v>
          </cell>
          <cell r="D12215" t="str">
            <v>Grado en Arquitectura</v>
          </cell>
          <cell r="E12215">
            <v>6</v>
          </cell>
        </row>
        <row r="12216">
          <cell r="B12216">
            <v>30190</v>
          </cell>
          <cell r="C12216" t="str">
            <v>Fundamentos Físicos en Arquitectura</v>
          </cell>
          <cell r="D12216" t="str">
            <v>Grado en Arquitectura</v>
          </cell>
          <cell r="E12216">
            <v>6</v>
          </cell>
        </row>
        <row r="12217">
          <cell r="B12217">
            <v>30191</v>
          </cell>
          <cell r="C12217" t="str">
            <v>Herramientas Digitales</v>
          </cell>
          <cell r="D12217" t="str">
            <v>Grado en Arquitectura</v>
          </cell>
          <cell r="E12217">
            <v>6</v>
          </cell>
        </row>
        <row r="12218">
          <cell r="B12218">
            <v>30192</v>
          </cell>
          <cell r="C12218" t="str">
            <v>Geometría I</v>
          </cell>
          <cell r="D12218" t="str">
            <v>Grado en Arquitectura</v>
          </cell>
          <cell r="E12218">
            <v>6</v>
          </cell>
        </row>
        <row r="12219">
          <cell r="B12219">
            <v>30193</v>
          </cell>
          <cell r="C12219" t="str">
            <v xml:space="preserve">Geometría II </v>
          </cell>
          <cell r="D12219" t="str">
            <v>Grado en Arquitectura</v>
          </cell>
          <cell r="E12219">
            <v>6</v>
          </cell>
        </row>
        <row r="12220">
          <cell r="B12220">
            <v>30194</v>
          </cell>
          <cell r="C12220" t="str">
            <v>Análisis de Formas Arquitectónicas I</v>
          </cell>
          <cell r="D12220" t="str">
            <v>Grado en Arquitectura</v>
          </cell>
          <cell r="E12220">
            <v>6</v>
          </cell>
        </row>
        <row r="12221">
          <cell r="B12221">
            <v>30195</v>
          </cell>
          <cell r="C12221" t="str">
            <v>Análisis de Formas Arquitectónicas II</v>
          </cell>
          <cell r="D12221" t="str">
            <v>Grado en Arquitectura</v>
          </cell>
          <cell r="E12221">
            <v>6</v>
          </cell>
        </row>
        <row r="12222">
          <cell r="B12222">
            <v>30196</v>
          </cell>
          <cell r="C12222" t="str">
            <v>Expresión Arquitectónica I</v>
          </cell>
          <cell r="D12222" t="str">
            <v>Grado en Arquitectura</v>
          </cell>
          <cell r="E12222">
            <v>6</v>
          </cell>
        </row>
        <row r="12223">
          <cell r="B12223">
            <v>30197</v>
          </cell>
          <cell r="C12223" t="str">
            <v>Expresión Arquitectónica II</v>
          </cell>
          <cell r="D12223" t="str">
            <v>Grado en Arquitectura</v>
          </cell>
          <cell r="E12223">
            <v>6</v>
          </cell>
        </row>
        <row r="12224">
          <cell r="B12224">
            <v>30198</v>
          </cell>
          <cell r="C12224" t="str">
            <v>Construcción I</v>
          </cell>
          <cell r="D12224" t="str">
            <v>Grado en Arquitectura</v>
          </cell>
          <cell r="E12224">
            <v>3</v>
          </cell>
        </row>
        <row r="12225">
          <cell r="B12225">
            <v>30199</v>
          </cell>
          <cell r="C12225" t="str">
            <v>Construcción II</v>
          </cell>
          <cell r="D12225" t="str">
            <v>Grado en Arquitectura</v>
          </cell>
          <cell r="E12225">
            <v>3</v>
          </cell>
        </row>
        <row r="12226">
          <cell r="B12226">
            <v>30200</v>
          </cell>
          <cell r="C12226" t="str">
            <v>Estructuras I</v>
          </cell>
          <cell r="D12226" t="str">
            <v>Grado en Arquitectura</v>
          </cell>
          <cell r="E12226">
            <v>3</v>
          </cell>
        </row>
        <row r="12227">
          <cell r="B12227">
            <v>30201</v>
          </cell>
          <cell r="C12227" t="str">
            <v>Estructuras II</v>
          </cell>
          <cell r="D12227" t="str">
            <v>Grado en Arquitectura</v>
          </cell>
          <cell r="E12227">
            <v>3</v>
          </cell>
        </row>
        <row r="12228">
          <cell r="B12228">
            <v>30202</v>
          </cell>
          <cell r="C12228" t="str">
            <v>Instalaciones I</v>
          </cell>
          <cell r="D12228" t="str">
            <v>Grado en Arquitectura</v>
          </cell>
          <cell r="E12228">
            <v>6</v>
          </cell>
        </row>
        <row r="12229">
          <cell r="B12229">
            <v>30203</v>
          </cell>
          <cell r="C12229" t="str">
            <v xml:space="preserve">Humanismo Cívico </v>
          </cell>
          <cell r="D12229" t="str">
            <v>Grado en Arquitectura</v>
          </cell>
          <cell r="E12229">
            <v>6</v>
          </cell>
        </row>
        <row r="12230">
          <cell r="B12230">
            <v>30204</v>
          </cell>
          <cell r="C12230" t="str">
            <v>Cultura y Teoría en Arquitectura I</v>
          </cell>
          <cell r="D12230" t="str">
            <v>Grado en Arquitectura</v>
          </cell>
          <cell r="E12230">
            <v>6</v>
          </cell>
        </row>
        <row r="12231">
          <cell r="B12231">
            <v>30205</v>
          </cell>
          <cell r="C12231" t="str">
            <v>Cultura y Teoría en Arquitectura II</v>
          </cell>
          <cell r="D12231" t="str">
            <v>Grado en Arquitectura</v>
          </cell>
          <cell r="E12231">
            <v>6</v>
          </cell>
        </row>
        <row r="12232">
          <cell r="B12232">
            <v>30206</v>
          </cell>
          <cell r="C12232" t="str">
            <v>Proyectos I</v>
          </cell>
          <cell r="D12232" t="str">
            <v>Grado en Arquitectura</v>
          </cell>
          <cell r="E12232">
            <v>6</v>
          </cell>
        </row>
        <row r="12233">
          <cell r="B12233">
            <v>30207</v>
          </cell>
          <cell r="C12233" t="str">
            <v>Proyectos II</v>
          </cell>
          <cell r="D12233" t="str">
            <v>Grado en Arquitectura</v>
          </cell>
          <cell r="E12233">
            <v>6</v>
          </cell>
        </row>
        <row r="12234">
          <cell r="B12234">
            <v>30208</v>
          </cell>
          <cell r="C12234" t="str">
            <v>Urbanismo I</v>
          </cell>
          <cell r="D12234" t="str">
            <v>Grado en Arquitectura</v>
          </cell>
          <cell r="E12234">
            <v>3</v>
          </cell>
        </row>
        <row r="12235">
          <cell r="B12235">
            <v>30209</v>
          </cell>
          <cell r="C12235" t="str">
            <v>Urbanismo II</v>
          </cell>
          <cell r="D12235" t="str">
            <v>Grado en Arquitectura</v>
          </cell>
          <cell r="E12235">
            <v>3</v>
          </cell>
        </row>
        <row r="12236">
          <cell r="B12236">
            <v>30210</v>
          </cell>
          <cell r="C12236" t="str">
            <v>Integración I</v>
          </cell>
          <cell r="D12236" t="str">
            <v>Grado en Arquitectura</v>
          </cell>
          <cell r="E12236">
            <v>6</v>
          </cell>
        </row>
        <row r="12237">
          <cell r="B12237">
            <v>30212</v>
          </cell>
          <cell r="C12237" t="str">
            <v>Construcción III</v>
          </cell>
          <cell r="D12237" t="str">
            <v>Grado en Arquitectura</v>
          </cell>
          <cell r="E12237">
            <v>6</v>
          </cell>
        </row>
        <row r="12238">
          <cell r="B12238">
            <v>30213</v>
          </cell>
          <cell r="C12238" t="str">
            <v>Construcción IV</v>
          </cell>
          <cell r="D12238" t="str">
            <v>Grado en Arquitectura</v>
          </cell>
          <cell r="E12238">
            <v>6</v>
          </cell>
        </row>
        <row r="12239">
          <cell r="B12239">
            <v>30214</v>
          </cell>
          <cell r="C12239" t="str">
            <v>Estructuras III</v>
          </cell>
          <cell r="D12239" t="str">
            <v>Grado en Arquitectura</v>
          </cell>
          <cell r="E12239">
            <v>3</v>
          </cell>
        </row>
        <row r="12240">
          <cell r="B12240">
            <v>30215</v>
          </cell>
          <cell r="C12240" t="str">
            <v>Estructuras IV</v>
          </cell>
          <cell r="D12240" t="str">
            <v>Grado en Arquitectura</v>
          </cell>
          <cell r="E12240">
            <v>3</v>
          </cell>
        </row>
        <row r="12241">
          <cell r="B12241">
            <v>30216</v>
          </cell>
          <cell r="C12241" t="str">
            <v>Instalaciones II</v>
          </cell>
          <cell r="D12241" t="str">
            <v>Grado en Arquitectura</v>
          </cell>
          <cell r="E12241">
            <v>3</v>
          </cell>
        </row>
        <row r="12242">
          <cell r="B12242">
            <v>30217</v>
          </cell>
          <cell r="C12242" t="str">
            <v>Instalaciones III</v>
          </cell>
          <cell r="D12242" t="str">
            <v>Grado en Arquitectura</v>
          </cell>
          <cell r="E12242">
            <v>3</v>
          </cell>
        </row>
        <row r="12243">
          <cell r="B12243">
            <v>30218</v>
          </cell>
          <cell r="C12243" t="str">
            <v>Cultura y Teoría en arquitectura III</v>
          </cell>
          <cell r="D12243" t="str">
            <v>Grado en Arquitectura</v>
          </cell>
          <cell r="E12243">
            <v>3</v>
          </cell>
        </row>
        <row r="12244">
          <cell r="B12244">
            <v>30219</v>
          </cell>
          <cell r="C12244" t="str">
            <v>Cultura y Teoría en arquitectura IV</v>
          </cell>
          <cell r="D12244" t="str">
            <v>Grado en Arquitectura</v>
          </cell>
          <cell r="E12244">
            <v>3</v>
          </cell>
        </row>
        <row r="12245">
          <cell r="B12245">
            <v>30220</v>
          </cell>
          <cell r="C12245" t="str">
            <v>Proyectos III</v>
          </cell>
          <cell r="D12245" t="str">
            <v>Grado en Arquitectura</v>
          </cell>
          <cell r="E12245">
            <v>9</v>
          </cell>
        </row>
        <row r="12246">
          <cell r="B12246">
            <v>30221</v>
          </cell>
          <cell r="C12246" t="str">
            <v>Proyectos IV</v>
          </cell>
          <cell r="D12246" t="str">
            <v>Grado en Arquitectura</v>
          </cell>
          <cell r="E12246">
            <v>9</v>
          </cell>
        </row>
        <row r="12247">
          <cell r="B12247">
            <v>30222</v>
          </cell>
          <cell r="C12247" t="str">
            <v>Urbanismo III</v>
          </cell>
          <cell r="D12247" t="str">
            <v>Grado en Arquitectura</v>
          </cell>
          <cell r="E12247">
            <v>3</v>
          </cell>
        </row>
        <row r="12248">
          <cell r="B12248">
            <v>30223</v>
          </cell>
          <cell r="C12248" t="str">
            <v>Urbanismo IV</v>
          </cell>
          <cell r="D12248" t="str">
            <v>Grado en Arquitectura</v>
          </cell>
          <cell r="E12248">
            <v>3</v>
          </cell>
        </row>
        <row r="12249">
          <cell r="B12249">
            <v>30224</v>
          </cell>
          <cell r="C12249" t="str">
            <v>Integración II</v>
          </cell>
          <cell r="D12249" t="str">
            <v>Grado en Arquitectura</v>
          </cell>
          <cell r="E12249">
            <v>6</v>
          </cell>
        </row>
        <row r="12250">
          <cell r="B12250">
            <v>30226</v>
          </cell>
          <cell r="C12250" t="str">
            <v>Construcción V</v>
          </cell>
          <cell r="D12250" t="str">
            <v>Grado en Arquitectura</v>
          </cell>
          <cell r="E12250">
            <v>6</v>
          </cell>
        </row>
        <row r="12251">
          <cell r="B12251">
            <v>30227</v>
          </cell>
          <cell r="C12251" t="str">
            <v>Construcción VI</v>
          </cell>
          <cell r="D12251" t="str">
            <v>Grado en Arquitectura</v>
          </cell>
          <cell r="E12251">
            <v>6</v>
          </cell>
        </row>
        <row r="12252">
          <cell r="B12252">
            <v>30228</v>
          </cell>
          <cell r="C12252" t="str">
            <v>Organizaciones profesionales</v>
          </cell>
          <cell r="D12252" t="str">
            <v>Grado en Arquitectura</v>
          </cell>
          <cell r="E12252">
            <v>6</v>
          </cell>
        </row>
        <row r="12253">
          <cell r="B12253">
            <v>30229</v>
          </cell>
          <cell r="C12253" t="str">
            <v>Ética y deontología</v>
          </cell>
          <cell r="D12253" t="str">
            <v>Grado en Arquitectura</v>
          </cell>
          <cell r="E12253">
            <v>6</v>
          </cell>
        </row>
        <row r="12254">
          <cell r="B12254">
            <v>30230</v>
          </cell>
          <cell r="C12254" t="str">
            <v>Cultura y teoría en arquitectura V</v>
          </cell>
          <cell r="D12254" t="str">
            <v>Grado en Arquitectura</v>
          </cell>
          <cell r="E12254">
            <v>3</v>
          </cell>
        </row>
        <row r="12255">
          <cell r="B12255">
            <v>30231</v>
          </cell>
          <cell r="C12255" t="str">
            <v>Cultura y teoría en arquitectura VI</v>
          </cell>
          <cell r="D12255" t="str">
            <v>Grado en Arquitectura</v>
          </cell>
          <cell r="E12255">
            <v>3</v>
          </cell>
        </row>
        <row r="12256">
          <cell r="B12256">
            <v>30232</v>
          </cell>
          <cell r="C12256" t="str">
            <v>Proyectos V</v>
          </cell>
          <cell r="D12256" t="str">
            <v>Grado en Arquitectura</v>
          </cell>
          <cell r="E12256">
            <v>9</v>
          </cell>
        </row>
        <row r="12257">
          <cell r="B12257">
            <v>30233</v>
          </cell>
          <cell r="C12257" t="str">
            <v>Proyectos VI</v>
          </cell>
          <cell r="D12257" t="str">
            <v>Grado en Arquitectura</v>
          </cell>
          <cell r="E12257">
            <v>9</v>
          </cell>
        </row>
        <row r="12258">
          <cell r="B12258">
            <v>30234</v>
          </cell>
          <cell r="C12258" t="str">
            <v>Urbanismo V</v>
          </cell>
          <cell r="D12258" t="str">
            <v>Grado en Arquitectura</v>
          </cell>
          <cell r="E12258">
            <v>3</v>
          </cell>
        </row>
        <row r="12259">
          <cell r="B12259">
            <v>30235</v>
          </cell>
          <cell r="C12259" t="str">
            <v>Urbanismo VI</v>
          </cell>
          <cell r="D12259" t="str">
            <v>Grado en Arquitectura</v>
          </cell>
          <cell r="E12259">
            <v>3</v>
          </cell>
        </row>
        <row r="12260">
          <cell r="B12260">
            <v>30236</v>
          </cell>
          <cell r="C12260" t="str">
            <v>Integración III</v>
          </cell>
          <cell r="D12260" t="str">
            <v>Grado en Arquitectura</v>
          </cell>
          <cell r="E12260">
            <v>6</v>
          </cell>
        </row>
        <row r="12261">
          <cell r="B12261">
            <v>30238</v>
          </cell>
          <cell r="C12261" t="str">
            <v>Proyectos VII</v>
          </cell>
          <cell r="D12261" t="str">
            <v>Grado en Arquitectura</v>
          </cell>
          <cell r="E12261">
            <v>6</v>
          </cell>
        </row>
        <row r="12262">
          <cell r="B12262">
            <v>30239</v>
          </cell>
          <cell r="C12262" t="str">
            <v>Proyectos VIII</v>
          </cell>
          <cell r="D12262" t="str">
            <v>Grado en Arquitectura</v>
          </cell>
          <cell r="E12262">
            <v>12</v>
          </cell>
        </row>
        <row r="12263">
          <cell r="B12263">
            <v>30240</v>
          </cell>
          <cell r="C12263" t="str">
            <v>Prácticas técnicas</v>
          </cell>
          <cell r="D12263" t="str">
            <v>Grado en Arquitectura</v>
          </cell>
          <cell r="E12263">
            <v>12</v>
          </cell>
        </row>
        <row r="12264">
          <cell r="B12264">
            <v>30241</v>
          </cell>
          <cell r="C12264" t="str">
            <v>Proyecto fin de grado</v>
          </cell>
          <cell r="D12264" t="str">
            <v>Grado en Arquitectura</v>
          </cell>
          <cell r="E12264">
            <v>6</v>
          </cell>
        </row>
        <row r="12265">
          <cell r="B12265">
            <v>30242</v>
          </cell>
          <cell r="C12265" t="str">
            <v>Lengua Española</v>
          </cell>
          <cell r="D12265" t="str">
            <v>Grado en Traducción y Comunicación Intercultural</v>
          </cell>
          <cell r="E12265">
            <v>6</v>
          </cell>
        </row>
        <row r="12266">
          <cell r="B12266">
            <v>30243</v>
          </cell>
          <cell r="C12266" t="str">
            <v>Lengua Inglesa I</v>
          </cell>
          <cell r="D12266" t="str">
            <v>Grado en Traducción y Comunicación Intercultural</v>
          </cell>
          <cell r="E12266">
            <v>6</v>
          </cell>
        </row>
        <row r="12267">
          <cell r="B12267">
            <v>30244</v>
          </cell>
          <cell r="C12267" t="str">
            <v>Lengua Francesa I</v>
          </cell>
          <cell r="D12267" t="str">
            <v>Grado en Traducción y Comunicación Intercultural</v>
          </cell>
          <cell r="E12267">
            <v>6</v>
          </cell>
        </row>
        <row r="12268">
          <cell r="B12268">
            <v>30245</v>
          </cell>
          <cell r="C12268" t="str">
            <v>Humanismo Cívico</v>
          </cell>
          <cell r="D12268" t="str">
            <v>Grado en Traducción y Comunicación Intercultural</v>
          </cell>
          <cell r="E12268">
            <v>6</v>
          </cell>
        </row>
        <row r="12269">
          <cell r="B12269">
            <v>30246</v>
          </cell>
          <cell r="C12269" t="str">
            <v>Lingüística Aplicada a la Traducción</v>
          </cell>
          <cell r="D12269" t="str">
            <v>Grado en Traducción y Comunicación Intercultural</v>
          </cell>
          <cell r="E12269">
            <v>6</v>
          </cell>
        </row>
        <row r="12270">
          <cell r="B12270">
            <v>30247</v>
          </cell>
          <cell r="C12270" t="str">
            <v>Traducción Directa Inglés I</v>
          </cell>
          <cell r="D12270" t="str">
            <v>Grado en Traducción y Comunicación Intercultural</v>
          </cell>
          <cell r="E12270">
            <v>6</v>
          </cell>
        </row>
        <row r="12271">
          <cell r="B12271">
            <v>30248</v>
          </cell>
          <cell r="C12271" t="str">
            <v>Comunicación Escrita</v>
          </cell>
          <cell r="D12271" t="str">
            <v>Grado en Traducción y Comunicación Intercultural</v>
          </cell>
          <cell r="E12271">
            <v>6</v>
          </cell>
        </row>
        <row r="12272">
          <cell r="B12272">
            <v>30249</v>
          </cell>
          <cell r="C12272" t="str">
            <v>Lengua Inglesa II</v>
          </cell>
          <cell r="D12272" t="str">
            <v>Grado en Traducción y Comunicación Intercultural</v>
          </cell>
          <cell r="E12272">
            <v>6</v>
          </cell>
        </row>
        <row r="12273">
          <cell r="B12273">
            <v>30250</v>
          </cell>
          <cell r="C12273" t="str">
            <v>Lengua Francesa II</v>
          </cell>
          <cell r="D12273" t="str">
            <v>Grado en Traducción y Comunicación Intercultural</v>
          </cell>
          <cell r="E12273">
            <v>6</v>
          </cell>
        </row>
        <row r="12274">
          <cell r="B12274">
            <v>30251</v>
          </cell>
          <cell r="C12274" t="str">
            <v>Documentación</v>
          </cell>
          <cell r="D12274" t="str">
            <v>Grado en Traducción y Comunicación Intercultural</v>
          </cell>
          <cell r="E12274">
            <v>6</v>
          </cell>
        </row>
        <row r="12275">
          <cell r="B12275">
            <v>30252</v>
          </cell>
          <cell r="C12275" t="str">
            <v>Lengua Francesa III</v>
          </cell>
          <cell r="D12275" t="str">
            <v>Grado en Traducción y Comunicación Intercultural</v>
          </cell>
          <cell r="E12275">
            <v>6</v>
          </cell>
        </row>
        <row r="12276">
          <cell r="B12276">
            <v>30253</v>
          </cell>
          <cell r="C12276" t="str">
            <v>Tecnologías Aplicadas a la Traducción</v>
          </cell>
          <cell r="D12276" t="str">
            <v>Grado en Traducción y Comunicación Intercultural</v>
          </cell>
          <cell r="E12276">
            <v>6</v>
          </cell>
        </row>
        <row r="12277">
          <cell r="B12277">
            <v>30254</v>
          </cell>
          <cell r="C12277" t="str">
            <v>Traducción Directa Inglés II</v>
          </cell>
          <cell r="D12277" t="str">
            <v>Grado en Traducción y Comunicación Intercultural</v>
          </cell>
          <cell r="E12277">
            <v>6</v>
          </cell>
        </row>
        <row r="12278">
          <cell r="B12278">
            <v>30255</v>
          </cell>
          <cell r="C12278" t="str">
            <v>Fundamentos de la Economía Mundial</v>
          </cell>
          <cell r="D12278" t="str">
            <v>Grado en Traducción y Comunicación Intercultural</v>
          </cell>
          <cell r="E12278">
            <v>6</v>
          </cell>
        </row>
        <row r="12279">
          <cell r="B12279">
            <v>30256</v>
          </cell>
          <cell r="C12279" t="str">
            <v>Terminología</v>
          </cell>
          <cell r="D12279" t="str">
            <v>Grado en Traducción y Comunicación Intercultural</v>
          </cell>
          <cell r="E12279">
            <v>6</v>
          </cell>
        </row>
        <row r="12280">
          <cell r="B12280">
            <v>30257</v>
          </cell>
          <cell r="C12280" t="str">
            <v>Fundamentos del Derecho Internacional</v>
          </cell>
          <cell r="D12280" t="str">
            <v>Grado en Traducción y Comunicación Intercultural</v>
          </cell>
          <cell r="E12280">
            <v>6</v>
          </cell>
        </row>
        <row r="12281">
          <cell r="B12281">
            <v>30258</v>
          </cell>
          <cell r="C12281" t="str">
            <v>Lengua Francesa IV</v>
          </cell>
          <cell r="D12281" t="str">
            <v>Grado en Traducción y Comunicación Intercultural</v>
          </cell>
          <cell r="E12281">
            <v>6</v>
          </cell>
        </row>
        <row r="12282">
          <cell r="B12282">
            <v>30259</v>
          </cell>
          <cell r="C12282" t="str">
            <v>Traducción Inversa Inglés</v>
          </cell>
          <cell r="D12282" t="str">
            <v>Grado en Traducción y Comunicación Intercultural</v>
          </cell>
          <cell r="E12282">
            <v>6</v>
          </cell>
        </row>
        <row r="12283">
          <cell r="B12283">
            <v>30260</v>
          </cell>
          <cell r="C12283" t="str">
            <v>Técnicas de Interpretación</v>
          </cell>
          <cell r="D12283" t="str">
            <v>Grado en Traducción y Comunicación Intercultural</v>
          </cell>
          <cell r="E12283">
            <v>6</v>
          </cell>
        </row>
        <row r="12284">
          <cell r="B12284">
            <v>30261</v>
          </cell>
          <cell r="C12284" t="str">
            <v>Empresa de Traducción</v>
          </cell>
          <cell r="D12284" t="str">
            <v>Grado en Traducción y Comunicación Intercultural</v>
          </cell>
          <cell r="E12284">
            <v>6</v>
          </cell>
        </row>
        <row r="12285">
          <cell r="B12285">
            <v>30262</v>
          </cell>
          <cell r="C12285" t="str">
            <v>Lengua Francesa V</v>
          </cell>
          <cell r="D12285" t="str">
            <v>Grado en Traducción y Comunicación Intercultural</v>
          </cell>
          <cell r="E12285">
            <v>6</v>
          </cell>
        </row>
        <row r="12286">
          <cell r="B12286">
            <v>30263</v>
          </cell>
          <cell r="C12286" t="str">
            <v>Intercultural Communication</v>
          </cell>
          <cell r="D12286" t="str">
            <v>Grado en Traducción y Comunicación Intercultural</v>
          </cell>
          <cell r="E12286">
            <v>6</v>
          </cell>
        </row>
        <row r="12287">
          <cell r="B12287">
            <v>30264</v>
          </cell>
          <cell r="C12287" t="str">
            <v>Traducción Directa Francés I</v>
          </cell>
          <cell r="D12287" t="str">
            <v>Grado en Traducción y Comunicación Intercultural</v>
          </cell>
          <cell r="E12287">
            <v>6</v>
          </cell>
        </row>
        <row r="12288">
          <cell r="B12288">
            <v>30265</v>
          </cell>
          <cell r="C12288" t="str">
            <v>Traducción Económica Inglés</v>
          </cell>
          <cell r="D12288" t="str">
            <v>Grado en Traducción y Comunicación Intercultural</v>
          </cell>
          <cell r="E12288">
            <v>6</v>
          </cell>
        </row>
        <row r="12289">
          <cell r="B12289">
            <v>30268</v>
          </cell>
          <cell r="C12289" t="str">
            <v>Marketing Internacional</v>
          </cell>
          <cell r="D12289" t="str">
            <v>Grado en Traducción y Comunicación Intercultural</v>
          </cell>
          <cell r="E12289">
            <v>3</v>
          </cell>
        </row>
        <row r="12290">
          <cell r="B12290">
            <v>30269</v>
          </cell>
          <cell r="C12290" t="str">
            <v>Finanzas Internacionales</v>
          </cell>
          <cell r="D12290" t="str">
            <v>Grado en Traducción y Comunicación Intercultural</v>
          </cell>
          <cell r="E12290">
            <v>3</v>
          </cell>
        </row>
        <row r="12291">
          <cell r="B12291">
            <v>30270</v>
          </cell>
          <cell r="C12291" t="str">
            <v>Mediación Intercultural</v>
          </cell>
          <cell r="D12291" t="str">
            <v>Grado en Traducción y Comunicación Intercultural</v>
          </cell>
          <cell r="E12291">
            <v>6</v>
          </cell>
        </row>
        <row r="12292">
          <cell r="B12292">
            <v>30271</v>
          </cell>
          <cell r="C12292" t="str">
            <v>Traducción Directa  Francés II</v>
          </cell>
          <cell r="D12292" t="str">
            <v>Grado en Traducción y Comunicación Intercultural</v>
          </cell>
          <cell r="E12292">
            <v>6</v>
          </cell>
        </row>
        <row r="12293">
          <cell r="B12293">
            <v>30272</v>
          </cell>
          <cell r="C12293" t="str">
            <v>Traducción Económica Francés</v>
          </cell>
          <cell r="D12293" t="str">
            <v>Grado en Traducción y Comunicación Intercultural</v>
          </cell>
          <cell r="E12293">
            <v>6</v>
          </cell>
        </row>
        <row r="12294">
          <cell r="B12294">
            <v>30273</v>
          </cell>
          <cell r="C12294" t="str">
            <v>Interpretación Especializada Francés</v>
          </cell>
          <cell r="D12294" t="str">
            <v>Grado en Traducción y Comunicación Intercultural</v>
          </cell>
          <cell r="E12294">
            <v>6</v>
          </cell>
        </row>
        <row r="12295">
          <cell r="B12295">
            <v>30274</v>
          </cell>
          <cell r="C12295" t="str">
            <v>Interpretación Especializada Inglés</v>
          </cell>
          <cell r="D12295" t="str">
            <v>Grado en Traducción y Comunicación Intercultural</v>
          </cell>
          <cell r="E12295">
            <v>6</v>
          </cell>
        </row>
        <row r="12296">
          <cell r="B12296">
            <v>30277</v>
          </cell>
          <cell r="C12296" t="str">
            <v>Logística de Operaciones de Comercio Exterior</v>
          </cell>
          <cell r="D12296" t="str">
            <v>Grado en Traducción y Comunicación Intercultural</v>
          </cell>
          <cell r="E12296">
            <v>3</v>
          </cell>
        </row>
        <row r="12297">
          <cell r="B12297">
            <v>30278</v>
          </cell>
          <cell r="C12297" t="str">
            <v>International E-Business</v>
          </cell>
          <cell r="D12297" t="str">
            <v>Grado en Traducción y Comunicación Intercultural</v>
          </cell>
          <cell r="E12297">
            <v>3</v>
          </cell>
        </row>
        <row r="12298">
          <cell r="B12298">
            <v>30279</v>
          </cell>
          <cell r="C12298" t="str">
            <v>Estancia en el extranjero</v>
          </cell>
          <cell r="D12298" t="str">
            <v>Grado en Traducción y Comunicación Intercultural</v>
          </cell>
          <cell r="E12298">
            <v>30</v>
          </cell>
        </row>
        <row r="12299">
          <cell r="B12299">
            <v>30280</v>
          </cell>
          <cell r="C12299" t="str">
            <v>Traducción inversa francés</v>
          </cell>
          <cell r="D12299" t="str">
            <v>Grado en Traducción y Comunicación Intercultural</v>
          </cell>
          <cell r="E12299">
            <v>6</v>
          </cell>
        </row>
        <row r="12300">
          <cell r="B12300">
            <v>30281</v>
          </cell>
          <cell r="C12300" t="str">
            <v>Prácticas externas</v>
          </cell>
          <cell r="D12300" t="str">
            <v>Grado en Traducción y Comunicación Intercultural</v>
          </cell>
          <cell r="E12300">
            <v>6</v>
          </cell>
        </row>
        <row r="12301">
          <cell r="B12301">
            <v>30282</v>
          </cell>
          <cell r="C12301" t="str">
            <v>Traducción especializada francés</v>
          </cell>
          <cell r="D12301" t="str">
            <v>Grado en Traducción y Comunicación Intercultural</v>
          </cell>
          <cell r="E12301">
            <v>6</v>
          </cell>
        </row>
        <row r="12302">
          <cell r="B12302">
            <v>30283</v>
          </cell>
          <cell r="C12302" t="str">
            <v>Traducción especializada inglés</v>
          </cell>
          <cell r="D12302" t="str">
            <v>Grado en Traducción y Comunicación Intercultural</v>
          </cell>
          <cell r="E12302">
            <v>6</v>
          </cell>
        </row>
        <row r="12303">
          <cell r="B12303">
            <v>30284</v>
          </cell>
          <cell r="C12303" t="str">
            <v>Portafolio / Trabajo fin de grado</v>
          </cell>
          <cell r="D12303" t="str">
            <v>Grado en Traducción y Comunicación Intercultural</v>
          </cell>
          <cell r="E12303">
            <v>6</v>
          </cell>
        </row>
        <row r="12304">
          <cell r="B12304">
            <v>30285</v>
          </cell>
          <cell r="C12304" t="str">
            <v>Teoría y Estructura de la Comunicación e Información</v>
          </cell>
          <cell r="D12304" t="str">
            <v>Grado en publiciadad y relaciones públicas</v>
          </cell>
          <cell r="E12304">
            <v>6</v>
          </cell>
        </row>
        <row r="12305">
          <cell r="B12305">
            <v>30286</v>
          </cell>
          <cell r="C12305" t="str">
            <v>Introducción a la Publicidad</v>
          </cell>
          <cell r="D12305" t="str">
            <v>Grado en publiciadad y relaciones públicas</v>
          </cell>
          <cell r="E12305">
            <v>6</v>
          </cell>
        </row>
        <row r="12306">
          <cell r="B12306">
            <v>30287</v>
          </cell>
          <cell r="C12306" t="str">
            <v>Fundamentos de la Comunicación e Información Escrita</v>
          </cell>
          <cell r="D12306" t="str">
            <v>Grado en publiciadad y relaciones públicas</v>
          </cell>
          <cell r="E12306">
            <v>6</v>
          </cell>
        </row>
        <row r="12307">
          <cell r="B12307">
            <v>30288</v>
          </cell>
          <cell r="C12307" t="str">
            <v>Idioma Moderno I</v>
          </cell>
          <cell r="D12307" t="str">
            <v>Grado en publiciadad y relaciones públicas</v>
          </cell>
          <cell r="E12307">
            <v>6</v>
          </cell>
        </row>
        <row r="12308">
          <cell r="B12308">
            <v>30289</v>
          </cell>
          <cell r="C12308" t="str">
            <v>Lengua</v>
          </cell>
          <cell r="D12308" t="str">
            <v>Grado en publiciadad y relaciones públicas</v>
          </cell>
          <cell r="E12308">
            <v>6</v>
          </cell>
        </row>
        <row r="12309">
          <cell r="B12309">
            <v>30290</v>
          </cell>
          <cell r="C12309" t="str">
            <v>Documentación Publicitaria</v>
          </cell>
          <cell r="D12309" t="str">
            <v>Grado en publiciadad y relaciones públicas</v>
          </cell>
          <cell r="E12309">
            <v>6</v>
          </cell>
        </row>
        <row r="12310">
          <cell r="B12310">
            <v>30291</v>
          </cell>
          <cell r="C12310" t="str">
            <v>Introducción a las Ciencias Jurídicas</v>
          </cell>
          <cell r="D12310" t="str">
            <v>Grado en publiciadad y relaciones públicas</v>
          </cell>
          <cell r="E12310">
            <v>6</v>
          </cell>
        </row>
        <row r="12311">
          <cell r="B12311">
            <v>30292</v>
          </cell>
          <cell r="C12311" t="str">
            <v>Historia Universal Contemporánea</v>
          </cell>
          <cell r="D12311" t="str">
            <v>Grado en publiciadad y relaciones públicas</v>
          </cell>
          <cell r="E12311">
            <v>6</v>
          </cell>
        </row>
        <row r="12312">
          <cell r="B12312">
            <v>30293</v>
          </cell>
          <cell r="C12312" t="str">
            <v>Lenguaje Audiovisual</v>
          </cell>
          <cell r="D12312" t="str">
            <v>Grado en publiciadad y relaciones públicas</v>
          </cell>
          <cell r="E12312">
            <v>6</v>
          </cell>
        </row>
        <row r="12313">
          <cell r="B12313">
            <v>30294</v>
          </cell>
          <cell r="C12313" t="str">
            <v>Fundamentos del Marketing</v>
          </cell>
          <cell r="D12313" t="str">
            <v>Grado en publiciadad y relaciones públicas</v>
          </cell>
          <cell r="E12313">
            <v>6</v>
          </cell>
        </row>
        <row r="12314">
          <cell r="B12314">
            <v>30295</v>
          </cell>
          <cell r="C12314" t="str">
            <v>Idioma Moderno II</v>
          </cell>
          <cell r="D12314" t="str">
            <v>Grado en publiciadad y relaciones públicas</v>
          </cell>
          <cell r="E12314">
            <v>6</v>
          </cell>
        </row>
        <row r="12315">
          <cell r="B12315">
            <v>30296</v>
          </cell>
          <cell r="C12315" t="str">
            <v>Introducción a la Economía</v>
          </cell>
          <cell r="D12315" t="str">
            <v>Grado en publiciadad y relaciones públicas</v>
          </cell>
          <cell r="E12315">
            <v>6</v>
          </cell>
        </row>
        <row r="12316">
          <cell r="B12316">
            <v>30297</v>
          </cell>
          <cell r="C12316" t="str">
            <v>Redacción</v>
          </cell>
          <cell r="D12316" t="str">
            <v>Grado en publiciadad y relaciones públicas</v>
          </cell>
          <cell r="E12316">
            <v>6</v>
          </cell>
        </row>
        <row r="12317">
          <cell r="B12317">
            <v>30298</v>
          </cell>
          <cell r="C12317" t="str">
            <v>Diseño Gráfico Aplicado</v>
          </cell>
          <cell r="D12317" t="str">
            <v>Grado en publiciadad y relaciones públicas</v>
          </cell>
          <cell r="E12317">
            <v>6</v>
          </cell>
        </row>
        <row r="12318">
          <cell r="B12318">
            <v>30299</v>
          </cell>
          <cell r="C12318" t="str">
            <v>Teoría y Técnica de las RRPP</v>
          </cell>
          <cell r="D12318" t="str">
            <v>Grado en publiciadad y relaciones públicas</v>
          </cell>
          <cell r="E12318">
            <v>6</v>
          </cell>
        </row>
        <row r="12319">
          <cell r="B12319">
            <v>30300</v>
          </cell>
          <cell r="C12319" t="str">
            <v>Expresiones Artísticas Contemporáneas</v>
          </cell>
          <cell r="D12319" t="str">
            <v>Grado en publiciadad y relaciones públicas</v>
          </cell>
          <cell r="E12319">
            <v>6</v>
          </cell>
        </row>
        <row r="12320">
          <cell r="B12320">
            <v>30301</v>
          </cell>
          <cell r="C12320" t="str">
            <v>Planificación y Medios Publicitarios</v>
          </cell>
          <cell r="D12320" t="str">
            <v>Grado en publiciadad y relaciones públicas</v>
          </cell>
          <cell r="E12320">
            <v>6</v>
          </cell>
        </row>
        <row r="12321">
          <cell r="B12321">
            <v>30302</v>
          </cell>
          <cell r="C12321" t="str">
            <v>Sociología de la Publicidad y del Consumo</v>
          </cell>
          <cell r="D12321" t="str">
            <v>Grado en publiciadad y relaciones públicas</v>
          </cell>
          <cell r="E12321">
            <v>6</v>
          </cell>
        </row>
        <row r="12322">
          <cell r="B12322">
            <v>30303</v>
          </cell>
          <cell r="C12322" t="str">
            <v>Marketing Estratégico y Operativo</v>
          </cell>
          <cell r="D12322" t="str">
            <v>Grado en publiciadad y relaciones públicas</v>
          </cell>
          <cell r="E12322">
            <v>6</v>
          </cell>
        </row>
        <row r="12323">
          <cell r="B12323">
            <v>30304</v>
          </cell>
          <cell r="C12323" t="str">
            <v>Protocolo</v>
          </cell>
          <cell r="D12323" t="str">
            <v>Grado en publiciadad y relaciones públicas</v>
          </cell>
          <cell r="E12323">
            <v>6</v>
          </cell>
        </row>
        <row r="12324">
          <cell r="B12324">
            <v>30305</v>
          </cell>
          <cell r="C12324" t="str">
            <v>Ética y Deontología de la Publicidad y las RRPP</v>
          </cell>
          <cell r="D12324" t="str">
            <v>Grado en publiciadad y relaciones públicas</v>
          </cell>
          <cell r="E12324">
            <v>6</v>
          </cell>
        </row>
        <row r="12325">
          <cell r="B12325">
            <v>30306</v>
          </cell>
          <cell r="C12325" t="str">
            <v>Identidad e Imagen Corporativa</v>
          </cell>
          <cell r="D12325" t="str">
            <v>Grado en publiciadad y relaciones públicas</v>
          </cell>
          <cell r="E12325">
            <v>6</v>
          </cell>
        </row>
        <row r="12326">
          <cell r="B12326">
            <v>30307</v>
          </cell>
          <cell r="C12326" t="str">
            <v>Taller de Creatividad Publicitaria</v>
          </cell>
          <cell r="D12326" t="str">
            <v>Grado en publiciadad y relaciones públicas</v>
          </cell>
          <cell r="E12326">
            <v>6</v>
          </cell>
        </row>
        <row r="12327">
          <cell r="B12327">
            <v>30308</v>
          </cell>
          <cell r="C12327" t="str">
            <v>Dirección y Gestión de la Empresa de Com.</v>
          </cell>
          <cell r="D12327" t="str">
            <v>Grado en publiciadad y relaciones públicas</v>
          </cell>
          <cell r="E12327">
            <v>6</v>
          </cell>
        </row>
        <row r="12328">
          <cell r="B12328">
            <v>30309</v>
          </cell>
          <cell r="C12328" t="str">
            <v>Planificación y Gestión de las RRPP.</v>
          </cell>
          <cell r="D12328" t="str">
            <v>Grado en publiciadad y relaciones públicas</v>
          </cell>
          <cell r="E12328">
            <v>6</v>
          </cell>
        </row>
        <row r="12329">
          <cell r="B12329">
            <v>30310</v>
          </cell>
          <cell r="C12329" t="str">
            <v>Investigación de Mercados y Estadística</v>
          </cell>
          <cell r="D12329" t="str">
            <v>Grado en publiciadad y relaciones públicas</v>
          </cell>
          <cell r="E12329">
            <v>6</v>
          </cell>
        </row>
        <row r="12330">
          <cell r="B12330">
            <v>30311</v>
          </cell>
          <cell r="C12330" t="str">
            <v>Marketing Promocional</v>
          </cell>
          <cell r="D12330" t="str">
            <v>Grado en publiciadad y relaciones públicas</v>
          </cell>
          <cell r="E12330">
            <v>3</v>
          </cell>
        </row>
        <row r="12331">
          <cell r="B12331">
            <v>30312</v>
          </cell>
          <cell r="C12331" t="str">
            <v>Lobbying, Patrocinio y Mecenazgo</v>
          </cell>
          <cell r="D12331" t="str">
            <v>Grado en publiciadad y relaciones públicas</v>
          </cell>
          <cell r="E12331">
            <v>3</v>
          </cell>
        </row>
        <row r="12332">
          <cell r="B12332">
            <v>30313</v>
          </cell>
          <cell r="C12332" t="str">
            <v>Guión Publicitario</v>
          </cell>
          <cell r="D12332" t="str">
            <v>Grado en publiciadad y relaciones públicas</v>
          </cell>
          <cell r="E12332">
            <v>3</v>
          </cell>
        </row>
        <row r="12333">
          <cell r="B12333">
            <v>30314</v>
          </cell>
          <cell r="C12333" t="str">
            <v>Semiótica de la Publicidad</v>
          </cell>
          <cell r="D12333" t="str">
            <v>Grado en publiciadad y relaciones públicas</v>
          </cell>
          <cell r="E12333">
            <v>3</v>
          </cell>
        </row>
        <row r="12334">
          <cell r="B12334">
            <v>30315</v>
          </cell>
          <cell r="C12334" t="str">
            <v>Naming y Diseño Corporativo</v>
          </cell>
          <cell r="D12334" t="str">
            <v>Grado en publiciadad y relaciones públicas</v>
          </cell>
          <cell r="E12334">
            <v>3</v>
          </cell>
        </row>
        <row r="12335">
          <cell r="B12335">
            <v>30316</v>
          </cell>
          <cell r="C12335" t="str">
            <v>Realización Publicitaria</v>
          </cell>
          <cell r="D12335" t="str">
            <v>Grado en publiciadad y relaciones públicas</v>
          </cell>
          <cell r="E12335">
            <v>3</v>
          </cell>
        </row>
        <row r="12336">
          <cell r="B12336">
            <v>30317</v>
          </cell>
          <cell r="C12336" t="str">
            <v>Mix de Comunicación</v>
          </cell>
          <cell r="D12336" t="str">
            <v>Grado en publiciadad y relaciones públicas</v>
          </cell>
          <cell r="E12336">
            <v>3</v>
          </cell>
        </row>
        <row r="12337">
          <cell r="B12337">
            <v>30318</v>
          </cell>
          <cell r="C12337" t="str">
            <v>Marketing Directo</v>
          </cell>
          <cell r="D12337" t="str">
            <v>Grado en publiciadad y relaciones públicas</v>
          </cell>
          <cell r="E12337">
            <v>3</v>
          </cell>
        </row>
        <row r="12338">
          <cell r="B12338">
            <v>30319</v>
          </cell>
          <cell r="C12338" t="str">
            <v>Reputación y Personalidad Corporativa</v>
          </cell>
          <cell r="D12338" t="str">
            <v>Grado en publiciadad y relaciones públicas</v>
          </cell>
          <cell r="E12338">
            <v>3</v>
          </cell>
        </row>
        <row r="12339">
          <cell r="B12339">
            <v>30320</v>
          </cell>
          <cell r="C12339" t="str">
            <v>CRM y el Marketing de las Relaciones</v>
          </cell>
          <cell r="D12339" t="str">
            <v>Grado en publiciadad y relaciones públicas</v>
          </cell>
          <cell r="E12339">
            <v>3</v>
          </cell>
        </row>
        <row r="12340">
          <cell r="B12340">
            <v>30321</v>
          </cell>
          <cell r="C12340" t="str">
            <v>Taller de RRPP y RSC</v>
          </cell>
          <cell r="D12340" t="str">
            <v>Grado en publiciadad y relaciones públicas</v>
          </cell>
          <cell r="E12340">
            <v>3</v>
          </cell>
        </row>
        <row r="12341">
          <cell r="B12341">
            <v>30322</v>
          </cell>
          <cell r="C12341" t="str">
            <v>Gestión de Marcas</v>
          </cell>
          <cell r="D12341" t="str">
            <v>Grado en publiciadad y relaciones públicas</v>
          </cell>
          <cell r="E12341">
            <v>3</v>
          </cell>
        </row>
        <row r="12342">
          <cell r="B12342">
            <v>30323</v>
          </cell>
          <cell r="C12342" t="str">
            <v>Video Empresarial e Institucional</v>
          </cell>
          <cell r="D12342" t="str">
            <v>Grado en publiciadad y relaciones públicas</v>
          </cell>
          <cell r="E12342">
            <v>3</v>
          </cell>
        </row>
        <row r="12343">
          <cell r="B12343">
            <v>30324</v>
          </cell>
          <cell r="C12343" t="str">
            <v>Comunicación Interna</v>
          </cell>
          <cell r="D12343" t="str">
            <v>Grado en publiciadad y relaciones públicas</v>
          </cell>
          <cell r="E12343">
            <v>3</v>
          </cell>
        </row>
        <row r="12344">
          <cell r="B12344">
            <v>30325</v>
          </cell>
          <cell r="C12344" t="str">
            <v>Comunicación Externa</v>
          </cell>
          <cell r="D12344" t="str">
            <v>Grado en publiciadad y relaciones públicas</v>
          </cell>
          <cell r="E12344">
            <v>3</v>
          </cell>
        </row>
        <row r="12345">
          <cell r="B12345">
            <v>30326</v>
          </cell>
          <cell r="C12345" t="str">
            <v>Comunicación de Crisis</v>
          </cell>
          <cell r="D12345" t="str">
            <v>Grado en publiciadad y relaciones públicas</v>
          </cell>
          <cell r="E12345">
            <v>3</v>
          </cell>
        </row>
        <row r="12346">
          <cell r="B12346">
            <v>30327</v>
          </cell>
          <cell r="C12346" t="str">
            <v>Métodos y técnicas de la investigación social</v>
          </cell>
          <cell r="D12346" t="str">
            <v>Grado en publiciadad y relaciones públicas</v>
          </cell>
          <cell r="E12346">
            <v>6</v>
          </cell>
        </row>
        <row r="12347">
          <cell r="B12347">
            <v>30328</v>
          </cell>
          <cell r="C12347" t="str">
            <v>Derecho de la publicidad y las RRPP</v>
          </cell>
          <cell r="D12347" t="str">
            <v>Grado en publiciadad y relaciones públicas</v>
          </cell>
          <cell r="E12347">
            <v>6</v>
          </cell>
        </row>
        <row r="12348">
          <cell r="B12348">
            <v>30329</v>
          </cell>
          <cell r="C12348" t="str">
            <v>Habilidades directivas responsables</v>
          </cell>
          <cell r="D12348" t="str">
            <v>Grado en publiciadad y relaciones públicas</v>
          </cell>
          <cell r="E12348">
            <v>6</v>
          </cell>
        </row>
        <row r="12349">
          <cell r="B12349">
            <v>30330</v>
          </cell>
          <cell r="C12349" t="str">
            <v>Prácticas en empresas</v>
          </cell>
          <cell r="D12349" t="str">
            <v>Grado en publiciadad y relaciones públicas</v>
          </cell>
          <cell r="E12349">
            <v>9</v>
          </cell>
        </row>
        <row r="12350">
          <cell r="B12350">
            <v>30331</v>
          </cell>
          <cell r="C12350" t="str">
            <v>Proyecto final de investigación o aplicado</v>
          </cell>
          <cell r="D12350" t="str">
            <v>Grado en publiciadad y relaciones públicas</v>
          </cell>
          <cell r="E12350">
            <v>9</v>
          </cell>
        </row>
        <row r="12351">
          <cell r="B12351">
            <v>30332</v>
          </cell>
          <cell r="C12351" t="str">
            <v>Relaciones internacionales, derecho internacional y diplomacia</v>
          </cell>
          <cell r="D12351" t="str">
            <v>Grado en publiciadad y relaciones públicas</v>
          </cell>
          <cell r="E12351">
            <v>6</v>
          </cell>
        </row>
        <row r="12352">
          <cell r="B12352">
            <v>30333</v>
          </cell>
          <cell r="C12352" t="str">
            <v>Humanismo cívico</v>
          </cell>
          <cell r="D12352" t="str">
            <v>Grado en publiciadad y relaciones públicas</v>
          </cell>
          <cell r="E12352">
            <v>6</v>
          </cell>
        </row>
        <row r="12353">
          <cell r="B12353">
            <v>30334</v>
          </cell>
          <cell r="C12353" t="str">
            <v>Estrategias creativas aplicadas</v>
          </cell>
          <cell r="D12353" t="str">
            <v>Grado en publiciadad y relaciones públicas</v>
          </cell>
          <cell r="E12353">
            <v>6</v>
          </cell>
        </row>
        <row r="12354">
          <cell r="B12354">
            <v>30335</v>
          </cell>
          <cell r="C12354" t="str">
            <v>Marketing social y político</v>
          </cell>
          <cell r="D12354" t="str">
            <v>Grado en publiciadad y relaciones públicas</v>
          </cell>
          <cell r="E12354">
            <v>3</v>
          </cell>
        </row>
        <row r="12355">
          <cell r="B12355">
            <v>30336</v>
          </cell>
          <cell r="C12355" t="str">
            <v>Marketing de guerrilla e internet</v>
          </cell>
          <cell r="D12355" t="str">
            <v>Grado en publiciadad y relaciones públicas</v>
          </cell>
          <cell r="E12355">
            <v>3</v>
          </cell>
        </row>
        <row r="12356">
          <cell r="B12356">
            <v>30337</v>
          </cell>
          <cell r="C12356" t="str">
            <v>Anatomía Humana</v>
          </cell>
          <cell r="D12356" t="str">
            <v>Grado en Enfermería Plan 2013</v>
          </cell>
          <cell r="E12356">
            <v>6</v>
          </cell>
        </row>
        <row r="12357">
          <cell r="B12357">
            <v>30338</v>
          </cell>
          <cell r="C12357" t="str">
            <v>Inglés Científico</v>
          </cell>
          <cell r="D12357" t="str">
            <v>Grado en Enfermería Plan 2013</v>
          </cell>
          <cell r="E12357">
            <v>6</v>
          </cell>
        </row>
        <row r="12358">
          <cell r="B12358">
            <v>30339</v>
          </cell>
          <cell r="C12358" t="str">
            <v>Atención Psicosocial</v>
          </cell>
          <cell r="D12358" t="str">
            <v>Grado en Enfermería Plan 2013</v>
          </cell>
          <cell r="E12358">
            <v>6</v>
          </cell>
        </row>
        <row r="12359">
          <cell r="B12359">
            <v>30340</v>
          </cell>
          <cell r="C12359" t="str">
            <v>Cuidados en Salud Mental</v>
          </cell>
          <cell r="D12359" t="str">
            <v>Grado en Enfermería Plan 2013</v>
          </cell>
          <cell r="E12359">
            <v>6</v>
          </cell>
        </row>
        <row r="12360">
          <cell r="B12360">
            <v>30341</v>
          </cell>
          <cell r="C12360" t="str">
            <v>Fisiología General</v>
          </cell>
          <cell r="D12360" t="str">
            <v>Grado en Enfermería Plan 2013</v>
          </cell>
          <cell r="E12360">
            <v>12</v>
          </cell>
        </row>
        <row r="12361">
          <cell r="B12361">
            <v>30342</v>
          </cell>
          <cell r="C12361" t="str">
            <v xml:space="preserve">Investigación Básica y Fuentes Documentales de Ciencias de la Salud </v>
          </cell>
          <cell r="D12361" t="str">
            <v>Grado en Enfermería Plan 2013</v>
          </cell>
          <cell r="E12361">
            <v>6</v>
          </cell>
        </row>
        <row r="12362">
          <cell r="B12362">
            <v>30343</v>
          </cell>
          <cell r="C12362" t="str">
            <v>Ética, Legislación y Deontología</v>
          </cell>
          <cell r="D12362" t="str">
            <v>Grado en Enfermería Plan 2013</v>
          </cell>
          <cell r="E12362">
            <v>6</v>
          </cell>
        </row>
        <row r="12363">
          <cell r="B12363">
            <v>30344</v>
          </cell>
          <cell r="C12363" t="str">
            <v>Humanismo Cívico</v>
          </cell>
          <cell r="D12363" t="str">
            <v>Grado en enfermería</v>
          </cell>
          <cell r="E12363">
            <v>6</v>
          </cell>
        </row>
        <row r="12364">
          <cell r="B12364">
            <v>30345</v>
          </cell>
          <cell r="C12364" t="str">
            <v>Fundamentos de Enfermería y Cuidados Básicos</v>
          </cell>
          <cell r="D12364" t="str">
            <v>Grado en Enfermería Plan 2013</v>
          </cell>
          <cell r="E12364">
            <v>6</v>
          </cell>
        </row>
        <row r="12365">
          <cell r="B12365">
            <v>30346</v>
          </cell>
          <cell r="C12365" t="str">
            <v>Nutrición y Dietética Humana</v>
          </cell>
          <cell r="D12365" t="str">
            <v>Grado en Enfermería Plan 2013</v>
          </cell>
          <cell r="E12365">
            <v>6</v>
          </cell>
        </row>
        <row r="12366">
          <cell r="B12366">
            <v>30347</v>
          </cell>
          <cell r="C12366" t="str">
            <v>Farmacología General</v>
          </cell>
          <cell r="D12366" t="str">
            <v>Grado en enfermería</v>
          </cell>
          <cell r="E12366">
            <v>6</v>
          </cell>
        </row>
        <row r="12367">
          <cell r="B12367">
            <v>30348</v>
          </cell>
          <cell r="C12367" t="str">
            <v>Salud pública y promoción</v>
          </cell>
          <cell r="D12367" t="str">
            <v>Grado en Enfermería Plan 2013</v>
          </cell>
          <cell r="E12367">
            <v>6</v>
          </cell>
        </row>
        <row r="12368">
          <cell r="B12368">
            <v>30349</v>
          </cell>
          <cell r="C12368" t="str">
            <v>Educación para la salud</v>
          </cell>
          <cell r="D12368" t="str">
            <v>Grado en Enfermería Plan 2013</v>
          </cell>
          <cell r="E12368">
            <v>6</v>
          </cell>
        </row>
        <row r="12369">
          <cell r="B12369">
            <v>30350</v>
          </cell>
          <cell r="C12369" t="str">
            <v>Enfermería Clínica I</v>
          </cell>
          <cell r="D12369" t="str">
            <v>Grado en Enfermería Plan 2013</v>
          </cell>
          <cell r="E12369">
            <v>6</v>
          </cell>
        </row>
        <row r="12370">
          <cell r="B12370">
            <v>30351</v>
          </cell>
          <cell r="C12370" t="str">
            <v>Bioestadística</v>
          </cell>
          <cell r="D12370" t="str">
            <v>Grado en Enfermería Plan 2013</v>
          </cell>
          <cell r="E12370">
            <v>6</v>
          </cell>
        </row>
        <row r="12371">
          <cell r="B12371">
            <v>30352</v>
          </cell>
          <cell r="C12371" t="str">
            <v>Prácticas tuteladas / Estancias Clínicas</v>
          </cell>
          <cell r="D12371" t="str">
            <v>Grado en Enfermería Plan 2013</v>
          </cell>
          <cell r="E12371">
            <v>24</v>
          </cell>
        </row>
        <row r="12372">
          <cell r="B12372">
            <v>30353</v>
          </cell>
          <cell r="C12372" t="str">
            <v>Enfermería Clínica II</v>
          </cell>
          <cell r="D12372" t="str">
            <v>Grado en Enfermería Plan 2013</v>
          </cell>
          <cell r="E12372">
            <v>12</v>
          </cell>
        </row>
        <row r="12373">
          <cell r="B12373">
            <v>30354</v>
          </cell>
          <cell r="C12373" t="str">
            <v>Enfermería Ciclo Vital: Cuidados de Neonato, Infancia y adolescencia</v>
          </cell>
          <cell r="D12373" t="str">
            <v>Grado en Enfermería Plan 2013</v>
          </cell>
          <cell r="E12373">
            <v>6</v>
          </cell>
        </row>
        <row r="12374">
          <cell r="B12374">
            <v>30355</v>
          </cell>
          <cell r="C12374" t="str">
            <v>Enfermería Ciclo Vital: Cuidados de la Mujer</v>
          </cell>
          <cell r="D12374" t="str">
            <v>Grado en Enfermería Plan 2013</v>
          </cell>
          <cell r="E12374">
            <v>6</v>
          </cell>
        </row>
        <row r="12375">
          <cell r="B12375">
            <v>30356</v>
          </cell>
          <cell r="C12375" t="str">
            <v>Enfermería Ciclo Vital: Cuidados del Anciano</v>
          </cell>
          <cell r="D12375" t="str">
            <v>Grado en Enfermería Plan 2013</v>
          </cell>
          <cell r="E12375">
            <v>6</v>
          </cell>
        </row>
        <row r="12376">
          <cell r="B12376">
            <v>30357</v>
          </cell>
          <cell r="C12376" t="str">
            <v>Métodos de Investigación</v>
          </cell>
          <cell r="D12376" t="str">
            <v>Grado en enfermería</v>
          </cell>
          <cell r="E12376">
            <v>6</v>
          </cell>
        </row>
        <row r="12377">
          <cell r="B12377">
            <v>30358</v>
          </cell>
          <cell r="C12377" t="str">
            <v>Prácticas tuteladas / Estancias Clínicas II</v>
          </cell>
          <cell r="D12377" t="str">
            <v>Grado en Enfermería Plan 2013</v>
          </cell>
          <cell r="E12377">
            <v>24</v>
          </cell>
        </row>
        <row r="12378">
          <cell r="B12378">
            <v>30359</v>
          </cell>
          <cell r="C12378" t="str">
            <v>Gestión de enfermería</v>
          </cell>
          <cell r="D12378" t="str">
            <v>Grado en Enfermería Plan 2013</v>
          </cell>
          <cell r="E12378">
            <v>6</v>
          </cell>
        </row>
        <row r="12379">
          <cell r="B12379">
            <v>30360</v>
          </cell>
          <cell r="C12379" t="str">
            <v>Prácticas tuteladas / Estancias Clínicas III</v>
          </cell>
          <cell r="D12379" t="str">
            <v>Grado en Enfermería Plan 2013</v>
          </cell>
          <cell r="E12379">
            <v>42</v>
          </cell>
        </row>
        <row r="12380">
          <cell r="B12380">
            <v>30361</v>
          </cell>
          <cell r="C12380" t="str">
            <v>Trabajo Fin de Grado</v>
          </cell>
          <cell r="D12380" t="str">
            <v>Grado en Enfermería Plan 2013</v>
          </cell>
          <cell r="E12380">
            <v>6</v>
          </cell>
        </row>
        <row r="12381">
          <cell r="B12381">
            <v>30362</v>
          </cell>
          <cell r="C12381" t="str">
            <v xml:space="preserve">Anatomía Humana I </v>
          </cell>
          <cell r="D12381" t="str">
            <v>Grado en fisioterapia</v>
          </cell>
          <cell r="E12381">
            <v>6</v>
          </cell>
        </row>
        <row r="12382">
          <cell r="B12382">
            <v>30363</v>
          </cell>
          <cell r="C12382" t="str">
            <v>Informática y Bases Documentales en las Ciencias de la Salud</v>
          </cell>
          <cell r="D12382" t="str">
            <v>Grado en fisioterapia</v>
          </cell>
          <cell r="E12382">
            <v>6</v>
          </cell>
        </row>
        <row r="12383">
          <cell r="B12383">
            <v>30364</v>
          </cell>
          <cell r="C12383" t="str">
            <v xml:space="preserve">Fundamentos de Fisioterapia </v>
          </cell>
          <cell r="D12383" t="str">
            <v>Grado en fisioterapia</v>
          </cell>
          <cell r="E12383">
            <v>6</v>
          </cell>
        </row>
        <row r="12384">
          <cell r="B12384">
            <v>30365</v>
          </cell>
          <cell r="C12384" t="str">
            <v xml:space="preserve">Fisiología General </v>
          </cell>
          <cell r="D12384" t="str">
            <v>Grado en fisioterapia</v>
          </cell>
          <cell r="E12384">
            <v>12</v>
          </cell>
        </row>
        <row r="12385">
          <cell r="B12385">
            <v>30366</v>
          </cell>
          <cell r="C12385" t="str">
            <v>Inglés Científico</v>
          </cell>
          <cell r="D12385" t="str">
            <v>Grado en fisioterapia</v>
          </cell>
          <cell r="E12385">
            <v>6</v>
          </cell>
        </row>
        <row r="12386">
          <cell r="B12386">
            <v>30367</v>
          </cell>
          <cell r="C12386" t="str">
            <v xml:space="preserve">Anatomía Humana II </v>
          </cell>
          <cell r="D12386" t="str">
            <v>Grado en fisioterapia</v>
          </cell>
          <cell r="E12386">
            <v>6</v>
          </cell>
        </row>
        <row r="12387">
          <cell r="B12387">
            <v>30369</v>
          </cell>
          <cell r="C12387" t="str">
            <v xml:space="preserve">Biomecánica Humana </v>
          </cell>
          <cell r="D12387" t="str">
            <v>Grado en fisioterapia</v>
          </cell>
          <cell r="E12387">
            <v>6</v>
          </cell>
        </row>
        <row r="12388">
          <cell r="B12388">
            <v>30370</v>
          </cell>
          <cell r="C12388" t="str">
            <v>Bioestadística</v>
          </cell>
          <cell r="D12388" t="str">
            <v>Grado en fisioterapia</v>
          </cell>
          <cell r="E12388">
            <v>6</v>
          </cell>
        </row>
        <row r="12389">
          <cell r="B12389">
            <v>30371</v>
          </cell>
          <cell r="C12389" t="str">
            <v xml:space="preserve">Cinesiterapia </v>
          </cell>
          <cell r="D12389" t="str">
            <v>Grado en fisioterapia</v>
          </cell>
          <cell r="E12389">
            <v>6</v>
          </cell>
        </row>
        <row r="12390">
          <cell r="B12390">
            <v>30372</v>
          </cell>
          <cell r="C12390" t="str">
            <v>Métodos específicos de intervención en fisioterapia I (aparato respiratorio)</v>
          </cell>
          <cell r="D12390" t="str">
            <v>Grado en fisioterapia</v>
          </cell>
          <cell r="E12390">
            <v>6</v>
          </cell>
        </row>
        <row r="12391">
          <cell r="B12391">
            <v>30373</v>
          </cell>
          <cell r="C12391" t="str">
            <v>Farmacología aplicada a fisioterapia</v>
          </cell>
          <cell r="D12391" t="str">
            <v>Grado en fisioterapia</v>
          </cell>
          <cell r="E12391">
            <v>6</v>
          </cell>
        </row>
        <row r="12392">
          <cell r="B12392">
            <v>30374</v>
          </cell>
          <cell r="C12392" t="str">
            <v>Afecciones médicas I</v>
          </cell>
          <cell r="D12392" t="str">
            <v>Grado en fisioterapia</v>
          </cell>
          <cell r="E12392">
            <v>6</v>
          </cell>
        </row>
        <row r="12393">
          <cell r="B12393">
            <v>30375</v>
          </cell>
          <cell r="C12393" t="str">
            <v>Valoración en fisioterapia</v>
          </cell>
          <cell r="D12393" t="str">
            <v>Grado en fisioterapia</v>
          </cell>
          <cell r="E12393">
            <v>6</v>
          </cell>
        </row>
        <row r="12394">
          <cell r="B12394">
            <v>30376</v>
          </cell>
          <cell r="C12394" t="str">
            <v>Procedimientos generales de fisioterapia I</v>
          </cell>
          <cell r="D12394" t="str">
            <v>Grado en fisioterapia</v>
          </cell>
          <cell r="E12394">
            <v>6</v>
          </cell>
        </row>
        <row r="12395">
          <cell r="B12395">
            <v>30377</v>
          </cell>
          <cell r="C12395" t="str">
            <v>Afecciones médicas II</v>
          </cell>
          <cell r="D12395" t="str">
            <v>Grado en fisioterapia</v>
          </cell>
          <cell r="E12395">
            <v>6</v>
          </cell>
        </row>
        <row r="12396">
          <cell r="B12396">
            <v>30378</v>
          </cell>
          <cell r="C12396" t="str">
            <v>Procedimientos generales de fisioterapia II</v>
          </cell>
          <cell r="D12396" t="str">
            <v>Grado en fisioterapia</v>
          </cell>
          <cell r="E12396">
            <v>6</v>
          </cell>
        </row>
        <row r="12397">
          <cell r="B12397">
            <v>30379</v>
          </cell>
          <cell r="C12397" t="str">
            <v>Ciencias psicosociales aplicadas</v>
          </cell>
          <cell r="D12397" t="str">
            <v>Grado en fisioterapia</v>
          </cell>
          <cell r="E12397">
            <v>6</v>
          </cell>
        </row>
        <row r="12398">
          <cell r="B12398">
            <v>30380</v>
          </cell>
          <cell r="C12398" t="str">
            <v>Taller de entrevista clínica</v>
          </cell>
          <cell r="D12398" t="str">
            <v>Grado en fisioterapia</v>
          </cell>
          <cell r="E12398">
            <v>6</v>
          </cell>
        </row>
        <row r="12399">
          <cell r="B12399">
            <v>30381</v>
          </cell>
          <cell r="C12399" t="str">
            <v>Métodos específicos de intervención en fisioterapia II (aparato locomotor)</v>
          </cell>
          <cell r="D12399" t="str">
            <v>Grado en fisioterapia</v>
          </cell>
          <cell r="E12399">
            <v>6</v>
          </cell>
        </row>
        <row r="12400">
          <cell r="B12400">
            <v>30382</v>
          </cell>
          <cell r="C12400" t="str">
            <v>Humanismo Cívico</v>
          </cell>
          <cell r="D12400" t="str">
            <v>Grado en fisioterapia</v>
          </cell>
          <cell r="E12400">
            <v>2</v>
          </cell>
        </row>
        <row r="12401">
          <cell r="B12401">
            <v>30383</v>
          </cell>
          <cell r="C12401" t="str">
            <v xml:space="preserve">Fisioterapia en especialidades clínicas I </v>
          </cell>
          <cell r="D12401" t="str">
            <v>Grado en fisioterapia</v>
          </cell>
          <cell r="E12401" t="str">
            <v>2</v>
          </cell>
        </row>
        <row r="12402">
          <cell r="B12402">
            <v>30384</v>
          </cell>
          <cell r="C12402" t="str">
            <v xml:space="preserve">Salud pública y comunitaria </v>
          </cell>
          <cell r="D12402" t="str">
            <v>Grado en fisioterapia</v>
          </cell>
          <cell r="E12402">
            <v>2</v>
          </cell>
        </row>
        <row r="12403">
          <cell r="B12403">
            <v>30385</v>
          </cell>
          <cell r="C12403" t="str">
            <v xml:space="preserve">Métodos específicos de intervención en fisioterapia III (procesos neurológicos) </v>
          </cell>
          <cell r="D12403" t="str">
            <v>Grado en fisioterapia</v>
          </cell>
          <cell r="E12403">
            <v>1</v>
          </cell>
        </row>
        <row r="12404">
          <cell r="B12404">
            <v>30386</v>
          </cell>
          <cell r="C12404" t="str">
            <v>Ética y Deontología</v>
          </cell>
          <cell r="D12404" t="str">
            <v>Grado en fisioterapia</v>
          </cell>
          <cell r="E12404">
            <v>1</v>
          </cell>
        </row>
        <row r="12405">
          <cell r="B12405">
            <v>30387</v>
          </cell>
          <cell r="C12405" t="str">
            <v xml:space="preserve">Fisioterapia en especialidades clínicas II </v>
          </cell>
          <cell r="D12405" t="str">
            <v>Grado en fisioterapia</v>
          </cell>
          <cell r="E12405">
            <v>2</v>
          </cell>
        </row>
        <row r="12406">
          <cell r="B12406">
            <v>30388</v>
          </cell>
          <cell r="C12406" t="str">
            <v xml:space="preserve">Métodos específicos de intervención en fisioterapia IV (sistema cardiocirculatorio) </v>
          </cell>
          <cell r="D12406" t="str">
            <v>Grado en fisioterapia</v>
          </cell>
          <cell r="E12406">
            <v>2</v>
          </cell>
        </row>
        <row r="12407">
          <cell r="B12407">
            <v>30389</v>
          </cell>
          <cell r="C12407" t="str">
            <v xml:space="preserve">Fisioterapia pediátrica </v>
          </cell>
          <cell r="D12407" t="str">
            <v>Grado en fisioterapia</v>
          </cell>
          <cell r="E12407">
            <v>1</v>
          </cell>
        </row>
        <row r="12408">
          <cell r="B12408">
            <v>30390</v>
          </cell>
          <cell r="C12408" t="str">
            <v>Fisioterapia deportiva</v>
          </cell>
          <cell r="D12408" t="str">
            <v>Grado en fisioterapia</v>
          </cell>
          <cell r="E12408">
            <v>1</v>
          </cell>
        </row>
        <row r="12409">
          <cell r="B12409">
            <v>30391</v>
          </cell>
          <cell r="C12409" t="str">
            <v xml:space="preserve">Estancias clínicas I </v>
          </cell>
          <cell r="D12409" t="str">
            <v>Grado en fisioterapia</v>
          </cell>
          <cell r="E12409">
            <v>1</v>
          </cell>
        </row>
        <row r="12410">
          <cell r="B12410">
            <v>30392</v>
          </cell>
          <cell r="C12410" t="str">
            <v>Investigación sanitaria</v>
          </cell>
          <cell r="D12410" t="str">
            <v>Grado en fisioterapia</v>
          </cell>
          <cell r="E12410">
            <v>2</v>
          </cell>
        </row>
        <row r="12411">
          <cell r="B12411">
            <v>30393</v>
          </cell>
          <cell r="C12411" t="str">
            <v>Estancias clínicas II</v>
          </cell>
          <cell r="D12411" t="str">
            <v>Grado en fisioterapia</v>
          </cell>
          <cell r="E12411">
            <v>1</v>
          </cell>
        </row>
        <row r="12412">
          <cell r="B12412">
            <v>30394</v>
          </cell>
          <cell r="C12412" t="str">
            <v>Trabajo fin de grado</v>
          </cell>
          <cell r="D12412" t="str">
            <v>Grado en fisioterapia</v>
          </cell>
          <cell r="E12412">
            <v>2</v>
          </cell>
        </row>
        <row r="12413">
          <cell r="B12413">
            <v>30395</v>
          </cell>
          <cell r="C12413" t="str">
            <v>Introducción a la Economía: Políticas Económicas</v>
          </cell>
          <cell r="D12413" t="str">
            <v>Graduado en Administración y Dirección de empresas</v>
          </cell>
          <cell r="E12413">
            <v>6</v>
          </cell>
        </row>
        <row r="12414">
          <cell r="B12414">
            <v>30396</v>
          </cell>
          <cell r="C12414" t="str">
            <v>Contabilidad Financiera</v>
          </cell>
          <cell r="D12414" t="str">
            <v>Graduado en Administración y Dirección de empresas</v>
          </cell>
          <cell r="E12414">
            <v>6</v>
          </cell>
        </row>
        <row r="12415">
          <cell r="B12415">
            <v>30397</v>
          </cell>
          <cell r="C12415" t="str">
            <v>Economía de la Empresa</v>
          </cell>
          <cell r="D12415" t="str">
            <v>Graduado en Administración y Dirección de empresas</v>
          </cell>
          <cell r="E12415">
            <v>6</v>
          </cell>
        </row>
        <row r="12416">
          <cell r="B12416">
            <v>30398</v>
          </cell>
          <cell r="C12416" t="str">
            <v>Habilidades Comunicativas</v>
          </cell>
          <cell r="D12416" t="str">
            <v>Graduado en Administración y Dirección de empresas</v>
          </cell>
          <cell r="E12416">
            <v>6</v>
          </cell>
        </row>
        <row r="12417">
          <cell r="B12417">
            <v>30399</v>
          </cell>
          <cell r="C12417" t="str">
            <v>Matemáticas de Empresa</v>
          </cell>
          <cell r="D12417" t="str">
            <v>Graduado en Administración y Dirección de empresas</v>
          </cell>
          <cell r="E12417">
            <v>6</v>
          </cell>
        </row>
        <row r="12418">
          <cell r="B12418">
            <v>30400</v>
          </cell>
          <cell r="C12418" t="str">
            <v>English for business I*</v>
          </cell>
          <cell r="D12418" t="str">
            <v>Graduado en Administración y Dirección de empresas</v>
          </cell>
          <cell r="E12418">
            <v>6</v>
          </cell>
        </row>
        <row r="12419">
          <cell r="B12419">
            <v>30401</v>
          </cell>
          <cell r="C12419" t="str">
            <v>Economía Mundial y Española</v>
          </cell>
          <cell r="D12419" t="str">
            <v>Graduado en Administración y Dirección de empresas</v>
          </cell>
          <cell r="E12419">
            <v>6</v>
          </cell>
        </row>
        <row r="12420">
          <cell r="B12420">
            <v>30402</v>
          </cell>
          <cell r="C12420" t="str">
            <v>Análisis económico: Microeconomía</v>
          </cell>
          <cell r="D12420" t="str">
            <v>Graduado en Administración y Dirección de empresas</v>
          </cell>
          <cell r="E12420">
            <v>6</v>
          </cell>
        </row>
        <row r="12421">
          <cell r="B12421">
            <v>30403</v>
          </cell>
          <cell r="C12421" t="str">
            <v>Fundamentos del Marketing</v>
          </cell>
          <cell r="D12421" t="str">
            <v>Graduado en Administración y Dirección de empresas</v>
          </cell>
          <cell r="E12421">
            <v>6</v>
          </cell>
        </row>
        <row r="12422">
          <cell r="B12422">
            <v>30404</v>
          </cell>
          <cell r="C12422" t="str">
            <v>Análisis y consolidación contable</v>
          </cell>
          <cell r="D12422" t="str">
            <v>Graduado en Administración y Dirección de empresas</v>
          </cell>
          <cell r="E12422">
            <v>6</v>
          </cell>
        </row>
        <row r="12423">
          <cell r="B12423">
            <v>30405</v>
          </cell>
          <cell r="C12423" t="str">
            <v>Estadística</v>
          </cell>
          <cell r="D12423" t="str">
            <v>Graduado en Administración y Dirección de empresas</v>
          </cell>
          <cell r="E12423">
            <v>6</v>
          </cell>
        </row>
        <row r="12424">
          <cell r="B12424">
            <v>30406</v>
          </cell>
          <cell r="C12424" t="str">
            <v>Políticas de marketing</v>
          </cell>
          <cell r="D12424" t="str">
            <v>Graduado en Administración y Dirección de empresas</v>
          </cell>
          <cell r="E12424">
            <v>6</v>
          </cell>
        </row>
        <row r="12425">
          <cell r="B12425">
            <v>30407</v>
          </cell>
          <cell r="C12425" t="str">
            <v>Business workshop I</v>
          </cell>
          <cell r="D12425" t="str">
            <v>Graduado en Administración y Dirección de empresas</v>
          </cell>
          <cell r="E12425">
            <v>6</v>
          </cell>
        </row>
        <row r="12426">
          <cell r="B12426">
            <v>30408</v>
          </cell>
          <cell r="C12426" t="str">
            <v>Sociología aplicada</v>
          </cell>
          <cell r="D12426" t="str">
            <v>Graduado en Administración y Dirección de empresas</v>
          </cell>
          <cell r="E12426">
            <v>6</v>
          </cell>
        </row>
        <row r="12427">
          <cell r="B12427">
            <v>30409</v>
          </cell>
          <cell r="C12427" t="str">
            <v>Matemáticas financieras</v>
          </cell>
          <cell r="D12427" t="str">
            <v>Graduado en Administración y Dirección de empresas</v>
          </cell>
          <cell r="E12427">
            <v>6</v>
          </cell>
        </row>
        <row r="12428">
          <cell r="B12428">
            <v>30410</v>
          </cell>
          <cell r="C12428" t="str">
            <v>Derecho civil y mercantil</v>
          </cell>
          <cell r="D12428" t="str">
            <v>Graduado en Administración y Dirección de empresas</v>
          </cell>
          <cell r="E12428">
            <v>6</v>
          </cell>
        </row>
        <row r="12429">
          <cell r="B12429">
            <v>30411</v>
          </cell>
          <cell r="C12429" t="str">
            <v>Contabilidad de gestión</v>
          </cell>
          <cell r="D12429" t="str">
            <v>Graduado en Administración y Dirección de empresas</v>
          </cell>
          <cell r="E12429">
            <v>6</v>
          </cell>
        </row>
        <row r="12430">
          <cell r="B12430">
            <v>30412</v>
          </cell>
          <cell r="C12430" t="str">
            <v>Análisis económico: macroeconomía</v>
          </cell>
          <cell r="D12430" t="str">
            <v>Graduado en Administración y Dirección de empresas</v>
          </cell>
          <cell r="E12430">
            <v>6</v>
          </cell>
        </row>
        <row r="12431">
          <cell r="B12431">
            <v>30413</v>
          </cell>
          <cell r="C12431" t="str">
            <v>Econometría aplicada</v>
          </cell>
          <cell r="D12431" t="str">
            <v>Graduado en Administración y Dirección de empresas</v>
          </cell>
          <cell r="E12431">
            <v>6</v>
          </cell>
        </row>
        <row r="12432">
          <cell r="B12432">
            <v>30414</v>
          </cell>
          <cell r="C12432" t="str">
            <v>English for business II*</v>
          </cell>
          <cell r="D12432" t="str">
            <v>Graduado en Administración y Dirección de empresas</v>
          </cell>
          <cell r="E12432">
            <v>6</v>
          </cell>
        </row>
        <row r="12433">
          <cell r="B12433">
            <v>30450</v>
          </cell>
          <cell r="C12433" t="str">
            <v>Investigación comercial y dirección de ventas</v>
          </cell>
          <cell r="D12433" t="str">
            <v>Graduado en Administración y Dirección de empresas</v>
          </cell>
          <cell r="E12433">
            <v>6</v>
          </cell>
        </row>
        <row r="12434">
          <cell r="B12434">
            <v>30451</v>
          </cell>
          <cell r="C12434" t="str">
            <v>Dirección Financiera I</v>
          </cell>
          <cell r="D12434" t="str">
            <v>Graduado en Administración y Dirección de empresas</v>
          </cell>
          <cell r="E12434">
            <v>6</v>
          </cell>
        </row>
        <row r="12435">
          <cell r="B12435">
            <v>30452</v>
          </cell>
          <cell r="C12435" t="str">
            <v>Business workshop II</v>
          </cell>
          <cell r="D12435" t="str">
            <v>Graduado en Administración y Dirección de empresas</v>
          </cell>
          <cell r="E12435">
            <v>6</v>
          </cell>
        </row>
        <row r="12436">
          <cell r="B12436">
            <v>30453</v>
          </cell>
          <cell r="C12436" t="str">
            <v>Dirección de Personas</v>
          </cell>
          <cell r="D12436" t="str">
            <v>Graduado en Administración y Dirección de empresas</v>
          </cell>
          <cell r="E12436">
            <v>6</v>
          </cell>
        </row>
        <row r="12437">
          <cell r="B12437">
            <v>30454</v>
          </cell>
          <cell r="C12437" t="str">
            <v xml:space="preserve">Dirección Financiera II </v>
          </cell>
          <cell r="D12437" t="str">
            <v>Graduado en Administración y Dirección de empresas</v>
          </cell>
          <cell r="E12437">
            <v>6</v>
          </cell>
        </row>
        <row r="12438">
          <cell r="B12438">
            <v>30455</v>
          </cell>
          <cell r="C12438" t="str">
            <v>Régimen Fiscal de la Empresa</v>
          </cell>
          <cell r="D12438" t="str">
            <v>Graduado en Administración y Dirección de empresas</v>
          </cell>
          <cell r="E12438">
            <v>6</v>
          </cell>
        </row>
        <row r="12439">
          <cell r="B12439">
            <v>30456</v>
          </cell>
          <cell r="C12439" t="str">
            <v>Humanismo Cívico</v>
          </cell>
          <cell r="D12439" t="str">
            <v>Graduado en Administración y Dirección de empresas</v>
          </cell>
          <cell r="E12439">
            <v>6</v>
          </cell>
        </row>
        <row r="12440">
          <cell r="B12440">
            <v>30457</v>
          </cell>
          <cell r="C12440" t="str">
            <v>Habilidades Directivas</v>
          </cell>
          <cell r="D12440" t="str">
            <v>Graduado en Administración y Dirección de empresas</v>
          </cell>
          <cell r="E12440">
            <v>3</v>
          </cell>
        </row>
        <row r="12441">
          <cell r="B12441">
            <v>30458</v>
          </cell>
          <cell r="C12441" t="str">
            <v>Fundamentos de Auditoría</v>
          </cell>
          <cell r="D12441" t="str">
            <v>Graduado en Administración y Dirección de empresas</v>
          </cell>
          <cell r="E12441">
            <v>3</v>
          </cell>
        </row>
        <row r="12442">
          <cell r="B12442">
            <v>30459</v>
          </cell>
          <cell r="C12442" t="str">
            <v>Dirección de Operaciones y Logística</v>
          </cell>
          <cell r="D12442" t="str">
            <v>Graduado en Administración y Dirección de empresas</v>
          </cell>
          <cell r="E12442">
            <v>6</v>
          </cell>
        </row>
        <row r="12443">
          <cell r="B12443">
            <v>30460</v>
          </cell>
          <cell r="C12443" t="str">
            <v>Trabajo fin de grado</v>
          </cell>
          <cell r="D12443" t="str">
            <v>Graduado en Administración y Dirección de empresas</v>
          </cell>
          <cell r="E12443">
            <v>12</v>
          </cell>
        </row>
        <row r="12444">
          <cell r="B12444">
            <v>30461</v>
          </cell>
          <cell r="C12444" t="str">
            <v>Prácticas Externas</v>
          </cell>
          <cell r="D12444" t="str">
            <v>Graduado en Administración y Dirección de empresas</v>
          </cell>
          <cell r="E12444">
            <v>18</v>
          </cell>
        </row>
        <row r="12445">
          <cell r="B12445">
            <v>30462</v>
          </cell>
          <cell r="C12445" t="str">
            <v>Dirección Estratégica</v>
          </cell>
          <cell r="D12445" t="str">
            <v>Graduado en Administración y Dirección de empresas</v>
          </cell>
          <cell r="E12445">
            <v>6</v>
          </cell>
        </row>
        <row r="12446">
          <cell r="B12446">
            <v>30463</v>
          </cell>
          <cell r="C12446" t="str">
            <v>Ética y Deontología</v>
          </cell>
          <cell r="D12446" t="str">
            <v>Graduado en Administración y Dirección de empresas</v>
          </cell>
          <cell r="E12446">
            <v>6</v>
          </cell>
        </row>
        <row r="12447">
          <cell r="B12447">
            <v>30589</v>
          </cell>
          <cell r="C12447" t="str">
            <v>Contabilidad de Sociedades</v>
          </cell>
          <cell r="D12447" t="str">
            <v>Graduado en Administración y Dirección de empresas</v>
          </cell>
          <cell r="E12447">
            <v>6</v>
          </cell>
        </row>
        <row r="12448">
          <cell r="B12448">
            <v>30590</v>
          </cell>
          <cell r="C12448" t="str">
            <v>Marketing Internacional</v>
          </cell>
          <cell r="D12448" t="str">
            <v>Graduado en Administración y Dirección de empresas</v>
          </cell>
          <cell r="E12448">
            <v>6</v>
          </cell>
        </row>
        <row r="12449">
          <cell r="B12449">
            <v>30592</v>
          </cell>
          <cell r="C12449" t="str">
            <v>Control Financiero</v>
          </cell>
          <cell r="D12449" t="str">
            <v>Graduado en Administración y Dirección de empresas</v>
          </cell>
          <cell r="E12449">
            <v>6</v>
          </cell>
        </row>
        <row r="12450">
          <cell r="B12450">
            <v>30593</v>
          </cell>
          <cell r="C12450" t="str">
            <v>Mercados e Instrumentos Financieros</v>
          </cell>
          <cell r="D12450" t="str">
            <v>Graduado en Administración y Dirección de empresas</v>
          </cell>
          <cell r="E12450">
            <v>6</v>
          </cell>
        </row>
        <row r="12451">
          <cell r="B12451">
            <v>30594</v>
          </cell>
          <cell r="C12451" t="str">
            <v>Comercio y Logística Internacional</v>
          </cell>
          <cell r="D12451" t="str">
            <v>Graduado en Administración y Dirección de empresas</v>
          </cell>
          <cell r="E12451">
            <v>6</v>
          </cell>
        </row>
        <row r="12452">
          <cell r="B12452">
            <v>30595</v>
          </cell>
          <cell r="C12452" t="str">
            <v>Dirección y Organización de empresas multinacionales</v>
          </cell>
          <cell r="D12452" t="str">
            <v>Graduado en Administración y Dirección de empresas</v>
          </cell>
          <cell r="E12452">
            <v>6</v>
          </cell>
        </row>
        <row r="12453">
          <cell r="B12453">
            <v>30598</v>
          </cell>
          <cell r="C12453" t="str">
            <v>Gestión de Patrimonios</v>
          </cell>
          <cell r="D12453" t="str">
            <v>Graduado en Administración y Dirección de empresas</v>
          </cell>
          <cell r="E12453">
            <v>6</v>
          </cell>
        </row>
        <row r="12454">
          <cell r="B12454">
            <v>30599</v>
          </cell>
          <cell r="C12454" t="str">
            <v>E-commerce</v>
          </cell>
          <cell r="D12454" t="str">
            <v>Graduado en Administración y Dirección de empresas</v>
          </cell>
          <cell r="E12454">
            <v>6</v>
          </cell>
        </row>
        <row r="12455">
          <cell r="B12455">
            <v>30601</v>
          </cell>
          <cell r="C12455" t="str">
            <v>Integración Avanzada: Taller Vertical Integrado de Arquitectura y Urbanismo.</v>
          </cell>
          <cell r="D12455" t="str">
            <v>Grado en Arquitectura</v>
          </cell>
          <cell r="E12455">
            <v>3</v>
          </cell>
        </row>
        <row r="12456">
          <cell r="B12456">
            <v>30602</v>
          </cell>
          <cell r="C12456" t="str">
            <v>Inglés técnico para arquitectos</v>
          </cell>
          <cell r="D12456" t="str">
            <v>Grado en Arquitectura</v>
          </cell>
          <cell r="E12456">
            <v>3</v>
          </cell>
        </row>
        <row r="12457">
          <cell r="B12457">
            <v>30603</v>
          </cell>
          <cell r="C12457" t="str">
            <v>Aula abierta: Formación multidisciplinar en Arquitectura</v>
          </cell>
          <cell r="D12457" t="str">
            <v>Grado en Arquitectura</v>
          </cell>
          <cell r="E12457">
            <v>3</v>
          </cell>
        </row>
        <row r="12458">
          <cell r="B12458">
            <v>30604</v>
          </cell>
          <cell r="C12458" t="str">
            <v>Unidad de investigación y transferencia del conocimiento en Arquitectura</v>
          </cell>
          <cell r="D12458" t="str">
            <v>Grado en Arquitectura</v>
          </cell>
          <cell r="E12458">
            <v>3</v>
          </cell>
        </row>
        <row r="12459">
          <cell r="B12459">
            <v>30605</v>
          </cell>
          <cell r="C12459" t="str">
            <v>Mecánica del suelo, geotecnia y cimientos</v>
          </cell>
          <cell r="D12459" t="str">
            <v>Grado en Arquitectura</v>
          </cell>
          <cell r="E12459">
            <v>3</v>
          </cell>
        </row>
        <row r="12460">
          <cell r="B12460">
            <v>30606</v>
          </cell>
          <cell r="C12460" t="str">
            <v>Estructuras especiales: modelos de grandes luces y edificaciones en altura</v>
          </cell>
          <cell r="D12460" t="str">
            <v>Grado en Arquitectura</v>
          </cell>
          <cell r="E12460">
            <v>3</v>
          </cell>
        </row>
        <row r="12461">
          <cell r="B12461">
            <v>30607</v>
          </cell>
          <cell r="C12461" t="str">
            <v>Energía y servicios: eficiencia y sostenibilidad en las construcciones arquitectónicas</v>
          </cell>
          <cell r="D12461" t="str">
            <v>Grado en Arquitectura</v>
          </cell>
          <cell r="E12461">
            <v>3</v>
          </cell>
        </row>
        <row r="12462">
          <cell r="B12462">
            <v>30608</v>
          </cell>
          <cell r="C12462" t="str">
            <v>Arquitectura legal y forense: mediciones, presupuestos, peritaciones y tasaciones</v>
          </cell>
          <cell r="D12462" t="str">
            <v>Grado en Arquitectura</v>
          </cell>
          <cell r="E12462">
            <v>3</v>
          </cell>
        </row>
        <row r="12463">
          <cell r="B12463">
            <v>30609</v>
          </cell>
          <cell r="C12463" t="str">
            <v>Estética y pensamiento: Teoría de las Ideas aplicada al diseño y la planificación en el Urbanismo y la Arquitectura</v>
          </cell>
          <cell r="D12463" t="str">
            <v>Grado en Arquitectura</v>
          </cell>
          <cell r="E12463">
            <v>3</v>
          </cell>
        </row>
        <row r="12464">
          <cell r="B12464">
            <v>30610</v>
          </cell>
          <cell r="C12464" t="str">
            <v>Acción y responsabilidad social en el Urbanismo y la Arquitectura</v>
          </cell>
          <cell r="D12464" t="str">
            <v>Grado en Arquitectura</v>
          </cell>
          <cell r="E12464">
            <v>3</v>
          </cell>
        </row>
        <row r="12465">
          <cell r="B12465">
            <v>30611</v>
          </cell>
          <cell r="C12465" t="str">
            <v>Territorio, ciudad y paisaje: Desde las morfologías urbanas hasta el “housing” contemporáneo</v>
          </cell>
          <cell r="D12465" t="str">
            <v>Grado en Arquitectura</v>
          </cell>
          <cell r="E12465">
            <v>3</v>
          </cell>
        </row>
        <row r="12466">
          <cell r="B12466">
            <v>30612</v>
          </cell>
          <cell r="C12466" t="str">
            <v xml:space="preserve">Estudio, planificación e intervención en el Patrimonio histórico-artístico </v>
          </cell>
          <cell r="D12466" t="str">
            <v>Grado en Arquitectura</v>
          </cell>
          <cell r="E12466">
            <v>3</v>
          </cell>
        </row>
        <row r="12467">
          <cell r="B12467">
            <v>30613</v>
          </cell>
          <cell r="C12467" t="str">
            <v>Metodología Docente</v>
          </cell>
          <cell r="D12467" t="str">
            <v>Grado en Enfermería Plan 2013</v>
          </cell>
          <cell r="E12467">
            <v>3</v>
          </cell>
        </row>
        <row r="12468">
          <cell r="B12468">
            <v>30614</v>
          </cell>
          <cell r="C12468" t="str">
            <v>Habilidades para comunicar y educar en salud</v>
          </cell>
          <cell r="D12468" t="str">
            <v>Grado en Enfermería Plan 2013</v>
          </cell>
          <cell r="E12468">
            <v>3</v>
          </cell>
        </row>
        <row r="12469">
          <cell r="B12469">
            <v>30615</v>
          </cell>
          <cell r="C12469" t="str">
            <v>Atención a la dependencia</v>
          </cell>
          <cell r="D12469" t="str">
            <v>Grado en Enfermería Plan 2013</v>
          </cell>
          <cell r="E12469">
            <v>3</v>
          </cell>
        </row>
        <row r="12470">
          <cell r="B12470">
            <v>30616</v>
          </cell>
          <cell r="C12470" t="str">
            <v>Antropología de la Salud</v>
          </cell>
          <cell r="D12470" t="str">
            <v>Grado en Enfermería Plan 2013</v>
          </cell>
          <cell r="E12470">
            <v>3</v>
          </cell>
        </row>
        <row r="12471">
          <cell r="B12471">
            <v>30617</v>
          </cell>
          <cell r="C12471" t="str">
            <v>Farmacogenética y Farmacogenómica</v>
          </cell>
          <cell r="D12471" t="str">
            <v>GRADO EN FARMACIA</v>
          </cell>
          <cell r="E12471">
            <v>4</v>
          </cell>
        </row>
        <row r="12472">
          <cell r="B12472">
            <v>30618</v>
          </cell>
          <cell r="C12472" t="str">
            <v>Formulación de medicamentos individualizados</v>
          </cell>
          <cell r="D12472" t="str">
            <v>GRADO EN FARMACIA</v>
          </cell>
          <cell r="E12472">
            <v>4</v>
          </cell>
        </row>
        <row r="12473">
          <cell r="B12473">
            <v>30619</v>
          </cell>
          <cell r="C12473" t="str">
            <v>Green and Sustainable Pharmacy</v>
          </cell>
          <cell r="D12473" t="str">
            <v>GRADO EN FARMACIA</v>
          </cell>
          <cell r="E12473">
            <v>4</v>
          </cell>
        </row>
        <row r="12474">
          <cell r="B12474">
            <v>30620</v>
          </cell>
          <cell r="C12474" t="str">
            <v>Dermofarmacia y cosmética</v>
          </cell>
          <cell r="D12474" t="str">
            <v>GRADO EN FARMACIA</v>
          </cell>
          <cell r="E12474">
            <v>4</v>
          </cell>
        </row>
        <row r="12475">
          <cell r="B12475">
            <v>30621</v>
          </cell>
          <cell r="C12475" t="str">
            <v>Microbiotecnología</v>
          </cell>
          <cell r="D12475" t="str">
            <v>GRADO EN FARMACIA</v>
          </cell>
          <cell r="E12475">
            <v>4</v>
          </cell>
        </row>
        <row r="12476">
          <cell r="B12476">
            <v>30622</v>
          </cell>
          <cell r="C12476" t="str">
            <v>Diagnóstico por la imagen</v>
          </cell>
          <cell r="D12476" t="str">
            <v>Grado en fisioterapia</v>
          </cell>
          <cell r="E12476">
            <v>2</v>
          </cell>
        </row>
        <row r="12477">
          <cell r="B12477">
            <v>30623</v>
          </cell>
          <cell r="C12477" t="str">
            <v>Terapias alternativas y complementarias</v>
          </cell>
          <cell r="D12477" t="str">
            <v>Grado en fisioterapia</v>
          </cell>
          <cell r="E12477">
            <v>2</v>
          </cell>
        </row>
        <row r="12478">
          <cell r="B12478">
            <v>30624</v>
          </cell>
          <cell r="C12478" t="str">
            <v>Estética y fisioterapia en el fitness</v>
          </cell>
          <cell r="D12478" t="str">
            <v>Grado en fisioterapia</v>
          </cell>
          <cell r="E12478">
            <v>2</v>
          </cell>
        </row>
        <row r="12479">
          <cell r="B12479">
            <v>30637</v>
          </cell>
          <cell r="C12479" t="str">
            <v>Anatomía Humana</v>
          </cell>
          <cell r="D12479" t="str">
            <v>Grado en Ciencias de la Actvidad Física y el Deporte</v>
          </cell>
          <cell r="E12479">
            <v>6</v>
          </cell>
        </row>
        <row r="12480">
          <cell r="B12480">
            <v>30638</v>
          </cell>
          <cell r="C12480" t="str">
            <v>Historia y teoría del deporte</v>
          </cell>
          <cell r="D12480" t="str">
            <v>Grado en Ciencias de la Actvidad Física y el Deporte</v>
          </cell>
          <cell r="E12480">
            <v>6</v>
          </cell>
        </row>
        <row r="12481">
          <cell r="B12481">
            <v>30639</v>
          </cell>
          <cell r="C12481" t="str">
            <v>Danza y Expresión corporal</v>
          </cell>
          <cell r="D12481" t="str">
            <v>Grado en Ciencias de la Actvidad Física y el Deporte</v>
          </cell>
          <cell r="E12481">
            <v>6</v>
          </cell>
        </row>
        <row r="12482">
          <cell r="B12482">
            <v>30640</v>
          </cell>
          <cell r="C12482" t="str">
            <v>Deportes colectivos I</v>
          </cell>
          <cell r="D12482" t="str">
            <v>Grado en Ciencias de la Actvidad Física y el Deporte</v>
          </cell>
          <cell r="E12482">
            <v>6</v>
          </cell>
        </row>
        <row r="12483">
          <cell r="B12483">
            <v>30641</v>
          </cell>
          <cell r="C12483" t="str">
            <v>Deportes individuales con implemento</v>
          </cell>
          <cell r="D12483" t="str">
            <v>Grado en Ciencias de la Actvidad Física y el Deporte</v>
          </cell>
          <cell r="E12483">
            <v>6</v>
          </cell>
        </row>
        <row r="12484">
          <cell r="B12484">
            <v>30642</v>
          </cell>
          <cell r="C12484" t="str">
            <v>Metodología de enseñanza-aprendizaje</v>
          </cell>
          <cell r="D12484" t="str">
            <v>Grado en Ciencias de la Actvidad Física y el Deporte</v>
          </cell>
          <cell r="E12484">
            <v>3</v>
          </cell>
        </row>
        <row r="12485">
          <cell r="B12485">
            <v>30643</v>
          </cell>
          <cell r="C12485" t="str">
            <v>Sistemática del ejercicio</v>
          </cell>
          <cell r="D12485" t="str">
            <v>Grado en Ciencias de la Actvidad Física y el Deporte</v>
          </cell>
          <cell r="E12485">
            <v>3</v>
          </cell>
        </row>
        <row r="12486">
          <cell r="B12486">
            <v>30644</v>
          </cell>
          <cell r="C12486" t="str">
            <v>Fundamentos de biomecánica</v>
          </cell>
          <cell r="D12486" t="str">
            <v>Grado en Ciencias de la Actvidad Física y el Deporte</v>
          </cell>
          <cell r="E12486">
            <v>6</v>
          </cell>
        </row>
        <row r="12487">
          <cell r="B12487">
            <v>30645</v>
          </cell>
          <cell r="C12487" t="str">
            <v>Didáctica de la actividad física</v>
          </cell>
          <cell r="D12487" t="str">
            <v>Grado en Ciencias de la Actvidad Física y el Deporte</v>
          </cell>
          <cell r="E12487">
            <v>6</v>
          </cell>
        </row>
        <row r="12488">
          <cell r="B12488">
            <v>30646</v>
          </cell>
          <cell r="C12488" t="str">
            <v>Deportes individuales sin oposición</v>
          </cell>
          <cell r="D12488" t="str">
            <v>Grado en Ciencias de la Actvidad Física y el Deporte</v>
          </cell>
          <cell r="E12488">
            <v>6</v>
          </cell>
        </row>
        <row r="12489">
          <cell r="B12489">
            <v>30647</v>
          </cell>
          <cell r="C12489" t="str">
            <v>Inglés aplicado</v>
          </cell>
          <cell r="D12489" t="str">
            <v>Grado en Ciencias de la Actvidad Física y el Deporte</v>
          </cell>
          <cell r="E12489">
            <v>6</v>
          </cell>
        </row>
        <row r="12490">
          <cell r="B12490">
            <v>30648</v>
          </cell>
          <cell r="C12490" t="str">
            <v>Fundamentos fisiológicos de la actividad física</v>
          </cell>
          <cell r="D12490" t="str">
            <v>Grado en Ciencias de la Actvidad Física y el Deporte</v>
          </cell>
          <cell r="E12490">
            <v>6</v>
          </cell>
        </row>
        <row r="12491">
          <cell r="B12491">
            <v>30649</v>
          </cell>
          <cell r="C12491" t="str">
            <v>Legislación y organización deportiva</v>
          </cell>
          <cell r="D12491" t="str">
            <v>Grado en Ciencias de la Actvidad Física y el Deporte</v>
          </cell>
          <cell r="E12491">
            <v>6</v>
          </cell>
        </row>
        <row r="12492">
          <cell r="B12492">
            <v>30650</v>
          </cell>
          <cell r="C12492" t="str">
            <v>Psicología aplicada al deporte</v>
          </cell>
          <cell r="D12492" t="str">
            <v>Grado en Ciencias de la Actvidad Física y el Deporte</v>
          </cell>
          <cell r="E12492">
            <v>6</v>
          </cell>
        </row>
        <row r="12493">
          <cell r="B12493">
            <v>30651</v>
          </cell>
          <cell r="C12493" t="str">
            <v>Deportes colectivos II</v>
          </cell>
          <cell r="D12493" t="str">
            <v>Grado en Ciencias de la Actvidad Física y el Deporte</v>
          </cell>
          <cell r="E12493">
            <v>6</v>
          </cell>
        </row>
        <row r="12494">
          <cell r="B12494">
            <v>30652</v>
          </cell>
          <cell r="C12494" t="str">
            <v>Deportes individuales gimnásticos</v>
          </cell>
          <cell r="D12494" t="str">
            <v>Grado en Ciencias de la Actvidad Física y el Deporte</v>
          </cell>
          <cell r="E12494">
            <v>6</v>
          </cell>
        </row>
        <row r="12495">
          <cell r="B12495">
            <v>30653</v>
          </cell>
          <cell r="C12495" t="str">
            <v>Fisiología aplicada al ejercicio físico</v>
          </cell>
          <cell r="D12495" t="str">
            <v>Grado en Ciencias de la Actvidad Física y el Deporte</v>
          </cell>
          <cell r="E12495">
            <v>6</v>
          </cell>
        </row>
        <row r="12496">
          <cell r="B12496">
            <v>30654</v>
          </cell>
          <cell r="C12496" t="str">
            <v>Bases de la gestión deportiva</v>
          </cell>
          <cell r="D12496" t="str">
            <v>Grado en Ciencias de la Actvidad Física y el Deporte</v>
          </cell>
          <cell r="E12496">
            <v>6</v>
          </cell>
        </row>
        <row r="12497">
          <cell r="B12497">
            <v>30655</v>
          </cell>
          <cell r="C12497" t="str">
            <v>Estadística y metodología de la investigación</v>
          </cell>
          <cell r="D12497" t="str">
            <v>Grado en Ciencias de la Actvidad Física y el Deporte</v>
          </cell>
          <cell r="E12497">
            <v>6</v>
          </cell>
        </row>
        <row r="12498">
          <cell r="B12498">
            <v>30656</v>
          </cell>
          <cell r="C12498" t="str">
            <v>Humanismo cívico</v>
          </cell>
          <cell r="D12498" t="str">
            <v>Grado en Ciencias de la Actvidad Física y el Deporte</v>
          </cell>
          <cell r="E12498">
            <v>6</v>
          </cell>
        </row>
        <row r="12499">
          <cell r="B12499">
            <v>30657</v>
          </cell>
          <cell r="C12499" t="str">
            <v>Deportes individuales de enfrentamiento</v>
          </cell>
          <cell r="D12499" t="str">
            <v>Grado en Ciencias de la Actvidad Física y el Deporte</v>
          </cell>
          <cell r="E12499">
            <v>6</v>
          </cell>
        </row>
        <row r="12500">
          <cell r="B12500">
            <v>30658</v>
          </cell>
          <cell r="C12500" t="str">
            <v>Teoría y metodología del entrenamiento deportivo</v>
          </cell>
          <cell r="D12500" t="str">
            <v>Grado en Ciencias de la Actvidad Física y el Deporte</v>
          </cell>
          <cell r="E12500">
            <v>6</v>
          </cell>
        </row>
        <row r="12501">
          <cell r="B12501">
            <v>30659</v>
          </cell>
          <cell r="C12501" t="str">
            <v>Ética y deonotología aplicada</v>
          </cell>
          <cell r="D12501" t="str">
            <v>Grado en Ciencias de la Actvidad Física y el Deporte</v>
          </cell>
          <cell r="E12501">
            <v>6</v>
          </cell>
        </row>
        <row r="12502">
          <cell r="B12502">
            <v>30660</v>
          </cell>
          <cell r="C12502" t="str">
            <v>Reeducación deportiva</v>
          </cell>
          <cell r="D12502" t="str">
            <v>Grado en Ciencias de la Actvidad Física y el Deporte</v>
          </cell>
          <cell r="E12502">
            <v>6</v>
          </cell>
        </row>
        <row r="12503">
          <cell r="B12503">
            <v>30661</v>
          </cell>
          <cell r="C12503" t="str">
            <v>Actividades deportivas de agua y aire</v>
          </cell>
          <cell r="D12503" t="str">
            <v>Grado en Ciencias de la Actvidad Física y el Deporte</v>
          </cell>
          <cell r="E12503">
            <v>6</v>
          </cell>
        </row>
        <row r="12504">
          <cell r="B12504">
            <v>30662</v>
          </cell>
          <cell r="C12504" t="str">
            <v>Deportes colectivos III</v>
          </cell>
          <cell r="D12504" t="str">
            <v>Grado en Ciencias de la Actvidad Física y el Deporte</v>
          </cell>
          <cell r="E12504">
            <v>6</v>
          </cell>
        </row>
        <row r="12505">
          <cell r="B12505">
            <v>30663</v>
          </cell>
          <cell r="C12505" t="str">
            <v>Bases teóricas y prácticas de los deportes</v>
          </cell>
          <cell r="D12505" t="str">
            <v>Grado en Ciencias de la Actvidad Física y el Deporte</v>
          </cell>
          <cell r="E12505">
            <v>3</v>
          </cell>
        </row>
        <row r="12506">
          <cell r="B12506">
            <v>30664</v>
          </cell>
          <cell r="C12506" t="str">
            <v>Tecnología de investigación biomecánica</v>
          </cell>
          <cell r="D12506" t="str">
            <v>Grado en Ciencias de la Actvidad Física y el Deporte</v>
          </cell>
          <cell r="E12506">
            <v>3</v>
          </cell>
        </row>
        <row r="12507">
          <cell r="B12507">
            <v>30665</v>
          </cell>
          <cell r="C12507" t="str">
            <v>Lesiones deportivas y actuaciones básicas</v>
          </cell>
          <cell r="D12507" t="str">
            <v>Grado en Ciencias de la Actvidad Física y el Deporte</v>
          </cell>
          <cell r="E12507">
            <v>6</v>
          </cell>
        </row>
        <row r="12508">
          <cell r="B12508">
            <v>30666</v>
          </cell>
          <cell r="C12508" t="str">
            <v>Actividad física para poblaciones con necesidades especiales</v>
          </cell>
          <cell r="D12508" t="str">
            <v>Grado en Ciencias de la Actvidad Física y el Deporte</v>
          </cell>
          <cell r="E12508">
            <v>6</v>
          </cell>
        </row>
        <row r="12509">
          <cell r="B12509">
            <v>30667</v>
          </cell>
          <cell r="C12509" t="str">
            <v>Juegos y deportes alternativos</v>
          </cell>
          <cell r="D12509" t="str">
            <v>Grado en Ciencias de la Actvidad Física y el Deporte</v>
          </cell>
          <cell r="E12509">
            <v>6</v>
          </cell>
        </row>
        <row r="12510">
          <cell r="B12510">
            <v>30668</v>
          </cell>
          <cell r="C12510" t="str">
            <v>Actividades deportivas de montaña</v>
          </cell>
          <cell r="D12510" t="str">
            <v>Grado en Ciencias de la Actvidad Física y el Deporte</v>
          </cell>
          <cell r="E12510">
            <v>6</v>
          </cell>
        </row>
        <row r="12511">
          <cell r="B12511">
            <v>30669</v>
          </cell>
          <cell r="C12511" t="str">
            <v>Prácticas externas didácticas</v>
          </cell>
          <cell r="D12511" t="str">
            <v>Grado en Ciencias de la Actvidad Física y el Deporte</v>
          </cell>
          <cell r="E12511">
            <v>12</v>
          </cell>
        </row>
        <row r="12512">
          <cell r="B12512">
            <v>30670</v>
          </cell>
          <cell r="C12512" t="str">
            <v>Prácticas externas de especialización</v>
          </cell>
          <cell r="D12512" t="str">
            <v>Grado en Ciencias de la Actvidad Física y el Deporte</v>
          </cell>
          <cell r="E12512">
            <v>12</v>
          </cell>
        </row>
        <row r="12513">
          <cell r="B12513">
            <v>30671</v>
          </cell>
          <cell r="C12513" t="str">
            <v>Proyecto Fin de Grado</v>
          </cell>
          <cell r="D12513" t="str">
            <v>Grado en Ciencias de la Actvidad Física y el Deporte</v>
          </cell>
          <cell r="E12513">
            <v>6</v>
          </cell>
        </row>
        <row r="12514">
          <cell r="B12514">
            <v>30672</v>
          </cell>
          <cell r="C12514" t="str">
            <v>Nutrición y ayudas ergonómicas</v>
          </cell>
          <cell r="D12514" t="str">
            <v>Grado en Ciencias de la Actvidad Física y el Deporte</v>
          </cell>
          <cell r="E12514">
            <v>6</v>
          </cell>
        </row>
        <row r="12515">
          <cell r="B12515">
            <v>30673</v>
          </cell>
          <cell r="C12515" t="str">
            <v>Biomecánica deportiva</v>
          </cell>
          <cell r="D12515" t="str">
            <v>Grado en Ciencias de la Actvidad Física y el Deporte</v>
          </cell>
          <cell r="E12515">
            <v>6</v>
          </cell>
        </row>
        <row r="12516">
          <cell r="B12516">
            <v>30674</v>
          </cell>
          <cell r="C12516" t="str">
            <v>Dirección de equipos</v>
          </cell>
          <cell r="D12516" t="str">
            <v>Grado en Ciencias de la Actvidad Física y el Deporte</v>
          </cell>
          <cell r="E12516">
            <v>6</v>
          </cell>
        </row>
        <row r="12517">
          <cell r="B12517">
            <v>30675</v>
          </cell>
          <cell r="C12517" t="str">
            <v>Planificación del entrenamiento deportivo</v>
          </cell>
          <cell r="D12517" t="str">
            <v>Grado en Ciencias de la Actvidad Física y el Deporte</v>
          </cell>
          <cell r="E12517">
            <v>12</v>
          </cell>
        </row>
        <row r="12518">
          <cell r="B12518">
            <v>30677</v>
          </cell>
          <cell r="C12518" t="str">
            <v>Organización de actividades y eventos deportivos</v>
          </cell>
          <cell r="D12518" t="str">
            <v>Grado en Ciencias de la Actvidad Física y el Deporte</v>
          </cell>
          <cell r="E12518">
            <v>6</v>
          </cell>
        </row>
        <row r="12519">
          <cell r="B12519">
            <v>30678</v>
          </cell>
          <cell r="C12519" t="str">
            <v>Gestión integral de las instalaciones y equipamientos deportivos</v>
          </cell>
          <cell r="D12519" t="str">
            <v>Grado en Ciencias de la Actvidad Física y el Deporte</v>
          </cell>
          <cell r="E12519">
            <v>12</v>
          </cell>
        </row>
        <row r="12520">
          <cell r="B12520">
            <v>30679</v>
          </cell>
          <cell r="C12520" t="str">
            <v>Planificación y control de la gestión</v>
          </cell>
          <cell r="D12520" t="str">
            <v>Grado en Ciencias de la Actvidad Física y el Deporte</v>
          </cell>
          <cell r="E12520">
            <v>6</v>
          </cell>
        </row>
        <row r="12521">
          <cell r="B12521">
            <v>30680</v>
          </cell>
          <cell r="C12521" t="str">
            <v>Habilidades Directivas</v>
          </cell>
          <cell r="D12521" t="str">
            <v>Grado en Ciencias de la Actvidad Física y el Deporte</v>
          </cell>
          <cell r="E12521">
            <v>6</v>
          </cell>
        </row>
        <row r="12522">
          <cell r="B12522">
            <v>30682</v>
          </cell>
          <cell r="C12522" t="str">
            <v>Actividades dirigidas de wellness</v>
          </cell>
          <cell r="D12522" t="str">
            <v>Grado en Ciencias de la Actvidad Física y el Deporte</v>
          </cell>
          <cell r="E12522">
            <v>12</v>
          </cell>
        </row>
        <row r="12523">
          <cell r="B12523">
            <v>30683</v>
          </cell>
          <cell r="C12523" t="str">
            <v>Valoración, prescripción del programa de ejercicios</v>
          </cell>
          <cell r="D12523" t="str">
            <v>Grado en Ciencias de la Actvidad Física y el Deporte</v>
          </cell>
          <cell r="E12523">
            <v>6</v>
          </cell>
        </row>
        <row r="12524">
          <cell r="B12524">
            <v>30684</v>
          </cell>
          <cell r="C12524" t="str">
            <v>Materiales, equipamientos y centros wellness</v>
          </cell>
          <cell r="D12524" t="str">
            <v>Grado en Ciencias de la Actvidad Física y el Deporte</v>
          </cell>
          <cell r="E12524">
            <v>6</v>
          </cell>
        </row>
        <row r="12525">
          <cell r="B12525">
            <v>30685</v>
          </cell>
          <cell r="C12525" t="str">
            <v>Programas de entrenador personal</v>
          </cell>
          <cell r="D12525" t="str">
            <v>Grado en Ciencias de la Actvidad Física y el Deporte</v>
          </cell>
          <cell r="E12525">
            <v>6</v>
          </cell>
        </row>
        <row r="12526">
          <cell r="B12526">
            <v>31140</v>
          </cell>
          <cell r="C12526" t="str">
            <v>Lengua A (español) I</v>
          </cell>
          <cell r="D12526" t="str">
            <v>Grado Traducción y Comunicación Plan 2013</v>
          </cell>
          <cell r="E12526">
            <v>6</v>
          </cell>
        </row>
        <row r="12527">
          <cell r="B12527">
            <v>31141</v>
          </cell>
          <cell r="C12527" t="str">
            <v>Lengua B (inglés) I</v>
          </cell>
          <cell r="D12527" t="str">
            <v>Grado Traducción y Comunicación Plan 2013</v>
          </cell>
          <cell r="E12527">
            <v>6</v>
          </cell>
        </row>
        <row r="12528">
          <cell r="B12528">
            <v>31142</v>
          </cell>
          <cell r="C12528" t="str">
            <v>Lengua C (francés) I</v>
          </cell>
          <cell r="D12528" t="str">
            <v>Grado Traducción y Comunicación Plan 2013</v>
          </cell>
          <cell r="E12528">
            <v>6</v>
          </cell>
        </row>
        <row r="12529">
          <cell r="B12529">
            <v>31143</v>
          </cell>
          <cell r="C12529" t="str">
            <v>Humanismo cívico</v>
          </cell>
          <cell r="D12529" t="str">
            <v>Grado Traducción y Comunicación Plan 2013</v>
          </cell>
          <cell r="E12529">
            <v>6</v>
          </cell>
        </row>
        <row r="12530">
          <cell r="B12530">
            <v>31144</v>
          </cell>
          <cell r="C12530" t="str">
            <v>Documentación</v>
          </cell>
          <cell r="D12530" t="str">
            <v>Grado Traducción y Comunicación Plan 2013</v>
          </cell>
          <cell r="E12530">
            <v>6</v>
          </cell>
        </row>
        <row r="12531">
          <cell r="B12531">
            <v>31145</v>
          </cell>
          <cell r="C12531" t="str">
            <v>Lengua A (español) II</v>
          </cell>
          <cell r="D12531" t="str">
            <v>Grado Traducción y Comunicación Plan 2013</v>
          </cell>
          <cell r="E12531">
            <v>6</v>
          </cell>
        </row>
        <row r="12532">
          <cell r="B12532">
            <v>31146</v>
          </cell>
          <cell r="C12532" t="str">
            <v>Lengua B (inglés) II</v>
          </cell>
          <cell r="D12532" t="str">
            <v>Grado Traducción y Comunicación Plan 2013</v>
          </cell>
          <cell r="E12532">
            <v>6</v>
          </cell>
        </row>
        <row r="12533">
          <cell r="B12533">
            <v>31147</v>
          </cell>
          <cell r="C12533" t="str">
            <v>Lengua C (francés) II</v>
          </cell>
          <cell r="D12533" t="str">
            <v>Grado Traducción y Comunicación Plan 2013</v>
          </cell>
          <cell r="E12533">
            <v>6</v>
          </cell>
        </row>
        <row r="12534">
          <cell r="B12534">
            <v>31148</v>
          </cell>
          <cell r="C12534" t="str">
            <v>Traducción B-A (inglés-español) I</v>
          </cell>
          <cell r="D12534" t="str">
            <v>Grado Traducción y Comunicación Plan 2013</v>
          </cell>
          <cell r="E12534">
            <v>6</v>
          </cell>
        </row>
        <row r="12535">
          <cell r="B12535">
            <v>31149</v>
          </cell>
          <cell r="C12535" t="str">
            <v>Comunicación escrita</v>
          </cell>
          <cell r="D12535" t="str">
            <v>Grado Traducción y Comunicación Plan 2013</v>
          </cell>
          <cell r="E12535">
            <v>6</v>
          </cell>
        </row>
        <row r="12536">
          <cell r="B12536">
            <v>31150</v>
          </cell>
          <cell r="C12536" t="str">
            <v>Lengua C (francés) III</v>
          </cell>
          <cell r="D12536" t="str">
            <v>Grado Traducción y Comunicación Plan 2013</v>
          </cell>
          <cell r="E12536">
            <v>6</v>
          </cell>
        </row>
        <row r="12537">
          <cell r="B12537">
            <v>31151</v>
          </cell>
          <cell r="C12537" t="str">
            <v>Traducción B-A (inglés-español) II</v>
          </cell>
          <cell r="D12537" t="str">
            <v>Grado Traducción y Comunicación Plan 2013</v>
          </cell>
          <cell r="E12537">
            <v>6</v>
          </cell>
        </row>
        <row r="12538">
          <cell r="B12538">
            <v>31152</v>
          </cell>
          <cell r="C12538" t="str">
            <v>Tecnologías aplicadas a la traducción</v>
          </cell>
          <cell r="D12538" t="str">
            <v>Grado Traducción y Comunicación Plan 2013</v>
          </cell>
          <cell r="E12538">
            <v>6</v>
          </cell>
        </row>
        <row r="12539">
          <cell r="B12539">
            <v>31153</v>
          </cell>
          <cell r="C12539" t="str">
            <v>Terminología</v>
          </cell>
          <cell r="D12539" t="str">
            <v>Grado Traducción y Comunicación Plan 2013</v>
          </cell>
          <cell r="E12539">
            <v>6</v>
          </cell>
        </row>
        <row r="12540">
          <cell r="B12540">
            <v>31154</v>
          </cell>
          <cell r="C12540" t="str">
            <v>Fundamentos de la economía mundial</v>
          </cell>
          <cell r="D12540" t="str">
            <v>Grado Traducción y Comunicación Plan 2013</v>
          </cell>
          <cell r="E12540">
            <v>6</v>
          </cell>
        </row>
        <row r="12541">
          <cell r="B12541">
            <v>31155</v>
          </cell>
          <cell r="C12541" t="str">
            <v>Lengua C (francés) IV</v>
          </cell>
          <cell r="D12541" t="str">
            <v>Grado Traducción y Comunicación Plan 2013</v>
          </cell>
          <cell r="E12541">
            <v>6</v>
          </cell>
        </row>
        <row r="12542">
          <cell r="B12542">
            <v>31156</v>
          </cell>
          <cell r="C12542" t="str">
            <v xml:space="preserve">Traducción A-B (español-inglés) </v>
          </cell>
          <cell r="D12542" t="str">
            <v>Grado Traducción y Comunicación Plan 2013</v>
          </cell>
          <cell r="E12542">
            <v>6</v>
          </cell>
        </row>
        <row r="12543">
          <cell r="B12543">
            <v>31157</v>
          </cell>
          <cell r="C12543" t="str">
            <v>Técnicas de interpretación B-A (inglés-español)</v>
          </cell>
          <cell r="D12543" t="str">
            <v>Grado Traducción y Comunicación Plan 2013</v>
          </cell>
          <cell r="E12543">
            <v>6</v>
          </cell>
        </row>
        <row r="12544">
          <cell r="B12544">
            <v>31158</v>
          </cell>
          <cell r="C12544" t="str">
            <v>Lingüística aplicada a la traducción</v>
          </cell>
          <cell r="D12544" t="str">
            <v>Grado Traducción y Comunicación Plan 2013</v>
          </cell>
          <cell r="E12544">
            <v>6</v>
          </cell>
        </row>
        <row r="12545">
          <cell r="B12545">
            <v>31159</v>
          </cell>
          <cell r="C12545" t="str">
            <v>Fundamentos del derecho internacional</v>
          </cell>
          <cell r="D12545" t="str">
            <v>Grado Traducción y Comunicación Plan 2013</v>
          </cell>
          <cell r="E12545">
            <v>6</v>
          </cell>
        </row>
        <row r="12546">
          <cell r="B12546">
            <v>31160</v>
          </cell>
          <cell r="C12546" t="str">
            <v>Lengua C (francés) V</v>
          </cell>
          <cell r="D12546" t="str">
            <v>Grado Traducción y Comunicación Plan 2013</v>
          </cell>
          <cell r="E12546">
            <v>6</v>
          </cell>
        </row>
        <row r="12547">
          <cell r="B12547">
            <v>31161</v>
          </cell>
          <cell r="C12547" t="str">
            <v>Traducción C-A (francés-español) I</v>
          </cell>
          <cell r="D12547" t="str">
            <v>Grado Traducción y Comunicación Plan 2013</v>
          </cell>
          <cell r="E12547">
            <v>6</v>
          </cell>
        </row>
        <row r="12548">
          <cell r="B12548">
            <v>31162</v>
          </cell>
          <cell r="C12548" t="str">
            <v>Traducción económica B-A (inglés-español)</v>
          </cell>
          <cell r="D12548" t="str">
            <v>Grado Traducción y Comunicación Plan 2013</v>
          </cell>
          <cell r="E12548">
            <v>6</v>
          </cell>
        </row>
        <row r="12549">
          <cell r="B12549">
            <v>31163</v>
          </cell>
          <cell r="C12549" t="str">
            <v>Intercultural communication</v>
          </cell>
          <cell r="D12549" t="str">
            <v>Grado Traducción y Comunicación Plan 2013</v>
          </cell>
          <cell r="E12549">
            <v>6</v>
          </cell>
        </row>
        <row r="12550">
          <cell r="B12550">
            <v>31164</v>
          </cell>
          <cell r="C12550" t="str">
            <v>Traducción C-A (francés-español) II</v>
          </cell>
          <cell r="D12550" t="str">
            <v>Grado Traducción y Comunicación Plan 2013</v>
          </cell>
          <cell r="E12550">
            <v>6</v>
          </cell>
        </row>
        <row r="12551">
          <cell r="B12551">
            <v>31165</v>
          </cell>
          <cell r="C12551" t="str">
            <v>Traducción económica C-A (francés-español)</v>
          </cell>
          <cell r="D12551" t="str">
            <v>Grado Traducción y Comunicación Plan 2013</v>
          </cell>
          <cell r="E12551">
            <v>6</v>
          </cell>
        </row>
        <row r="12552">
          <cell r="B12552">
            <v>31166</v>
          </cell>
          <cell r="C12552" t="str">
            <v>Mediación intercultural</v>
          </cell>
          <cell r="D12552" t="str">
            <v>Grado Traducción y Comunicación Plan 2013</v>
          </cell>
          <cell r="E12552">
            <v>6</v>
          </cell>
        </row>
        <row r="12553">
          <cell r="B12553">
            <v>31167</v>
          </cell>
          <cell r="C12553" t="str">
            <v>Estancia en el extranjero</v>
          </cell>
          <cell r="D12553" t="str">
            <v>Grado Traducción y Comunicación Plan 2013</v>
          </cell>
          <cell r="E12553">
            <v>30</v>
          </cell>
        </row>
        <row r="12554">
          <cell r="B12554">
            <v>31168</v>
          </cell>
          <cell r="C12554" t="str">
            <v>Empresa de traducción</v>
          </cell>
          <cell r="D12554" t="str">
            <v>Grado Traducción y Comunicación Plan 2013</v>
          </cell>
          <cell r="E12554">
            <v>6</v>
          </cell>
        </row>
        <row r="12555">
          <cell r="B12555">
            <v>31169</v>
          </cell>
          <cell r="C12555" t="str">
            <v>Traducción jurídica B-A (inglés-español)</v>
          </cell>
          <cell r="D12555" t="str">
            <v>Grado Traducción y Comunicación Plan 2013</v>
          </cell>
          <cell r="E12555">
            <v>6</v>
          </cell>
        </row>
        <row r="12556">
          <cell r="B12556">
            <v>31170</v>
          </cell>
          <cell r="C12556" t="str">
            <v>Traducción jurídica C-A (francés-español)</v>
          </cell>
          <cell r="D12556" t="str">
            <v>Grado Traducción y Comunicación Plan 2013</v>
          </cell>
          <cell r="E12556">
            <v>6</v>
          </cell>
        </row>
        <row r="12557">
          <cell r="B12557">
            <v>31171</v>
          </cell>
          <cell r="C12557" t="str">
            <v>Prácticas externas</v>
          </cell>
          <cell r="D12557" t="str">
            <v>Grado Traducción y Comunicación Plan 2013</v>
          </cell>
          <cell r="E12557">
            <v>6</v>
          </cell>
        </row>
        <row r="12558">
          <cell r="B12558">
            <v>31172</v>
          </cell>
          <cell r="C12558" t="str">
            <v>Trabajo de fin de grado</v>
          </cell>
          <cell r="D12558" t="str">
            <v>Grado Traducción y Comunicación Plan 2013</v>
          </cell>
          <cell r="E12558">
            <v>6</v>
          </cell>
        </row>
        <row r="12559">
          <cell r="B12559">
            <v>31173</v>
          </cell>
          <cell r="C12559" t="str">
            <v>Interpretación en los servicios públicos</v>
          </cell>
          <cell r="D12559" t="str">
            <v>Grado en Traducción y Comunicación Intercultural</v>
          </cell>
          <cell r="E12559">
            <v>3</v>
          </cell>
        </row>
        <row r="12560">
          <cell r="B12560">
            <v>31174</v>
          </cell>
          <cell r="C12560" t="str">
            <v>Cooperación internacional y derechos humanos</v>
          </cell>
          <cell r="D12560" t="str">
            <v>Grado en Traducción y Comunicación Intercultural</v>
          </cell>
          <cell r="E12560">
            <v>3</v>
          </cell>
        </row>
        <row r="12561">
          <cell r="B12561">
            <v>31175</v>
          </cell>
          <cell r="C12561" t="str">
            <v>Traducción institucional B-A (inglés-español)</v>
          </cell>
          <cell r="D12561" t="str">
            <v>Grado en Traducción y Comunicación Intercultural</v>
          </cell>
          <cell r="E12561">
            <v>3</v>
          </cell>
        </row>
        <row r="12562">
          <cell r="B12562">
            <v>31176</v>
          </cell>
          <cell r="C12562" t="str">
            <v xml:space="preserve">Fundamentos de la Administración Pública y relaciones institucionales.     </v>
          </cell>
          <cell r="D12562" t="str">
            <v>Grado en Traducción y Comunicación Intercultural</v>
          </cell>
          <cell r="E12562">
            <v>3</v>
          </cell>
        </row>
        <row r="12563">
          <cell r="B12563">
            <v>31265</v>
          </cell>
          <cell r="C12563" t="str">
            <v>Géneros periodísticos en entornos multimedia I (Géneros informativos)</v>
          </cell>
          <cell r="D12563" t="str">
            <v>Grado en comunicación digital</v>
          </cell>
          <cell r="E12563">
            <v>6</v>
          </cell>
        </row>
        <row r="12564">
          <cell r="B12564">
            <v>31266</v>
          </cell>
          <cell r="C12564" t="str">
            <v>Comunicación audiovisual I (Cine y TV)</v>
          </cell>
          <cell r="D12564" t="str">
            <v>Grado en comunicación digital</v>
          </cell>
          <cell r="E12564">
            <v>6</v>
          </cell>
        </row>
        <row r="12565">
          <cell r="B12565">
            <v>31267</v>
          </cell>
          <cell r="C12565" t="str">
            <v>Fundamentos de la Publicidad y las Relaciones Públicas</v>
          </cell>
          <cell r="D12565" t="str">
            <v>Grado en comunicación digital</v>
          </cell>
          <cell r="E12565">
            <v>6</v>
          </cell>
        </row>
        <row r="12566">
          <cell r="B12566">
            <v>31268</v>
          </cell>
          <cell r="C12566" t="str">
            <v>Lengua y discurso</v>
          </cell>
          <cell r="D12566" t="str">
            <v>Grado en comunicación digital</v>
          </cell>
          <cell r="E12566">
            <v>6</v>
          </cell>
        </row>
        <row r="12567">
          <cell r="B12567">
            <v>31269</v>
          </cell>
          <cell r="C12567" t="str">
            <v>Técnicas de documentación en entornos digitales</v>
          </cell>
          <cell r="D12567" t="str">
            <v>Grado en comunicación digital</v>
          </cell>
          <cell r="E12567">
            <v>6</v>
          </cell>
        </row>
        <row r="12568">
          <cell r="B12568">
            <v>31270</v>
          </cell>
          <cell r="C12568" t="str">
            <v>Humanismo cívico</v>
          </cell>
          <cell r="D12568" t="str">
            <v>Grado en comunicación digital</v>
          </cell>
          <cell r="E12568">
            <v>6</v>
          </cell>
        </row>
        <row r="12569">
          <cell r="B12569">
            <v>31271</v>
          </cell>
          <cell r="C12569" t="str">
            <v>Géneros periodísticos en entornos multimedia II (Géneros de opinión)</v>
          </cell>
          <cell r="D12569" t="str">
            <v>Grado en comunicación digital</v>
          </cell>
          <cell r="E12569">
            <v>6</v>
          </cell>
        </row>
        <row r="12570">
          <cell r="B12570">
            <v>31272</v>
          </cell>
          <cell r="C12570" t="str">
            <v>Comunicación audiovisual II (Radio y Multimedia)</v>
          </cell>
          <cell r="D12570" t="str">
            <v>Grado en comunicación digital</v>
          </cell>
          <cell r="E12570">
            <v>6</v>
          </cell>
        </row>
        <row r="12571">
          <cell r="B12571">
            <v>31273</v>
          </cell>
          <cell r="C12571" t="str">
            <v>Sociedad de la Información</v>
          </cell>
          <cell r="D12571" t="str">
            <v>Grado en comunicación digital</v>
          </cell>
          <cell r="E12571">
            <v>3</v>
          </cell>
        </row>
        <row r="12572">
          <cell r="B12572">
            <v>31274</v>
          </cell>
          <cell r="C12572" t="str">
            <v>Sociología política</v>
          </cell>
          <cell r="D12572" t="str">
            <v>Grado en comunicación digital</v>
          </cell>
          <cell r="E12572">
            <v>3</v>
          </cell>
        </row>
        <row r="12573">
          <cell r="B12573">
            <v>31275</v>
          </cell>
          <cell r="C12573" t="str">
            <v>Historia contemporánea</v>
          </cell>
          <cell r="D12573" t="str">
            <v>Grado en comunicación digital</v>
          </cell>
          <cell r="E12573">
            <v>6</v>
          </cell>
        </row>
        <row r="12574">
          <cell r="B12574">
            <v>31276</v>
          </cell>
          <cell r="C12574" t="str">
            <v>Teoría de la Comunicación</v>
          </cell>
          <cell r="D12574" t="str">
            <v>Grado en comunicación digital</v>
          </cell>
          <cell r="E12574">
            <v>6</v>
          </cell>
        </row>
        <row r="12575">
          <cell r="B12575">
            <v>31277</v>
          </cell>
          <cell r="C12575" t="str">
            <v>Problemas sociales contemporáneos</v>
          </cell>
          <cell r="D12575" t="str">
            <v>Grado en comunicación digital</v>
          </cell>
          <cell r="E12575">
            <v>6</v>
          </cell>
        </row>
        <row r="12576">
          <cell r="B12576">
            <v>31278</v>
          </cell>
          <cell r="C12576" t="str">
            <v>Fundamentos de la economía mundial</v>
          </cell>
          <cell r="D12576" t="str">
            <v>Grado en comunicación digital</v>
          </cell>
          <cell r="E12576">
            <v>3</v>
          </cell>
        </row>
        <row r="12577">
          <cell r="B12577">
            <v>31279</v>
          </cell>
          <cell r="C12577" t="str">
            <v>Semiótica</v>
          </cell>
          <cell r="D12577" t="str">
            <v>Grado en comunicación digital</v>
          </cell>
          <cell r="E12577">
            <v>6</v>
          </cell>
        </row>
        <row r="12578">
          <cell r="B12578">
            <v>31280</v>
          </cell>
          <cell r="C12578" t="str">
            <v>Aspectos jurídicos de la comunicación</v>
          </cell>
          <cell r="D12578" t="str">
            <v>Grado en comunicación digital</v>
          </cell>
          <cell r="E12578">
            <v>3</v>
          </cell>
        </row>
        <row r="12579">
          <cell r="B12579">
            <v>31281</v>
          </cell>
          <cell r="C12579" t="str">
            <v>Estadística aplicada</v>
          </cell>
          <cell r="D12579" t="str">
            <v>Grado en comunicación digital</v>
          </cell>
          <cell r="E12579">
            <v>6</v>
          </cell>
        </row>
        <row r="12580">
          <cell r="B12580">
            <v>31282</v>
          </cell>
          <cell r="C12580" t="str">
            <v>Fundamentos del diseño digital y las artes gráficas</v>
          </cell>
          <cell r="D12580" t="str">
            <v>Grado en comunicación digital</v>
          </cell>
          <cell r="E12580">
            <v>6</v>
          </cell>
        </row>
        <row r="12581">
          <cell r="B12581">
            <v>31283</v>
          </cell>
          <cell r="C12581" t="str">
            <v>Psicología de la comunicación</v>
          </cell>
          <cell r="D12581" t="str">
            <v>Grado en comunicación digital</v>
          </cell>
          <cell r="E12581">
            <v>6</v>
          </cell>
        </row>
        <row r="12582">
          <cell r="B12582">
            <v>31284</v>
          </cell>
          <cell r="C12582" t="str">
            <v>Ética y deontología</v>
          </cell>
          <cell r="D12582" t="str">
            <v>Grado en comunicación digital</v>
          </cell>
          <cell r="E12582">
            <v>6</v>
          </cell>
        </row>
        <row r="12583">
          <cell r="B12583">
            <v>31285</v>
          </cell>
          <cell r="C12583" t="str">
            <v>Opinión Pública</v>
          </cell>
          <cell r="D12583" t="str">
            <v>Grado en comunicación digital</v>
          </cell>
          <cell r="E12583">
            <v>6</v>
          </cell>
        </row>
        <row r="12584">
          <cell r="B12584">
            <v>31286</v>
          </cell>
          <cell r="C12584" t="str">
            <v>Tecnología digital y online aplicada a la comunicación</v>
          </cell>
          <cell r="D12584" t="str">
            <v>Grado en comunicación digital</v>
          </cell>
          <cell r="E12584">
            <v>6</v>
          </cell>
        </row>
        <row r="12585">
          <cell r="B12585">
            <v>31287</v>
          </cell>
          <cell r="C12585" t="str">
            <v>Técnicas de investigación I (Métodos cuantitativos)</v>
          </cell>
          <cell r="D12585" t="str">
            <v>Grado en comunicación digital</v>
          </cell>
          <cell r="E12585">
            <v>6</v>
          </cell>
        </row>
        <row r="12586">
          <cell r="B12586">
            <v>31288</v>
          </cell>
          <cell r="C12586" t="str">
            <v>Fotografía digital</v>
          </cell>
          <cell r="D12586" t="str">
            <v>Grado en comunicación digital</v>
          </cell>
          <cell r="E12586">
            <v>6</v>
          </cell>
        </row>
        <row r="12587">
          <cell r="B12587">
            <v>31289</v>
          </cell>
          <cell r="C12587" t="str">
            <v>Diseño y gestión de la comunicación online</v>
          </cell>
          <cell r="D12587" t="str">
            <v>Grado en comunicación digital</v>
          </cell>
          <cell r="E12587">
            <v>6</v>
          </cell>
        </row>
        <row r="12588">
          <cell r="B12588">
            <v>31290</v>
          </cell>
          <cell r="C12588" t="str">
            <v>Emprendeduría y creación de empresas digitales</v>
          </cell>
          <cell r="D12588" t="str">
            <v>Grado en comunicación digital</v>
          </cell>
          <cell r="E12588">
            <v>6</v>
          </cell>
        </row>
        <row r="12589">
          <cell r="B12589">
            <v>31291</v>
          </cell>
          <cell r="C12589" t="str">
            <v>Redacción en medios digitales y online</v>
          </cell>
          <cell r="D12589" t="str">
            <v>Grado en comunicación digital</v>
          </cell>
          <cell r="E12589">
            <v>6</v>
          </cell>
        </row>
        <row r="12590">
          <cell r="B12590">
            <v>31292</v>
          </cell>
          <cell r="C12590" t="str">
            <v>Técnicas de investigación II (Métodos cualitativos)</v>
          </cell>
          <cell r="D12590" t="str">
            <v>Grado en comunicación digital</v>
          </cell>
          <cell r="E12590">
            <v>6</v>
          </cell>
        </row>
        <row r="12591">
          <cell r="B12591">
            <v>31293</v>
          </cell>
          <cell r="C12591" t="str">
            <v>Prácticas profesionales</v>
          </cell>
          <cell r="D12591" t="str">
            <v>Grado en comunicación digital</v>
          </cell>
          <cell r="E12591">
            <v>6</v>
          </cell>
        </row>
        <row r="12592">
          <cell r="B12592">
            <v>31294</v>
          </cell>
          <cell r="C12592" t="str">
            <v>Aplicaciones móviles en la comunicación digital</v>
          </cell>
          <cell r="D12592" t="str">
            <v>Grado en comunicación digital</v>
          </cell>
          <cell r="E12592">
            <v>6</v>
          </cell>
        </row>
        <row r="12593">
          <cell r="B12593">
            <v>31295</v>
          </cell>
          <cell r="C12593" t="str">
            <v>Aplicación de las TIC a la investigación</v>
          </cell>
          <cell r="D12593" t="str">
            <v>Grado en comunicación digital</v>
          </cell>
          <cell r="E12593">
            <v>6</v>
          </cell>
        </row>
        <row r="12594">
          <cell r="B12594">
            <v>31296</v>
          </cell>
          <cell r="C12594" t="str">
            <v>Seminario de Trabajo de Grado</v>
          </cell>
          <cell r="D12594" t="str">
            <v>Grado en comunicación digital</v>
          </cell>
          <cell r="E12594">
            <v>6</v>
          </cell>
        </row>
        <row r="12595">
          <cell r="B12595">
            <v>31297</v>
          </cell>
          <cell r="C12595" t="str">
            <v>Copywriting</v>
          </cell>
          <cell r="D12595" t="str">
            <v>Grado en comunicación digital</v>
          </cell>
          <cell r="E12595">
            <v>6</v>
          </cell>
        </row>
        <row r="12596">
          <cell r="B12596">
            <v>31298</v>
          </cell>
          <cell r="C12596" t="str">
            <v>Trabajo Final de Grado</v>
          </cell>
          <cell r="D12596" t="str">
            <v>Grado en comunicación digital</v>
          </cell>
          <cell r="E12596">
            <v>6</v>
          </cell>
        </row>
        <row r="12597">
          <cell r="B12597">
            <v>31404</v>
          </cell>
          <cell r="C12597" t="str">
            <v>Interpretación consecutiva y simultánea B-A (inglés-español)</v>
          </cell>
          <cell r="D12597" t="str">
            <v>Grado Traducción y Comunicación Plan 2013</v>
          </cell>
          <cell r="E12597">
            <v>6</v>
          </cell>
        </row>
        <row r="12598">
          <cell r="B12598">
            <v>31405</v>
          </cell>
          <cell r="C12598" t="str">
            <v>Interpretación consecutiva y simultánea C-A (francés-español)</v>
          </cell>
          <cell r="D12598" t="str">
            <v>Grado Traducción y Comunicación Plan 2013</v>
          </cell>
          <cell r="E12598">
            <v>6</v>
          </cell>
        </row>
        <row r="12599">
          <cell r="B12599">
            <v>31411</v>
          </cell>
          <cell r="C12599" t="str">
            <v>Técnicas de expresión oral</v>
          </cell>
          <cell r="D12599" t="str">
            <v>Grado en Periodismo P.2013</v>
          </cell>
          <cell r="E12599">
            <v>3</v>
          </cell>
        </row>
        <row r="12600">
          <cell r="B12600">
            <v>31412</v>
          </cell>
          <cell r="C12600" t="str">
            <v>Comunicación escrita</v>
          </cell>
          <cell r="D12600" t="str">
            <v>Grado en Periodismo P.2013</v>
          </cell>
          <cell r="E12600">
            <v>6</v>
          </cell>
        </row>
        <row r="12601">
          <cell r="B12601">
            <v>31413</v>
          </cell>
          <cell r="C12601" t="str">
            <v>Historia universal</v>
          </cell>
          <cell r="D12601" t="str">
            <v>Grado en Periodismo P.2013</v>
          </cell>
          <cell r="E12601">
            <v>6</v>
          </cell>
        </row>
        <row r="12602">
          <cell r="B12602">
            <v>31414</v>
          </cell>
          <cell r="C12602" t="str">
            <v>Teoría de la Comunicación y la Información</v>
          </cell>
          <cell r="D12602" t="str">
            <v>Grado en Periodismo P.2013</v>
          </cell>
          <cell r="E12602">
            <v>6</v>
          </cell>
        </row>
        <row r="12603">
          <cell r="B12603">
            <v>31415</v>
          </cell>
          <cell r="C12603" t="str">
            <v>English for Journalism</v>
          </cell>
          <cell r="D12603" t="str">
            <v>Grado en Periodismo P.2013</v>
          </cell>
          <cell r="E12603">
            <v>6</v>
          </cell>
        </row>
        <row r="12604">
          <cell r="B12604">
            <v>31416</v>
          </cell>
          <cell r="C12604" t="str">
            <v>Lengua española y comunicación</v>
          </cell>
          <cell r="D12604" t="str">
            <v>Grado en Periodismo P.2013</v>
          </cell>
          <cell r="E12604">
            <v>9</v>
          </cell>
        </row>
        <row r="12605">
          <cell r="B12605">
            <v>31417</v>
          </cell>
          <cell r="C12605" t="str">
            <v>Introducción a las Ciencias Jurídicas</v>
          </cell>
          <cell r="D12605" t="str">
            <v>Grado en Periodismo P.2013</v>
          </cell>
          <cell r="E12605">
            <v>3</v>
          </cell>
        </row>
        <row r="12606">
          <cell r="B12606">
            <v>31418</v>
          </cell>
          <cell r="C12606" t="str">
            <v>Historia de la comunicación social</v>
          </cell>
          <cell r="D12606" t="str">
            <v>Grado en Periodismo P.2013</v>
          </cell>
          <cell r="E12606">
            <v>6</v>
          </cell>
        </row>
        <row r="12607">
          <cell r="B12607">
            <v>31419</v>
          </cell>
          <cell r="C12607" t="str">
            <v>Teoría y técnica de la radio</v>
          </cell>
          <cell r="D12607" t="str">
            <v>Grado en Periodismo P.2013</v>
          </cell>
          <cell r="E12607">
            <v>6</v>
          </cell>
        </row>
        <row r="12608">
          <cell r="B12608">
            <v>31420</v>
          </cell>
          <cell r="C12608" t="str">
            <v>Documentación informativa</v>
          </cell>
          <cell r="D12608" t="str">
            <v>Grado en Periodismo P.2013</v>
          </cell>
          <cell r="E12608">
            <v>6</v>
          </cell>
        </row>
        <row r="12609">
          <cell r="B12609">
            <v>31421</v>
          </cell>
          <cell r="C12609" t="str">
            <v>Cultura visual</v>
          </cell>
          <cell r="D12609" t="str">
            <v>Grado en Periodismo P.2013</v>
          </cell>
          <cell r="E12609">
            <v>3</v>
          </cell>
        </row>
        <row r="12610">
          <cell r="B12610">
            <v>31422</v>
          </cell>
          <cell r="C12610" t="str">
            <v>Sociología</v>
          </cell>
          <cell r="D12610" t="str">
            <v>Grado en Periodismo P.2013</v>
          </cell>
          <cell r="E12610">
            <v>6</v>
          </cell>
        </row>
        <row r="12611">
          <cell r="B12611">
            <v>31423</v>
          </cell>
          <cell r="C12611" t="str">
            <v>Diseño gráfico en prensa</v>
          </cell>
          <cell r="D12611" t="str">
            <v>Grado en Periodismo P.2013</v>
          </cell>
          <cell r="E12611">
            <v>6</v>
          </cell>
        </row>
        <row r="12612">
          <cell r="B12612">
            <v>31424</v>
          </cell>
          <cell r="C12612" t="str">
            <v>Historia de España</v>
          </cell>
          <cell r="D12612" t="str">
            <v>Grado en Periodismo P.2013</v>
          </cell>
          <cell r="E12612">
            <v>6</v>
          </cell>
        </row>
        <row r="12613">
          <cell r="B12613">
            <v>31425</v>
          </cell>
          <cell r="C12613" t="str">
            <v>Introducción a la Publicidad y las RRPP</v>
          </cell>
          <cell r="D12613" t="str">
            <v>Grado en Periodismo P.2013</v>
          </cell>
          <cell r="E12613">
            <v>6</v>
          </cell>
        </row>
        <row r="12614">
          <cell r="B12614">
            <v>31426</v>
          </cell>
          <cell r="C12614" t="str">
            <v>Journalism I</v>
          </cell>
          <cell r="D12614" t="str">
            <v>Grado en Periodismo P.2013</v>
          </cell>
          <cell r="E12614">
            <v>3</v>
          </cell>
        </row>
        <row r="12615">
          <cell r="B12615">
            <v>31427</v>
          </cell>
          <cell r="C12615" t="str">
            <v>Géneros Periodísticos</v>
          </cell>
          <cell r="D12615" t="str">
            <v>Grado en Periodismo P.2013</v>
          </cell>
          <cell r="E12615">
            <v>6</v>
          </cell>
        </row>
        <row r="12616">
          <cell r="B12616">
            <v>31428</v>
          </cell>
          <cell r="C12616" t="str">
            <v>Economía</v>
          </cell>
          <cell r="D12616" t="str">
            <v>Grado en Periodismo P.2013</v>
          </cell>
          <cell r="E12616">
            <v>6</v>
          </cell>
        </row>
        <row r="12617">
          <cell r="B12617">
            <v>31429</v>
          </cell>
          <cell r="C12617" t="str">
            <v>Literatura</v>
          </cell>
          <cell r="D12617" t="str">
            <v>Grado en Periodismo P.2013</v>
          </cell>
          <cell r="E12617">
            <v>6</v>
          </cell>
        </row>
        <row r="12618">
          <cell r="B12618">
            <v>31430</v>
          </cell>
          <cell r="C12618" t="str">
            <v>Sistema político español</v>
          </cell>
          <cell r="D12618" t="str">
            <v>Grado en Periodismo P.2013</v>
          </cell>
          <cell r="E12618">
            <v>6</v>
          </cell>
        </row>
        <row r="12619">
          <cell r="B12619">
            <v>31431</v>
          </cell>
          <cell r="C12619" t="str">
            <v>Lenguaje audiovisual</v>
          </cell>
          <cell r="D12619" t="str">
            <v>Grado en Periodismo P.2013</v>
          </cell>
          <cell r="E12619">
            <v>6</v>
          </cell>
        </row>
        <row r="12620">
          <cell r="B12620">
            <v>31432</v>
          </cell>
          <cell r="C12620" t="str">
            <v>Journalism II</v>
          </cell>
          <cell r="D12620" t="str">
            <v>Grado en Periodismo P.2013</v>
          </cell>
          <cell r="E12620">
            <v>3</v>
          </cell>
        </row>
        <row r="12621">
          <cell r="B12621">
            <v>31433</v>
          </cell>
          <cell r="C12621" t="str">
            <v>Diseño gráfico multimedia</v>
          </cell>
          <cell r="D12621" t="str">
            <v>Grado en Periodismo P.2013</v>
          </cell>
          <cell r="E12621">
            <v>1</v>
          </cell>
        </row>
        <row r="12622">
          <cell r="B12622">
            <v>31434</v>
          </cell>
          <cell r="C12622" t="str">
            <v>Técnica fotográfica y fotoperiodismo</v>
          </cell>
          <cell r="D12622" t="str">
            <v>Grado en Periodismo P.2013</v>
          </cell>
          <cell r="E12622">
            <v>1</v>
          </cell>
        </row>
        <row r="12623">
          <cell r="B12623">
            <v>31435</v>
          </cell>
          <cell r="C12623" t="str">
            <v>Historia del periodismo español</v>
          </cell>
          <cell r="D12623" t="str">
            <v>Grado en Periodismo P.2013</v>
          </cell>
          <cell r="E12623">
            <v>1</v>
          </cell>
        </row>
        <row r="12624">
          <cell r="B12624">
            <v>31436</v>
          </cell>
          <cell r="C12624" t="str">
            <v>Empresa comunicativa</v>
          </cell>
          <cell r="D12624" t="str">
            <v>Grado en Periodismo P.2013</v>
          </cell>
          <cell r="E12624">
            <v>2</v>
          </cell>
        </row>
        <row r="12625">
          <cell r="B12625">
            <v>31437</v>
          </cell>
          <cell r="C12625" t="str">
            <v>News writing and reporting I</v>
          </cell>
          <cell r="D12625" t="str">
            <v>Grado en Periodismo P.2013</v>
          </cell>
          <cell r="E12625">
            <v>1</v>
          </cell>
        </row>
        <row r="12626">
          <cell r="B12626">
            <v>31438</v>
          </cell>
          <cell r="C12626" t="str">
            <v>News writing and reporting II</v>
          </cell>
          <cell r="D12626" t="str">
            <v>Grado en Periodismo P.2013</v>
          </cell>
          <cell r="E12626">
            <v>2</v>
          </cell>
        </row>
        <row r="12627">
          <cell r="B12627">
            <v>31439</v>
          </cell>
          <cell r="C12627" t="str">
            <v>Derecho de la Información</v>
          </cell>
          <cell r="D12627" t="str">
            <v>Grado en Periodismo P.2013</v>
          </cell>
          <cell r="E12627">
            <v>2</v>
          </cell>
        </row>
        <row r="12628">
          <cell r="B12628">
            <v>31440</v>
          </cell>
          <cell r="C12628" t="str">
            <v>Periodismo especializado I</v>
          </cell>
          <cell r="D12628" t="str">
            <v>Grado en Periodismo P.2013</v>
          </cell>
          <cell r="E12628">
            <v>2</v>
          </cell>
        </row>
        <row r="12629">
          <cell r="B12629">
            <v>31441</v>
          </cell>
          <cell r="C12629" t="str">
            <v>Ciberperiodismo</v>
          </cell>
          <cell r="D12629" t="str">
            <v>Grado en Periodismo P.2013</v>
          </cell>
          <cell r="E12629">
            <v>1</v>
          </cell>
        </row>
        <row r="12630">
          <cell r="B12630">
            <v>31442</v>
          </cell>
          <cell r="C12630" t="str">
            <v>Ética y deontología periodística</v>
          </cell>
          <cell r="D12630" t="str">
            <v>Grado en Periodismo P.2013</v>
          </cell>
          <cell r="E12630">
            <v>6</v>
          </cell>
        </row>
        <row r="12631">
          <cell r="B12631">
            <v>31443</v>
          </cell>
          <cell r="C12631" t="str">
            <v>Relaciones internacionales</v>
          </cell>
          <cell r="D12631" t="str">
            <v>Grado en Periodismo P.2013</v>
          </cell>
          <cell r="E12631">
            <v>6</v>
          </cell>
        </row>
        <row r="12632">
          <cell r="B12632">
            <v>31444</v>
          </cell>
          <cell r="C12632" t="str">
            <v>Métodos y técnicas de investigación social</v>
          </cell>
          <cell r="D12632" t="str">
            <v>Grado en Periodismo P.2013</v>
          </cell>
          <cell r="E12632">
            <v>6</v>
          </cell>
        </row>
        <row r="12633">
          <cell r="B12633">
            <v>31445</v>
          </cell>
          <cell r="C12633" t="str">
            <v>Humanismo Cívico</v>
          </cell>
          <cell r="D12633" t="str">
            <v>Grado en Periodismo P.2013</v>
          </cell>
          <cell r="E12633">
            <v>6</v>
          </cell>
        </row>
        <row r="12634">
          <cell r="B12634">
            <v>31446</v>
          </cell>
          <cell r="C12634" t="str">
            <v>Periodismo especializado II</v>
          </cell>
          <cell r="D12634" t="str">
            <v>Grado en Periodismo P.2013</v>
          </cell>
          <cell r="E12634">
            <v>6</v>
          </cell>
        </row>
        <row r="12635">
          <cell r="B12635">
            <v>31447</v>
          </cell>
          <cell r="C12635" t="str">
            <v>Redacción periodística en medios digitales</v>
          </cell>
          <cell r="D12635" t="str">
            <v>Grado en Periodismo P.2013</v>
          </cell>
          <cell r="E12635">
            <v>3</v>
          </cell>
        </row>
        <row r="12636">
          <cell r="B12636">
            <v>31448</v>
          </cell>
          <cell r="C12636" t="str">
            <v>Prácticas en empresas</v>
          </cell>
          <cell r="D12636" t="str">
            <v>Grado en Periodismo P.2013</v>
          </cell>
          <cell r="E12636">
            <v>6</v>
          </cell>
        </row>
        <row r="12637">
          <cell r="B12637">
            <v>31449</v>
          </cell>
          <cell r="C12637" t="str">
            <v>Proyecto final aplicado</v>
          </cell>
          <cell r="D12637" t="str">
            <v>Grado en Periodismo P.2013</v>
          </cell>
          <cell r="E12637">
            <v>9</v>
          </cell>
        </row>
        <row r="12638">
          <cell r="B12638">
            <v>31450</v>
          </cell>
          <cell r="C12638" t="str">
            <v>Locución radiofónica</v>
          </cell>
          <cell r="D12638" t="str">
            <v>Grado en Periodismo P.2013</v>
          </cell>
          <cell r="E12638">
            <v>3</v>
          </cell>
        </row>
        <row r="12639">
          <cell r="B12639">
            <v>31451</v>
          </cell>
          <cell r="C12639" t="str">
            <v>Edición de vídeo</v>
          </cell>
          <cell r="D12639" t="str">
            <v>Grado en Periodismo P.2013</v>
          </cell>
          <cell r="E12639">
            <v>3</v>
          </cell>
        </row>
        <row r="12640">
          <cell r="B12640">
            <v>31452</v>
          </cell>
          <cell r="C12640" t="str">
            <v>Producción periodística</v>
          </cell>
          <cell r="D12640" t="str">
            <v>Grado en Periodismo P.2013</v>
          </cell>
          <cell r="E12640">
            <v>6</v>
          </cell>
        </row>
        <row r="12641">
          <cell r="B12641">
            <v>31453</v>
          </cell>
          <cell r="C12641" t="str">
            <v>Diseño web</v>
          </cell>
          <cell r="D12641" t="str">
            <v>Grado en Periodismo P.2013</v>
          </cell>
          <cell r="E12641">
            <v>3</v>
          </cell>
        </row>
        <row r="12642">
          <cell r="B12642">
            <v>31454</v>
          </cell>
          <cell r="C12642" t="str">
            <v>Presentación en televisión</v>
          </cell>
          <cell r="D12642" t="str">
            <v>Grado en Periodismo P.2013</v>
          </cell>
          <cell r="E12642">
            <v>3</v>
          </cell>
        </row>
        <row r="12643">
          <cell r="B12643">
            <v>31455</v>
          </cell>
          <cell r="C12643" t="str">
            <v>Radio y televisión informativa</v>
          </cell>
          <cell r="D12643" t="str">
            <v>Grado en Periodismo P.2013</v>
          </cell>
          <cell r="E12643">
            <v>6</v>
          </cell>
        </row>
        <row r="12644">
          <cell r="B12644">
            <v>31456</v>
          </cell>
          <cell r="C12644" t="str">
            <v>Comunicación corporativa y de crisis</v>
          </cell>
          <cell r="D12644" t="str">
            <v>Grado en Periodismo P.2013</v>
          </cell>
          <cell r="E12644">
            <v>6</v>
          </cell>
        </row>
        <row r="12645">
          <cell r="B12645">
            <v>31457</v>
          </cell>
          <cell r="C12645" t="str">
            <v>Comunicación estratégica online</v>
          </cell>
          <cell r="D12645" t="str">
            <v>Grado en Periodismo P.2013</v>
          </cell>
          <cell r="E12645">
            <v>3</v>
          </cell>
        </row>
        <row r="12646">
          <cell r="B12646">
            <v>31458</v>
          </cell>
          <cell r="C12646" t="str">
            <v>Comunicación audiovisual corporativa</v>
          </cell>
          <cell r="D12646" t="str">
            <v>Grado en Periodismo P.2013</v>
          </cell>
          <cell r="E12646">
            <v>3</v>
          </cell>
        </row>
        <row r="12647">
          <cell r="B12647">
            <v>31459</v>
          </cell>
          <cell r="C12647" t="str">
            <v>Comunicación política y electoral</v>
          </cell>
          <cell r="D12647" t="str">
            <v>Grado en Periodismo P.2013</v>
          </cell>
          <cell r="E12647">
            <v>6</v>
          </cell>
        </row>
        <row r="12648">
          <cell r="B12648">
            <v>31460</v>
          </cell>
          <cell r="C12648" t="str">
            <v>Gabinete de comunicación</v>
          </cell>
          <cell r="D12648" t="str">
            <v>Grado en Periodismo P.2013</v>
          </cell>
          <cell r="E12648">
            <v>3</v>
          </cell>
        </row>
        <row r="12649">
          <cell r="B12649">
            <v>31461</v>
          </cell>
          <cell r="C12649" t="str">
            <v>Opinión pública</v>
          </cell>
          <cell r="D12649" t="str">
            <v>Grado en Periodismo P.2013</v>
          </cell>
          <cell r="E12649">
            <v>3</v>
          </cell>
        </row>
        <row r="12650">
          <cell r="B12650">
            <v>31462</v>
          </cell>
          <cell r="C12650" t="str">
            <v>Lengua</v>
          </cell>
          <cell r="D12650" t="str">
            <v>G. Publicidad y Relaciones públicas P.2013</v>
          </cell>
          <cell r="E12650">
            <v>6</v>
          </cell>
        </row>
        <row r="12651">
          <cell r="B12651">
            <v>31463</v>
          </cell>
          <cell r="C12651" t="str">
            <v>Historia de la comunicación</v>
          </cell>
          <cell r="D12651" t="str">
            <v>G. Publicidad y Relaciones públicas P.2013</v>
          </cell>
          <cell r="E12651">
            <v>6</v>
          </cell>
        </row>
        <row r="12652">
          <cell r="B12652">
            <v>31464</v>
          </cell>
          <cell r="C12652" t="str">
            <v>Antropología</v>
          </cell>
          <cell r="D12652" t="str">
            <v>G. Publicidad y Relaciones públicas P.2013</v>
          </cell>
          <cell r="E12652">
            <v>6</v>
          </cell>
        </row>
        <row r="12653">
          <cell r="B12653">
            <v>31465</v>
          </cell>
          <cell r="C12653" t="str">
            <v>Fundamentos de la Publicidad y las RR.PP.</v>
          </cell>
          <cell r="D12653" t="str">
            <v>G. Publicidad y Relaciones públicas P.2013</v>
          </cell>
          <cell r="E12653">
            <v>6</v>
          </cell>
        </row>
        <row r="12654">
          <cell r="B12654">
            <v>31466</v>
          </cell>
          <cell r="C12654" t="str">
            <v>Fundamentos del marketing</v>
          </cell>
          <cell r="D12654" t="str">
            <v>G. Publicidad y Relaciones públicas P.2013</v>
          </cell>
          <cell r="E12654">
            <v>6</v>
          </cell>
        </row>
        <row r="12655">
          <cell r="B12655">
            <v>31467</v>
          </cell>
          <cell r="C12655" t="str">
            <v>English I</v>
          </cell>
          <cell r="D12655" t="str">
            <v>G. Publicidad y Relaciones públicas P.2013</v>
          </cell>
          <cell r="E12655">
            <v>6</v>
          </cell>
        </row>
        <row r="12656">
          <cell r="B12656">
            <v>31468</v>
          </cell>
          <cell r="C12656" t="str">
            <v>Teoría de la comunicación</v>
          </cell>
          <cell r="D12656" t="str">
            <v>G. Publicidad y Relaciones públicas P.2013</v>
          </cell>
          <cell r="E12656">
            <v>6</v>
          </cell>
        </row>
        <row r="12657">
          <cell r="B12657">
            <v>31469</v>
          </cell>
          <cell r="C12657" t="str">
            <v>Escritura creativa</v>
          </cell>
          <cell r="D12657" t="str">
            <v>G. Publicidad y Relaciones públicas P.2013</v>
          </cell>
          <cell r="E12657">
            <v>6</v>
          </cell>
        </row>
        <row r="12658">
          <cell r="B12658">
            <v>31470</v>
          </cell>
          <cell r="C12658" t="str">
            <v>Historia de las ideas contemporáneas</v>
          </cell>
          <cell r="D12658" t="str">
            <v>G. Publicidad y Relaciones públicas P.2013</v>
          </cell>
          <cell r="E12658">
            <v>6</v>
          </cell>
        </row>
        <row r="12659">
          <cell r="B12659">
            <v>31471</v>
          </cell>
          <cell r="C12659" t="str">
            <v>Psicología de la Comunicación</v>
          </cell>
          <cell r="D12659" t="str">
            <v>G. Publicidad y Relaciones públicas P.2013</v>
          </cell>
          <cell r="E12659">
            <v>6</v>
          </cell>
        </row>
        <row r="12660">
          <cell r="B12660">
            <v>31472</v>
          </cell>
          <cell r="C12660" t="str">
            <v xml:space="preserve">Lenguaje audiovisual </v>
          </cell>
          <cell r="D12660" t="str">
            <v>G. Publicidad y Relaciones públicas P.2013</v>
          </cell>
          <cell r="E12660">
            <v>6</v>
          </cell>
        </row>
        <row r="12661">
          <cell r="B12661">
            <v>31473</v>
          </cell>
          <cell r="C12661" t="str">
            <v>Arte y cultura contemporáneos</v>
          </cell>
          <cell r="D12661" t="str">
            <v>G. Publicidad y Relaciones públicas P.2013</v>
          </cell>
          <cell r="E12661">
            <v>6</v>
          </cell>
        </row>
        <row r="12662">
          <cell r="B12662">
            <v>31474</v>
          </cell>
          <cell r="C12662" t="str">
            <v>Métodos de investigación social</v>
          </cell>
          <cell r="D12662" t="str">
            <v>G. Publicidad y Relaciones públicas P.2013</v>
          </cell>
          <cell r="E12662">
            <v>6</v>
          </cell>
        </row>
        <row r="12663">
          <cell r="B12663">
            <v>31475</v>
          </cell>
          <cell r="C12663" t="str">
            <v>Economía</v>
          </cell>
          <cell r="D12663" t="str">
            <v>G. Publicidad y Relaciones públicas P.2013</v>
          </cell>
          <cell r="E12663">
            <v>6</v>
          </cell>
        </row>
        <row r="12664">
          <cell r="B12664">
            <v>31476</v>
          </cell>
          <cell r="C12664" t="str">
            <v>Sociología aplicada</v>
          </cell>
          <cell r="D12664" t="str">
            <v>G. Publicidad y Relaciones públicas P.2013</v>
          </cell>
          <cell r="E12664">
            <v>6</v>
          </cell>
        </row>
        <row r="12665">
          <cell r="B12665">
            <v>31477</v>
          </cell>
          <cell r="C12665" t="str">
            <v>English II</v>
          </cell>
          <cell r="D12665" t="str">
            <v>G. Publicidad y Relaciones públicas P.2013</v>
          </cell>
          <cell r="E12665">
            <v>6</v>
          </cell>
        </row>
        <row r="12666">
          <cell r="B12666">
            <v>31478</v>
          </cell>
          <cell r="C12666" t="str">
            <v>Expresión gráfica y dibujo</v>
          </cell>
          <cell r="D12666" t="str">
            <v>G. Publicidad y Relaciones públicas P.2013</v>
          </cell>
          <cell r="E12666">
            <v>6</v>
          </cell>
        </row>
        <row r="12667">
          <cell r="B12667">
            <v>31479</v>
          </cell>
          <cell r="C12667" t="str">
            <v>Estadística e Investigación de Mercados</v>
          </cell>
          <cell r="D12667" t="str">
            <v>G. Publicidad y Relaciones públicas P.2013</v>
          </cell>
          <cell r="E12667">
            <v>6</v>
          </cell>
        </row>
        <row r="12668">
          <cell r="B12668">
            <v>31480</v>
          </cell>
          <cell r="C12668" t="str">
            <v>Planificación estratégica publicitaria</v>
          </cell>
          <cell r="D12668" t="str">
            <v>G. Publicidad y Relaciones públicas P.2013</v>
          </cell>
          <cell r="E12668">
            <v>6</v>
          </cell>
        </row>
        <row r="12669">
          <cell r="B12669">
            <v>31481</v>
          </cell>
          <cell r="C12669" t="str">
            <v>Identidad e imagen corporativa</v>
          </cell>
          <cell r="D12669" t="str">
            <v>G. Publicidad y Relaciones públicas P.2013</v>
          </cell>
          <cell r="E12669">
            <v>6</v>
          </cell>
        </row>
        <row r="12670">
          <cell r="B12670">
            <v>31482</v>
          </cell>
          <cell r="C12670" t="str">
            <v>Textos literarios modernos</v>
          </cell>
          <cell r="D12670" t="str">
            <v>G. Publicidad y Relaciones públicas P.2013</v>
          </cell>
          <cell r="E12670">
            <v>3</v>
          </cell>
        </row>
        <row r="12671">
          <cell r="B12671">
            <v>31483</v>
          </cell>
          <cell r="C12671" t="str">
            <v>Fotografía publicitaria</v>
          </cell>
          <cell r="D12671" t="str">
            <v>G. Publicidad y Relaciones públicas P.2013</v>
          </cell>
          <cell r="E12671">
            <v>3</v>
          </cell>
        </row>
        <row r="12672">
          <cell r="B12672">
            <v>31484</v>
          </cell>
          <cell r="C12672" t="str">
            <v>Derecho de la comunicación publicitaria</v>
          </cell>
          <cell r="D12672" t="str">
            <v>G. Publicidad y Relaciones públicas P.2013</v>
          </cell>
          <cell r="E12672">
            <v>6</v>
          </cell>
        </row>
        <row r="12673">
          <cell r="B12673">
            <v>31485</v>
          </cell>
          <cell r="C12673" t="str">
            <v>Diseño y dirección de arte</v>
          </cell>
          <cell r="D12673" t="str">
            <v>G. Publicidad y Relaciones públicas P.2013</v>
          </cell>
          <cell r="E12673">
            <v>6</v>
          </cell>
        </row>
        <row r="12674">
          <cell r="B12674">
            <v>31486</v>
          </cell>
          <cell r="C12674" t="str">
            <v xml:space="preserve">Planificación de medios </v>
          </cell>
          <cell r="D12674" t="str">
            <v>G. Publicidad y Relaciones públicas P.2013</v>
          </cell>
          <cell r="E12674">
            <v>6</v>
          </cell>
        </row>
        <row r="12675">
          <cell r="B12675">
            <v>31487</v>
          </cell>
          <cell r="C12675" t="str">
            <v>Planificación de las RRPP</v>
          </cell>
          <cell r="D12675" t="str">
            <v>G. Publicidad y Relaciones públicas P.2013</v>
          </cell>
          <cell r="E12675">
            <v>6</v>
          </cell>
        </row>
        <row r="12676">
          <cell r="B12676">
            <v>31488</v>
          </cell>
          <cell r="C12676" t="str">
            <v>Ética y deontología</v>
          </cell>
          <cell r="D12676" t="str">
            <v>G. Publicidad y Relaciones públicas P.2013</v>
          </cell>
          <cell r="E12676">
            <v>6</v>
          </cell>
        </row>
        <row r="12677">
          <cell r="B12677">
            <v>31489</v>
          </cell>
          <cell r="C12677" t="str">
            <v>Creatividad publicitaria</v>
          </cell>
          <cell r="D12677" t="str">
            <v>G. Publicidad y Relaciones públicas P.2013</v>
          </cell>
          <cell r="E12677">
            <v>6</v>
          </cell>
        </row>
        <row r="12678">
          <cell r="B12678">
            <v>31490</v>
          </cell>
          <cell r="C12678" t="str">
            <v>Publicidad audiovisual</v>
          </cell>
          <cell r="D12678" t="str">
            <v>G. Publicidad y Relaciones públicas P.2013</v>
          </cell>
          <cell r="E12678">
            <v>6</v>
          </cell>
        </row>
        <row r="12679">
          <cell r="B12679">
            <v>31491</v>
          </cell>
          <cell r="C12679" t="str">
            <v>Marketing  relacional</v>
          </cell>
          <cell r="D12679" t="str">
            <v>G. Publicidad y Relaciones públicas P.2013</v>
          </cell>
          <cell r="E12679">
            <v>3</v>
          </cell>
        </row>
        <row r="12680">
          <cell r="B12680">
            <v>31492</v>
          </cell>
          <cell r="C12680" t="str">
            <v>Semiótica</v>
          </cell>
          <cell r="D12680" t="str">
            <v>G. Publicidad y Relaciones públicas P.2013</v>
          </cell>
          <cell r="E12680">
            <v>3</v>
          </cell>
        </row>
        <row r="12681">
          <cell r="B12681">
            <v>31493</v>
          </cell>
          <cell r="C12681" t="str">
            <v>Comunicación y marketing político</v>
          </cell>
          <cell r="D12681" t="str">
            <v>G. Publicidad y Relaciones públicas P.2013</v>
          </cell>
          <cell r="E12681">
            <v>6</v>
          </cell>
        </row>
        <row r="12682">
          <cell r="B12682">
            <v>31494</v>
          </cell>
          <cell r="C12682" t="str">
            <v>Innovación y empresa</v>
          </cell>
          <cell r="D12682" t="str">
            <v>G. Publicidad y Relaciones públicas P.2013</v>
          </cell>
          <cell r="E12682">
            <v>6</v>
          </cell>
        </row>
        <row r="12683">
          <cell r="B12683">
            <v>31495</v>
          </cell>
          <cell r="C12683" t="str">
            <v>Humanismo cívico</v>
          </cell>
          <cell r="D12683" t="str">
            <v>G. Publicidad y Relaciones públicas P.2013</v>
          </cell>
          <cell r="E12683">
            <v>6</v>
          </cell>
        </row>
        <row r="12684">
          <cell r="B12684">
            <v>31496</v>
          </cell>
          <cell r="C12684" t="str">
            <v>Marketing estratégico</v>
          </cell>
          <cell r="D12684" t="str">
            <v>G. Publicidad y Relaciones públicas P.2013</v>
          </cell>
          <cell r="E12684">
            <v>6</v>
          </cell>
        </row>
        <row r="12685">
          <cell r="B12685">
            <v>31497</v>
          </cell>
          <cell r="C12685" t="str">
            <v>Prácticas en empresas e instituciones</v>
          </cell>
          <cell r="D12685" t="str">
            <v>G. Publicidad y Relaciones públicas P.2013</v>
          </cell>
          <cell r="E12685">
            <v>6</v>
          </cell>
        </row>
        <row r="12686">
          <cell r="B12686">
            <v>31498</v>
          </cell>
          <cell r="C12686" t="str">
            <v>Proyecto final de grado</v>
          </cell>
          <cell r="D12686" t="str">
            <v>G. Publicidad y Relaciones públicas P.2013</v>
          </cell>
          <cell r="E12686">
            <v>9</v>
          </cell>
        </row>
        <row r="12687">
          <cell r="B12687">
            <v>31499</v>
          </cell>
          <cell r="C12687" t="str">
            <v>Liderazgo y desarrollo personal</v>
          </cell>
          <cell r="D12687" t="str">
            <v>G. Publicidad y Relaciones públicas P.2013</v>
          </cell>
          <cell r="E12687">
            <v>6</v>
          </cell>
        </row>
        <row r="12688">
          <cell r="B12688">
            <v>31500</v>
          </cell>
          <cell r="C12688" t="str">
            <v>Comercio electrónico</v>
          </cell>
          <cell r="D12688" t="str">
            <v>G. Publicidad y Relaciones públicas P.2013</v>
          </cell>
          <cell r="E12688">
            <v>3</v>
          </cell>
        </row>
        <row r="12689">
          <cell r="B12689">
            <v>31501</v>
          </cell>
          <cell r="C12689" t="str">
            <v>Responsabilidad social corporativa</v>
          </cell>
          <cell r="D12689" t="str">
            <v>G. Publicidad y Relaciones públicas P.2013</v>
          </cell>
          <cell r="E12689">
            <v>3</v>
          </cell>
        </row>
        <row r="12690">
          <cell r="B12690">
            <v>31502</v>
          </cell>
          <cell r="C12690" t="str">
            <v xml:space="preserve">Branding </v>
          </cell>
          <cell r="D12690" t="str">
            <v>G. Publicidad y Relaciones públicas P.2013</v>
          </cell>
          <cell r="E12690">
            <v>3</v>
          </cell>
        </row>
        <row r="12691">
          <cell r="B12691">
            <v>31503</v>
          </cell>
          <cell r="C12691" t="str">
            <v>Publicidad interactiva</v>
          </cell>
          <cell r="D12691" t="str">
            <v>G. Publicidad y Relaciones públicas P.2013</v>
          </cell>
          <cell r="E12691">
            <v>3</v>
          </cell>
        </row>
        <row r="12692">
          <cell r="B12692">
            <v>31504</v>
          </cell>
          <cell r="C12692" t="str">
            <v>Retail marketing</v>
          </cell>
          <cell r="D12692" t="str">
            <v>G. Publicidad y Relaciones públicas P.2013</v>
          </cell>
          <cell r="E12692">
            <v>3</v>
          </cell>
        </row>
        <row r="12693">
          <cell r="B12693">
            <v>31505</v>
          </cell>
          <cell r="C12693" t="str">
            <v>Coolhunting</v>
          </cell>
          <cell r="D12693" t="str">
            <v>G. Publicidad y Relaciones públicas P.2013</v>
          </cell>
          <cell r="E12693">
            <v>3</v>
          </cell>
        </row>
        <row r="12694">
          <cell r="B12694">
            <v>31506</v>
          </cell>
          <cell r="C12694" t="str">
            <v>Nuevas formas de marketing</v>
          </cell>
          <cell r="D12694" t="str">
            <v>G. Publicidad y Relaciones públicas P.2013</v>
          </cell>
          <cell r="E12694">
            <v>3</v>
          </cell>
        </row>
        <row r="12695">
          <cell r="B12695">
            <v>31507</v>
          </cell>
          <cell r="C12695" t="str">
            <v>Issues management</v>
          </cell>
          <cell r="D12695" t="str">
            <v>G. Publicidad y Relaciones públicas P.2013</v>
          </cell>
          <cell r="E12695">
            <v>3</v>
          </cell>
        </row>
        <row r="12696">
          <cell r="B12696">
            <v>31508</v>
          </cell>
          <cell r="C12696" t="str">
            <v>Comunicación interna</v>
          </cell>
          <cell r="D12696" t="str">
            <v>G. Publicidad y Relaciones públicas P.2013</v>
          </cell>
          <cell r="E12696">
            <v>3</v>
          </cell>
        </row>
        <row r="12697">
          <cell r="B12697">
            <v>31509</v>
          </cell>
          <cell r="C12697" t="str">
            <v>Media training</v>
          </cell>
          <cell r="D12697" t="str">
            <v>G. Publicidad y Relaciones públicas P.2013</v>
          </cell>
          <cell r="E12697">
            <v>3</v>
          </cell>
        </row>
        <row r="12698">
          <cell r="B12698">
            <v>31510</v>
          </cell>
          <cell r="C12698" t="str">
            <v>Protocolo y gestión de eventos</v>
          </cell>
          <cell r="D12698" t="str">
            <v>G. Publicidad y Relaciones públicas P.2013</v>
          </cell>
          <cell r="E12698">
            <v>3</v>
          </cell>
        </row>
        <row r="12699">
          <cell r="B12699">
            <v>31639</v>
          </cell>
          <cell r="C12699" t="str">
            <v>Humanismo Cívico</v>
          </cell>
          <cell r="D12699" t="str">
            <v>Grado en Enfermería Plan 2013</v>
          </cell>
          <cell r="E12699">
            <v>6</v>
          </cell>
        </row>
        <row r="12700">
          <cell r="B12700">
            <v>31640</v>
          </cell>
          <cell r="C12700" t="str">
            <v>Farmacología General</v>
          </cell>
          <cell r="D12700" t="str">
            <v>Grado en Enfermería Plan 2013</v>
          </cell>
          <cell r="E12700">
            <v>6</v>
          </cell>
        </row>
        <row r="12701">
          <cell r="B12701">
            <v>31641</v>
          </cell>
          <cell r="C12701" t="str">
            <v>Prescripción enfermera y Farmacoterapia</v>
          </cell>
          <cell r="D12701" t="str">
            <v>Grado en Enfermería Plan 2013</v>
          </cell>
          <cell r="E12701">
            <v>6</v>
          </cell>
        </row>
        <row r="12702">
          <cell r="B12702">
            <v>31642</v>
          </cell>
          <cell r="C12702" t="str">
            <v>Química Inorgánica</v>
          </cell>
          <cell r="D12702" t="str">
            <v>GRADO EN FARMACIA PLAN 2013</v>
          </cell>
          <cell r="E12702">
            <v>9</v>
          </cell>
        </row>
        <row r="12703">
          <cell r="B12703">
            <v>31643</v>
          </cell>
          <cell r="C12703" t="str">
            <v>Química Orgánica</v>
          </cell>
          <cell r="D12703" t="str">
            <v>GRADO EN FARMACIA PLAN 2013</v>
          </cell>
          <cell r="E12703">
            <v>9</v>
          </cell>
        </row>
        <row r="12704">
          <cell r="B12704">
            <v>31644</v>
          </cell>
          <cell r="C12704" t="str">
            <v>Introducción a la Atención Farmacéutica</v>
          </cell>
          <cell r="D12704" t="str">
            <v>GRADO EN FARMACIA PLAN 2013</v>
          </cell>
          <cell r="E12704">
            <v>6</v>
          </cell>
        </row>
        <row r="12705">
          <cell r="B12705">
            <v>31645</v>
          </cell>
          <cell r="C12705" t="str">
            <v>Inglés</v>
          </cell>
          <cell r="D12705" t="str">
            <v>GRADO EN FARMACIA PLAN 2013</v>
          </cell>
          <cell r="E12705">
            <v>6</v>
          </cell>
        </row>
        <row r="12706">
          <cell r="B12706">
            <v>31646</v>
          </cell>
          <cell r="C12706" t="str">
            <v>Bioquímica y biología molecular I</v>
          </cell>
          <cell r="D12706" t="str">
            <v>GRADO EN FARMACIA PLAN 2013</v>
          </cell>
          <cell r="E12706">
            <v>6</v>
          </cell>
        </row>
        <row r="12707">
          <cell r="B12707">
            <v>31647</v>
          </cell>
          <cell r="C12707" t="str">
            <v>Fisiología Humana I</v>
          </cell>
          <cell r="D12707" t="str">
            <v>GRADO EN FARMACIA PLAN 2013</v>
          </cell>
          <cell r="E12707">
            <v>6</v>
          </cell>
        </row>
        <row r="12708">
          <cell r="B12708">
            <v>31648</v>
          </cell>
          <cell r="C12708" t="str">
            <v>Química Farmacéutica  I</v>
          </cell>
          <cell r="D12708" t="str">
            <v>GRADO EN FARMACIA PLAN 2013</v>
          </cell>
          <cell r="E12708">
            <v>6</v>
          </cell>
        </row>
        <row r="12709">
          <cell r="B12709">
            <v>31649</v>
          </cell>
          <cell r="C12709" t="str">
            <v>Fisiología Humana II</v>
          </cell>
          <cell r="D12709" t="str">
            <v>GRADO EN FARMACIA PLAN 2013</v>
          </cell>
          <cell r="E12709">
            <v>6</v>
          </cell>
        </row>
        <row r="12710">
          <cell r="B12710">
            <v>31650</v>
          </cell>
          <cell r="C12710" t="str">
            <v>Biología vegetal y farmacognosia</v>
          </cell>
          <cell r="D12710" t="str">
            <v>GRADO EN FARMACIA PLAN 2013</v>
          </cell>
          <cell r="E12710">
            <v>6</v>
          </cell>
        </row>
        <row r="12711">
          <cell r="B12711">
            <v>31651</v>
          </cell>
          <cell r="C12711" t="str">
            <v>Bioquímica y biología molecular II</v>
          </cell>
          <cell r="D12711" t="str">
            <v>GRADO EN FARMACIA PLAN 2013</v>
          </cell>
          <cell r="E12711">
            <v>6</v>
          </cell>
        </row>
        <row r="12712">
          <cell r="B12712">
            <v>31652</v>
          </cell>
          <cell r="C12712" t="str">
            <v>Inmunología</v>
          </cell>
          <cell r="D12712" t="str">
            <v>GRADO EN FARMACIA PLAN 2013</v>
          </cell>
          <cell r="E12712">
            <v>6</v>
          </cell>
        </row>
        <row r="12713">
          <cell r="B12713">
            <v>31653</v>
          </cell>
          <cell r="C12713" t="str">
            <v>Química farmacéutica II</v>
          </cell>
          <cell r="D12713" t="str">
            <v>GRADO EN FARMACIA PLAN 2013</v>
          </cell>
          <cell r="E12713">
            <v>6</v>
          </cell>
        </row>
        <row r="12714">
          <cell r="B12714">
            <v>31654</v>
          </cell>
          <cell r="C12714" t="str">
            <v>Fisiopatología</v>
          </cell>
          <cell r="D12714" t="str">
            <v>GRADO EN FARMACIA PLAN 2013</v>
          </cell>
          <cell r="E12714">
            <v>6</v>
          </cell>
        </row>
        <row r="12715">
          <cell r="B12715">
            <v>31655</v>
          </cell>
          <cell r="C12715" t="str">
            <v xml:space="preserve">Biofarmacia </v>
          </cell>
          <cell r="D12715" t="str">
            <v>GRADO EN FARMACIA PLAN 2013</v>
          </cell>
          <cell r="E12715">
            <v>6</v>
          </cell>
        </row>
        <row r="12716">
          <cell r="B12716">
            <v>31656</v>
          </cell>
          <cell r="C12716" t="str">
            <v>Fisiología humana III</v>
          </cell>
          <cell r="D12716" t="str">
            <v>GRADO EN FARMACIA PLAN 2013</v>
          </cell>
          <cell r="E12716">
            <v>6</v>
          </cell>
        </row>
        <row r="12717">
          <cell r="B12717">
            <v>31657</v>
          </cell>
          <cell r="C12717" t="str">
            <v>Atención farmacéutica I</v>
          </cell>
          <cell r="D12717" t="str">
            <v>GRADO EN FARMACIA PLAN 2013</v>
          </cell>
          <cell r="E12717">
            <v>6</v>
          </cell>
        </row>
        <row r="12718">
          <cell r="B12718">
            <v>31658</v>
          </cell>
          <cell r="C12718" t="str">
            <v>Nutrición y bromatología</v>
          </cell>
          <cell r="D12718" t="str">
            <v>GRADO EN FARMACIA PLAN 2013</v>
          </cell>
          <cell r="E12718">
            <v>6</v>
          </cell>
        </row>
        <row r="12719">
          <cell r="B12719">
            <v>31659</v>
          </cell>
          <cell r="C12719" t="str">
            <v xml:space="preserve">Farmacología y farmacia clínica I </v>
          </cell>
          <cell r="D12719" t="str">
            <v>GRADO EN FARMACIA PLAN 2013</v>
          </cell>
          <cell r="E12719">
            <v>6</v>
          </cell>
        </row>
        <row r="12720">
          <cell r="B12720">
            <v>31660</v>
          </cell>
          <cell r="C12720" t="str">
            <v>Documentación y metodología científica en farmacia</v>
          </cell>
          <cell r="D12720" t="str">
            <v>GRADO EN FARMACIA PLAN 2013</v>
          </cell>
          <cell r="E12720">
            <v>6</v>
          </cell>
        </row>
        <row r="12721">
          <cell r="B12721">
            <v>31661</v>
          </cell>
          <cell r="C12721" t="str">
            <v>Farmacocinética</v>
          </cell>
          <cell r="D12721" t="str">
            <v>GRADO EN FARMACIA PLAN 2013</v>
          </cell>
          <cell r="E12721">
            <v>6</v>
          </cell>
        </row>
        <row r="12722">
          <cell r="B12722">
            <v>31662</v>
          </cell>
          <cell r="C12722" t="str">
            <v xml:space="preserve">Farmacoeconomía I </v>
          </cell>
          <cell r="D12722" t="str">
            <v>GRADO EN FARMACIA PLAN 2013</v>
          </cell>
          <cell r="E12722">
            <v>6</v>
          </cell>
        </row>
        <row r="12723">
          <cell r="B12723">
            <v>31663</v>
          </cell>
          <cell r="C12723" t="str">
            <v>Salud pública</v>
          </cell>
          <cell r="D12723" t="str">
            <v>GRADO EN FARMACIA PLAN 2013</v>
          </cell>
          <cell r="E12723">
            <v>6</v>
          </cell>
        </row>
        <row r="12724">
          <cell r="B12724">
            <v>31664</v>
          </cell>
          <cell r="C12724" t="str">
            <v>Farmacología y farmacia clínica II</v>
          </cell>
          <cell r="D12724" t="str">
            <v>GRADO EN FARMACIA PLAN 2013</v>
          </cell>
          <cell r="E12724">
            <v>6</v>
          </cell>
        </row>
        <row r="12725">
          <cell r="B12725">
            <v>31665</v>
          </cell>
          <cell r="C12725" t="str">
            <v>Tecnología farmacéutica I</v>
          </cell>
          <cell r="D12725" t="str">
            <v>GRADO EN FARMACIA PLAN 2013</v>
          </cell>
          <cell r="E12725">
            <v>6</v>
          </cell>
        </row>
        <row r="12726">
          <cell r="B12726">
            <v>31666</v>
          </cell>
          <cell r="C12726" t="str">
            <v>Análisis biológico y diagnóstico de laboratorio I</v>
          </cell>
          <cell r="D12726" t="str">
            <v>GRADO EN FARMACIA PLAN 2013</v>
          </cell>
          <cell r="E12726">
            <v>6</v>
          </cell>
        </row>
        <row r="12727">
          <cell r="B12727">
            <v>31667</v>
          </cell>
          <cell r="C12727" t="str">
            <v>Atención farmacéutica II</v>
          </cell>
          <cell r="D12727" t="str">
            <v>GRADO EN FARMACIA PLAN 2013</v>
          </cell>
          <cell r="E12727">
            <v>6</v>
          </cell>
        </row>
        <row r="12728">
          <cell r="B12728">
            <v>31668</v>
          </cell>
          <cell r="C12728" t="str">
            <v>Farmacología y farmacia clínica III</v>
          </cell>
          <cell r="D12728" t="str">
            <v>GRADO EN FARMACIA PLAN 2013</v>
          </cell>
          <cell r="E12728">
            <v>6</v>
          </cell>
        </row>
        <row r="12729">
          <cell r="B12729">
            <v>31669</v>
          </cell>
          <cell r="C12729" t="str">
            <v>Tecnología farmacéutica II</v>
          </cell>
          <cell r="D12729" t="str">
            <v>GRADO EN FARMACIA PLAN 2013</v>
          </cell>
          <cell r="E12729">
            <v>6</v>
          </cell>
        </row>
        <row r="12730">
          <cell r="B12730">
            <v>31670</v>
          </cell>
          <cell r="C12730" t="str">
            <v>Análisis biológico y diagnóstico de laboratorio II</v>
          </cell>
          <cell r="D12730" t="str">
            <v>GRADO EN FARMACIA PLAN 2013</v>
          </cell>
          <cell r="E12730">
            <v>6</v>
          </cell>
        </row>
        <row r="12731">
          <cell r="B12731">
            <v>31671</v>
          </cell>
          <cell r="C12731" t="str">
            <v>Biotecnología farmacéutica</v>
          </cell>
          <cell r="D12731" t="str">
            <v>GRADO EN FARMACIA PLAN 2013</v>
          </cell>
          <cell r="E12731">
            <v>6</v>
          </cell>
        </row>
        <row r="12732">
          <cell r="B12732">
            <v>31672</v>
          </cell>
          <cell r="C12732" t="str">
            <v>Farmacoeconomía II</v>
          </cell>
          <cell r="D12732" t="str">
            <v>GRADO EN FARMACIA PLAN 2013</v>
          </cell>
          <cell r="E12732">
            <v>3</v>
          </cell>
        </row>
        <row r="12733">
          <cell r="B12733">
            <v>31673</v>
          </cell>
          <cell r="C12733" t="str">
            <v>Toxicología</v>
          </cell>
          <cell r="D12733" t="str">
            <v>GRADO EN FARMACIA PLAN 2013</v>
          </cell>
          <cell r="E12733">
            <v>6</v>
          </cell>
        </row>
        <row r="12734">
          <cell r="B12734">
            <v>31674</v>
          </cell>
          <cell r="C12734" t="str">
            <v>Prácticas tuteladas</v>
          </cell>
          <cell r="D12734" t="str">
            <v>GRADO EN FARMACIA PLAN 2013</v>
          </cell>
          <cell r="E12734">
            <v>24</v>
          </cell>
        </row>
        <row r="12735">
          <cell r="B12735">
            <v>31675</v>
          </cell>
          <cell r="C12735" t="str">
            <v>Proyecto fin de grado</v>
          </cell>
          <cell r="D12735" t="str">
            <v>GRADO EN FARMACIA PLAN 2013</v>
          </cell>
          <cell r="E12735">
            <v>6</v>
          </cell>
        </row>
        <row r="12736">
          <cell r="B12736">
            <v>31676</v>
          </cell>
          <cell r="C12736" t="str">
            <v>Formulación de medicamentos individualizados</v>
          </cell>
          <cell r="D12736" t="str">
            <v>GRADO EN FARMACIA PLAN 2013</v>
          </cell>
          <cell r="E12736">
            <v>3</v>
          </cell>
          <cell r="F12736">
            <v>448</v>
          </cell>
          <cell r="G12736">
            <v>61</v>
          </cell>
        </row>
        <row r="12737">
          <cell r="B12737">
            <v>31677</v>
          </cell>
          <cell r="C12737" t="str">
            <v>Fitoterapia</v>
          </cell>
          <cell r="D12737" t="str">
            <v>GRADO EN FARMACIA PLAN 2013</v>
          </cell>
          <cell r="E12737">
            <v>3</v>
          </cell>
          <cell r="F12737">
            <v>454</v>
          </cell>
          <cell r="G12737">
            <v>61</v>
          </cell>
        </row>
        <row r="12738">
          <cell r="B12738">
            <v>31678</v>
          </cell>
          <cell r="C12738" t="str">
            <v>Farmacogenética y farmacogenómica</v>
          </cell>
          <cell r="D12738" t="str">
            <v>GRADO EN FARMACIA PLAN 2013</v>
          </cell>
          <cell r="E12738">
            <v>3</v>
          </cell>
          <cell r="F12738">
            <v>458</v>
          </cell>
          <cell r="G12738">
            <v>61</v>
          </cell>
        </row>
        <row r="12739">
          <cell r="B12739">
            <v>31679</v>
          </cell>
          <cell r="C12739" t="str">
            <v>Microbiotecnología</v>
          </cell>
          <cell r="D12739" t="str">
            <v>GRADO EN FARMACIA PLAN 2013</v>
          </cell>
          <cell r="E12739">
            <v>3</v>
          </cell>
        </row>
        <row r="12740">
          <cell r="B12740">
            <v>31680</v>
          </cell>
          <cell r="C12740" t="str">
            <v>Dermofarmacia y dermocosmética</v>
          </cell>
          <cell r="D12740" t="str">
            <v>GRADO EN FARMACIA PLAN 2013</v>
          </cell>
          <cell r="E12740">
            <v>3</v>
          </cell>
        </row>
        <row r="12741">
          <cell r="B12741">
            <v>31681</v>
          </cell>
          <cell r="C12741" t="str">
            <v>Green and sustainable pharmacy</v>
          </cell>
          <cell r="D12741" t="str">
            <v>GRADO EN FARMACIA PLAN 2013</v>
          </cell>
          <cell r="E12741">
            <v>3</v>
          </cell>
        </row>
        <row r="12742">
          <cell r="B12742">
            <v>31682</v>
          </cell>
          <cell r="C12742" t="str">
            <v>Demografía y salud</v>
          </cell>
          <cell r="D12742" t="str">
            <v>GRADO EN FARMACIA PLAN 2013</v>
          </cell>
          <cell r="E12742">
            <v>3</v>
          </cell>
        </row>
        <row r="12743">
          <cell r="B12743">
            <v>31683</v>
          </cell>
          <cell r="C12743" t="str">
            <v>Farmacia y salud pública</v>
          </cell>
          <cell r="D12743" t="str">
            <v>GRADO EN FARMACIA PLAN 2013</v>
          </cell>
          <cell r="E12743">
            <v>3</v>
          </cell>
        </row>
        <row r="12744">
          <cell r="B12744">
            <v>31684</v>
          </cell>
          <cell r="C12744" t="str">
            <v>Metodología de investigación poblacional</v>
          </cell>
          <cell r="D12744" t="str">
            <v>GRADO EN FARMACIA PLAN 2013</v>
          </cell>
          <cell r="E12744">
            <v>3</v>
          </cell>
        </row>
        <row r="12745">
          <cell r="B12745">
            <v>31759</v>
          </cell>
          <cell r="C12745" t="str">
            <v>Enfermería de urgencias, emergencias y catástrofes</v>
          </cell>
          <cell r="D12745" t="str">
            <v>Grado en Enfermería Plan 2013</v>
          </cell>
          <cell r="E12745">
            <v>6</v>
          </cell>
        </row>
        <row r="12746">
          <cell r="B12746">
            <v>31760</v>
          </cell>
          <cell r="C12746" t="str">
            <v>Terapias alternativas y complementarias</v>
          </cell>
          <cell r="D12746" t="str">
            <v>Grado en Enfermería Plan 2013</v>
          </cell>
          <cell r="E12746">
            <v>3</v>
          </cell>
        </row>
        <row r="12747">
          <cell r="B12747">
            <v>31761</v>
          </cell>
          <cell r="C12747" t="str">
            <v>Cuidados y nuevas demandas</v>
          </cell>
          <cell r="D12747" t="str">
            <v>Grado en Enfermería Plan 2013</v>
          </cell>
          <cell r="E12747">
            <v>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 refreshError="1"/>
      <sheetData sheetId="1" refreshError="1"/>
      <sheetData sheetId="2" refreshError="1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22000</v>
          </cell>
          <cell r="C4">
            <v>1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35838</v>
          </cell>
          <cell r="C5">
            <v>1.629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47058</v>
          </cell>
          <cell r="C6">
            <v>2.1389999999999998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55836</v>
          </cell>
          <cell r="C7">
            <v>2.5379999999999998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63360</v>
          </cell>
          <cell r="C8">
            <v>2.88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70620</v>
          </cell>
          <cell r="C9">
            <v>3.21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77484</v>
          </cell>
          <cell r="C10">
            <v>3.5219999999999998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84326</v>
          </cell>
          <cell r="C11">
            <v>3.8330000000000002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91102</v>
          </cell>
          <cell r="C12">
            <v>4.141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97878</v>
          </cell>
          <cell r="C13">
            <v>4.4489999999999998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104654</v>
          </cell>
          <cell r="C14">
            <v>4.7569999999999997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111430</v>
          </cell>
          <cell r="C15">
            <v>5.0650000000000004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118206</v>
          </cell>
          <cell r="C16">
            <v>5.3730000000000002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124982</v>
          </cell>
          <cell r="C17">
            <v>5.681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131758</v>
          </cell>
          <cell r="C18">
            <v>5.9889999999999999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138534</v>
          </cell>
          <cell r="C19">
            <v>6.2969999999999997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145310</v>
          </cell>
          <cell r="C20">
            <v>6.6050000000000004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152086</v>
          </cell>
          <cell r="C21">
            <v>6.9130000000000003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158862</v>
          </cell>
          <cell r="C22">
            <v>7.2210000000000001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165638</v>
          </cell>
          <cell r="C23">
            <v>7.5289999999999999</v>
          </cell>
          <cell r="D23" t="str">
            <v>pendiente</v>
          </cell>
          <cell r="E23" t="str">
            <v>pendiente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BRALES"/>
      <sheetName val="Instrucciones"/>
      <sheetName val="Hoja1"/>
      <sheetName val="1º DATOS GENERALES"/>
      <sheetName val="2º SIMULACIÓN"/>
      <sheetName val="3º DEDUCCIONES Y RESULTADO"/>
    </sheetNames>
    <sheetDataSet>
      <sheetData sheetId="0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24500</v>
          </cell>
          <cell r="C4">
            <v>0.44843049327354262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40915</v>
          </cell>
          <cell r="C5">
            <v>0.7488789237668162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54635</v>
          </cell>
          <cell r="C6">
            <v>1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65023</v>
          </cell>
          <cell r="C7">
            <v>1.1901345291479821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73019.8</v>
          </cell>
          <cell r="C8">
            <v>1.3365022421524664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80046.399999999994</v>
          </cell>
          <cell r="C9">
            <v>1.4651121076233182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86808.4</v>
          </cell>
          <cell r="C10">
            <v>1.5888789237668159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93531.199999999997</v>
          </cell>
          <cell r="C11">
            <v>1.7119282511210763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100224.6</v>
          </cell>
          <cell r="C12">
            <v>1.8344394618834081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106324.6</v>
          </cell>
          <cell r="C13">
            <v>1.9460895030658003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112424.6</v>
          </cell>
          <cell r="C14">
            <v>2.0577395442481925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118524.6</v>
          </cell>
          <cell r="C15">
            <v>2.1693895854305847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124624.6</v>
          </cell>
          <cell r="C16">
            <v>2.2810396266129773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130724.6</v>
          </cell>
          <cell r="C17">
            <v>2.3926896677953695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136824.6</v>
          </cell>
          <cell r="C18">
            <v>2.5043397089777617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142924.6</v>
          </cell>
          <cell r="C19">
            <v>2.6159897501601539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149024.6</v>
          </cell>
          <cell r="C20">
            <v>2.7276397913425461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155124.6</v>
          </cell>
          <cell r="C21">
            <v>2.8392898325249383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161224.6</v>
          </cell>
          <cell r="C22">
            <v>2.9509398737073305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167324.6</v>
          </cell>
          <cell r="C23">
            <v>3.0625899148897227</v>
          </cell>
          <cell r="D23" t="str">
            <v>pendiente</v>
          </cell>
          <cell r="E23" t="str">
            <v>pendiente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zoomScaleNormal="100" workbookViewId="0">
      <selection activeCell="D8" sqref="D8"/>
    </sheetView>
  </sheetViews>
  <sheetFormatPr baseColWidth="10" defaultColWidth="10.7109375" defaultRowHeight="12.75" x14ac:dyDescent="0.2"/>
  <cols>
    <col min="1" max="1" width="30.7109375" style="1" bestFit="1" customWidth="1"/>
    <col min="2" max="2" width="27.140625" style="1" bestFit="1" customWidth="1"/>
    <col min="4" max="4" width="15.7109375" customWidth="1"/>
  </cols>
  <sheetData>
    <row r="1" spans="1:2" ht="13.5" thickBot="1" x14ac:dyDescent="0.25">
      <c r="A1" s="46" t="s">
        <v>53</v>
      </c>
      <c r="B1" s="46" t="s">
        <v>52</v>
      </c>
    </row>
    <row r="2" spans="1:2" ht="13.5" thickBot="1" x14ac:dyDescent="0.25">
      <c r="A2" s="2">
        <v>1</v>
      </c>
      <c r="B2" s="53">
        <v>15000</v>
      </c>
    </row>
    <row r="3" spans="1:2" ht="13.5" thickBot="1" x14ac:dyDescent="0.25">
      <c r="A3" s="2">
        <v>2</v>
      </c>
      <c r="B3" s="53">
        <v>25050</v>
      </c>
    </row>
    <row r="4" spans="1:2" ht="13.5" thickBot="1" x14ac:dyDescent="0.25">
      <c r="A4" s="2">
        <v>3</v>
      </c>
      <c r="B4" s="53">
        <v>33450</v>
      </c>
    </row>
    <row r="5" spans="1:2" ht="13.5" thickBot="1" x14ac:dyDescent="0.25">
      <c r="A5" s="2">
        <v>4</v>
      </c>
      <c r="B5" s="53">
        <v>39810</v>
      </c>
    </row>
    <row r="6" spans="1:2" ht="13.5" thickBot="1" x14ac:dyDescent="0.25">
      <c r="A6" s="2">
        <v>5</v>
      </c>
      <c r="B6" s="53">
        <v>44706</v>
      </c>
    </row>
    <row r="7" spans="1:2" ht="13.5" thickBot="1" x14ac:dyDescent="0.25">
      <c r="A7" s="2">
        <v>6</v>
      </c>
      <c r="B7" s="53">
        <v>49008</v>
      </c>
    </row>
    <row r="8" spans="1:2" ht="13.5" thickBot="1" x14ac:dyDescent="0.25">
      <c r="A8" s="2">
        <v>7</v>
      </c>
      <c r="B8" s="53">
        <v>53148</v>
      </c>
    </row>
    <row r="9" spans="1:2" ht="13.5" thickBot="1" x14ac:dyDescent="0.25">
      <c r="A9" s="2">
        <v>8</v>
      </c>
      <c r="B9" s="53">
        <v>57264</v>
      </c>
    </row>
    <row r="10" spans="1:2" ht="13.5" thickBot="1" x14ac:dyDescent="0.25">
      <c r="A10" s="2">
        <v>9</v>
      </c>
      <c r="B10" s="53">
        <v>61362</v>
      </c>
    </row>
    <row r="11" spans="1:2" ht="13.5" thickBot="1" x14ac:dyDescent="0.25">
      <c r="A11" s="2">
        <v>10</v>
      </c>
      <c r="B11" s="45">
        <v>65362</v>
      </c>
    </row>
    <row r="12" spans="1:2" ht="13.5" thickBot="1" x14ac:dyDescent="0.25">
      <c r="A12" s="2">
        <v>11</v>
      </c>
      <c r="B12" s="45">
        <v>69362</v>
      </c>
    </row>
    <row r="13" spans="1:2" ht="13.5" thickBot="1" x14ac:dyDescent="0.25">
      <c r="A13" s="2">
        <v>12</v>
      </c>
      <c r="B13" s="45">
        <v>73362</v>
      </c>
    </row>
    <row r="14" spans="1:2" ht="13.5" thickBot="1" x14ac:dyDescent="0.25">
      <c r="A14" s="2">
        <v>13</v>
      </c>
      <c r="B14" s="45">
        <v>77362</v>
      </c>
    </row>
    <row r="15" spans="1:2" ht="13.5" thickBot="1" x14ac:dyDescent="0.25">
      <c r="A15" s="2">
        <v>14</v>
      </c>
      <c r="B15" s="45">
        <v>81362</v>
      </c>
    </row>
    <row r="16" spans="1:2" ht="13.5" thickBot="1" x14ac:dyDescent="0.25">
      <c r="A16" s="2">
        <v>15</v>
      </c>
      <c r="B16" s="45">
        <v>85362</v>
      </c>
    </row>
    <row r="17" spans="1:2" ht="13.5" thickBot="1" x14ac:dyDescent="0.25">
      <c r="A17" s="2">
        <v>16</v>
      </c>
      <c r="B17" s="45">
        <v>89362</v>
      </c>
    </row>
    <row r="18" spans="1:2" ht="13.5" thickBot="1" x14ac:dyDescent="0.25">
      <c r="A18" s="2">
        <v>17</v>
      </c>
      <c r="B18" s="45">
        <v>93362</v>
      </c>
    </row>
    <row r="19" spans="1:2" ht="13.5" thickBot="1" x14ac:dyDescent="0.25">
      <c r="A19" s="2">
        <v>18</v>
      </c>
      <c r="B19" s="45">
        <v>97362</v>
      </c>
    </row>
    <row r="20" spans="1:2" ht="13.5" thickBot="1" x14ac:dyDescent="0.25">
      <c r="A20" s="2">
        <v>19</v>
      </c>
      <c r="B20" s="45">
        <v>101362</v>
      </c>
    </row>
    <row r="21" spans="1:2" ht="13.5" thickBot="1" x14ac:dyDescent="0.25">
      <c r="A21" s="2">
        <v>20</v>
      </c>
      <c r="B21" s="45">
        <v>105362</v>
      </c>
    </row>
    <row r="22" spans="1:2" ht="13.5" thickBot="1" x14ac:dyDescent="0.25">
      <c r="A22" s="2">
        <v>21</v>
      </c>
      <c r="B22" s="45">
        <v>109362</v>
      </c>
    </row>
  </sheetData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150" zoomScaleNormal="150" workbookViewId="0">
      <selection activeCell="E11" sqref="E11"/>
    </sheetView>
  </sheetViews>
  <sheetFormatPr baseColWidth="10" defaultRowHeight="15" x14ac:dyDescent="0.25"/>
  <cols>
    <col min="1" max="13" width="11.42578125" style="3"/>
    <col min="14" max="14" width="26" style="3" customWidth="1"/>
    <col min="15" max="16384" width="11.42578125" style="3"/>
  </cols>
  <sheetData>
    <row r="1" spans="1:14" ht="34.5" customHeight="1" thickTop="1" thickBot="1" x14ac:dyDescent="0.3">
      <c r="A1" s="65" t="s">
        <v>69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ht="33" customHeight="1" thickTop="1" thickBot="1" x14ac:dyDescent="0.3">
      <c r="A2" s="68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4" ht="33" customHeight="1" thickTop="1" thickBot="1" x14ac:dyDescent="0.3">
      <c r="A3" s="68" t="s">
        <v>47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</row>
    <row r="4" spans="1:14" ht="33" customHeight="1" thickTop="1" x14ac:dyDescent="0.25">
      <c r="A4" s="59" t="s">
        <v>46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5" spans="1:14" ht="18.75" customHeight="1" x14ac:dyDescent="0.25">
      <c r="A5" s="56" t="s">
        <v>45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18.75" customHeight="1" x14ac:dyDescent="0.25">
      <c r="A6" s="56" t="s">
        <v>44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8"/>
    </row>
    <row r="7" spans="1:14" ht="18.75" customHeight="1" thickBot="1" x14ac:dyDescent="0.3">
      <c r="A7" s="56" t="s">
        <v>68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8"/>
    </row>
    <row r="8" spans="1:14" ht="33" customHeight="1" thickTop="1" x14ac:dyDescent="0.25">
      <c r="A8" s="59" t="s">
        <v>43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1"/>
    </row>
    <row r="9" spans="1:14" ht="13.5" customHeight="1" thickBot="1" x14ac:dyDescent="0.3">
      <c r="A9" s="56" t="s">
        <v>42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50.25" customHeight="1" thickTop="1" thickBot="1" x14ac:dyDescent="0.3">
      <c r="A10" s="62" t="s">
        <v>71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4"/>
    </row>
    <row r="11" spans="1:14" ht="24.75" customHeight="1" thickTop="1" x14ac:dyDescent="0.25"/>
  </sheetData>
  <sheetProtection sheet="1" objects="1" scenarios="1"/>
  <mergeCells count="10">
    <mergeCell ref="A7:N7"/>
    <mergeCell ref="A8:N8"/>
    <mergeCell ref="A9:N9"/>
    <mergeCell ref="A10:N10"/>
    <mergeCell ref="A1:N1"/>
    <mergeCell ref="A2:N2"/>
    <mergeCell ref="A3:N3"/>
    <mergeCell ref="A4:N4"/>
    <mergeCell ref="A5:N5"/>
    <mergeCell ref="A6:N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3"/>
  <sheetViews>
    <sheetView zoomScaleNormal="100" workbookViewId="0">
      <selection activeCell="B19" sqref="B19"/>
    </sheetView>
  </sheetViews>
  <sheetFormatPr baseColWidth="10" defaultColWidth="10.7109375" defaultRowHeight="12.75" x14ac:dyDescent="0.2"/>
  <cols>
    <col min="1" max="1" width="32.5703125" style="4" customWidth="1"/>
    <col min="2" max="3" width="35.140625" style="4" customWidth="1"/>
    <col min="4" max="6" width="16.85546875" style="4" hidden="1" customWidth="1"/>
    <col min="7" max="7" width="30.7109375" style="4" customWidth="1"/>
    <col min="8" max="8" width="7.7109375" style="4" customWidth="1"/>
    <col min="9" max="9" width="9.28515625" style="4" customWidth="1"/>
    <col min="10" max="16384" width="10.7109375" style="4"/>
  </cols>
  <sheetData>
    <row r="1" spans="1:1025" ht="30.75" customHeight="1" thickTop="1" thickBot="1" x14ac:dyDescent="0.25">
      <c r="A1" s="78" t="s">
        <v>0</v>
      </c>
      <c r="B1" s="79"/>
      <c r="C1" s="79"/>
      <c r="D1" s="79"/>
      <c r="E1" s="79"/>
      <c r="F1" s="79"/>
      <c r="G1" s="79"/>
    </row>
    <row r="2" spans="1:1025" s="6" customFormat="1" ht="30" customHeight="1" thickTop="1" thickBot="1" x14ac:dyDescent="0.25">
      <c r="A2" s="15"/>
      <c r="B2" s="80" t="s">
        <v>55</v>
      </c>
      <c r="C2" s="76"/>
      <c r="D2" s="76"/>
      <c r="E2" s="76"/>
      <c r="F2" s="76"/>
      <c r="G2" s="77"/>
    </row>
    <row r="3" spans="1:1025" s="6" customFormat="1" ht="30" customHeight="1" thickTop="1" thickBot="1" x14ac:dyDescent="0.25">
      <c r="A3" s="15"/>
      <c r="B3" s="80" t="str">
        <f>CONCATENATE("Nº DE PERSONAS DE LA UNIDAD FAMILIAR CON RENTAS COMPUTABLES (máximo 2)")</f>
        <v>Nº DE PERSONAS DE LA UNIDAD FAMILIAR CON RENTAS COMPUTABLES (máximo 2)</v>
      </c>
      <c r="C3" s="76"/>
      <c r="D3" s="76"/>
      <c r="E3" s="76"/>
      <c r="F3" s="76"/>
      <c r="G3" s="77"/>
    </row>
    <row r="4" spans="1:1025" s="6" customFormat="1" ht="30" customHeight="1" thickTop="1" thickBot="1" x14ac:dyDescent="0.25">
      <c r="A4" s="15"/>
      <c r="B4" s="75" t="s">
        <v>67</v>
      </c>
      <c r="C4" s="76"/>
      <c r="D4" s="76"/>
      <c r="E4" s="76"/>
      <c r="F4" s="76"/>
      <c r="G4" s="77"/>
    </row>
    <row r="5" spans="1:1025" s="6" customFormat="1" ht="22.5" customHeight="1" thickTop="1" thickBot="1" x14ac:dyDescent="0.25">
      <c r="A5" s="18"/>
      <c r="B5" s="7"/>
      <c r="C5" s="7"/>
      <c r="D5" s="7"/>
      <c r="E5" s="7"/>
      <c r="F5" s="7"/>
    </row>
    <row r="6" spans="1:1025" ht="20.25" customHeight="1" thickTop="1" thickBot="1" x14ac:dyDescent="0.25">
      <c r="A6" s="19"/>
      <c r="B6" s="82" t="s">
        <v>1</v>
      </c>
      <c r="C6" s="83"/>
      <c r="D6" s="82"/>
      <c r="E6" s="83"/>
      <c r="F6" s="82"/>
      <c r="G6" s="81" t="s">
        <v>2</v>
      </c>
    </row>
    <row r="7" spans="1:1025" ht="20.25" customHeight="1" thickTop="1" thickBot="1" x14ac:dyDescent="0.25">
      <c r="A7" s="8"/>
      <c r="B7" s="84"/>
      <c r="C7" s="85"/>
      <c r="D7" s="84"/>
      <c r="E7" s="85"/>
      <c r="F7" s="84"/>
      <c r="G7" s="81"/>
      <c r="H7" s="9"/>
      <c r="I7" s="9"/>
      <c r="J7" s="9"/>
    </row>
    <row r="8" spans="1:1025" ht="30" customHeight="1" thickTop="1" thickBot="1" x14ac:dyDescent="0.25">
      <c r="A8" s="8"/>
      <c r="B8" s="16" t="s">
        <v>49</v>
      </c>
      <c r="C8" s="17" t="s">
        <v>50</v>
      </c>
      <c r="D8" s="10" t="s">
        <v>3</v>
      </c>
      <c r="E8" s="10" t="s">
        <v>4</v>
      </c>
      <c r="F8" s="10" t="s">
        <v>5</v>
      </c>
      <c r="G8" s="82"/>
    </row>
    <row r="9" spans="1:1025" ht="26.25" customHeight="1" thickTop="1" thickBot="1" x14ac:dyDescent="0.25">
      <c r="A9" s="27" t="s">
        <v>6</v>
      </c>
      <c r="B9" s="71" t="str">
        <f>IF(A4=0,"PENDIENTE",A4)</f>
        <v>PENDIENTE</v>
      </c>
      <c r="C9" s="72"/>
      <c r="D9" s="22" t="s">
        <v>7</v>
      </c>
      <c r="E9" s="22" t="s">
        <v>7</v>
      </c>
      <c r="F9" s="22" t="s">
        <v>7</v>
      </c>
      <c r="G9" s="71" t="str">
        <f>IF(+A2="","PENDIENTE",IF((A2-A3)&lt;0,"REVISA EL Nº DE PERSONAS COMPUTABLES DE LA UNIDAD FAMILIAR",A2-A3))</f>
        <v>PENDIENTE</v>
      </c>
    </row>
    <row r="10" spans="1:1025" ht="12.75" customHeight="1" thickTop="1" thickBot="1" x14ac:dyDescent="0.25">
      <c r="A10" s="26" t="s">
        <v>8</v>
      </c>
      <c r="B10" s="71"/>
      <c r="C10" s="73"/>
      <c r="D10" s="22"/>
      <c r="E10" s="22"/>
      <c r="F10" s="22"/>
      <c r="G10" s="71"/>
    </row>
    <row r="11" spans="1:1025" ht="18.75" customHeight="1" thickTop="1" thickBot="1" x14ac:dyDescent="0.25">
      <c r="A11" s="27" t="s">
        <v>51</v>
      </c>
      <c r="B11" s="72"/>
      <c r="C11" s="72"/>
      <c r="D11" s="22"/>
      <c r="E11" s="22"/>
      <c r="F11" s="22"/>
      <c r="G11" s="71"/>
    </row>
    <row r="12" spans="1:1025" s="14" customFormat="1" ht="13.5" customHeight="1" thickTop="1" thickBot="1" x14ac:dyDescent="0.25">
      <c r="A12" s="26" t="s">
        <v>8</v>
      </c>
      <c r="B12" s="72"/>
      <c r="C12" s="72"/>
      <c r="D12" s="23" t="str">
        <f t="shared" ref="D12:BO12" si="0">IF(OR(E10="S",F10="S",G10="S",H10="S",I10="S"),"Tipo de Declaración (seleccionar de los desplegables)","  ")</f>
        <v xml:space="preserve">  </v>
      </c>
      <c r="E12" s="23" t="str">
        <f t="shared" si="0"/>
        <v xml:space="preserve">  </v>
      </c>
      <c r="F12" s="23" t="str">
        <f t="shared" si="0"/>
        <v xml:space="preserve">  </v>
      </c>
      <c r="G12" s="71"/>
      <c r="H12" s="4"/>
      <c r="I12" s="4"/>
      <c r="J12" s="4"/>
      <c r="K12" s="4"/>
      <c r="L12" s="11" t="str">
        <f t="shared" si="0"/>
        <v xml:space="preserve">  </v>
      </c>
      <c r="M12" s="11" t="str">
        <f t="shared" si="0"/>
        <v xml:space="preserve">  </v>
      </c>
      <c r="N12" s="11" t="str">
        <f t="shared" si="0"/>
        <v xml:space="preserve">  </v>
      </c>
      <c r="O12" s="11" t="str">
        <f t="shared" si="0"/>
        <v xml:space="preserve">  </v>
      </c>
      <c r="P12" s="11" t="str">
        <f t="shared" si="0"/>
        <v xml:space="preserve">  </v>
      </c>
      <c r="Q12" s="11" t="str">
        <f t="shared" si="0"/>
        <v xml:space="preserve">  </v>
      </c>
      <c r="R12" s="11" t="str">
        <f t="shared" si="0"/>
        <v xml:space="preserve">  </v>
      </c>
      <c r="S12" s="11" t="str">
        <f t="shared" si="0"/>
        <v xml:space="preserve">  </v>
      </c>
      <c r="T12" s="11" t="str">
        <f t="shared" si="0"/>
        <v xml:space="preserve">  </v>
      </c>
      <c r="U12" s="11" t="str">
        <f t="shared" si="0"/>
        <v xml:space="preserve">  </v>
      </c>
      <c r="V12" s="11" t="str">
        <f t="shared" si="0"/>
        <v xml:space="preserve">  </v>
      </c>
      <c r="W12" s="11" t="str">
        <f t="shared" si="0"/>
        <v xml:space="preserve">  </v>
      </c>
      <c r="X12" s="11" t="str">
        <f t="shared" si="0"/>
        <v xml:space="preserve">  </v>
      </c>
      <c r="Y12" s="11" t="str">
        <f t="shared" si="0"/>
        <v xml:space="preserve">  </v>
      </c>
      <c r="Z12" s="11" t="str">
        <f t="shared" si="0"/>
        <v xml:space="preserve">  </v>
      </c>
      <c r="AA12" s="11" t="str">
        <f t="shared" si="0"/>
        <v xml:space="preserve">  </v>
      </c>
      <c r="AB12" s="11" t="str">
        <f t="shared" si="0"/>
        <v xml:space="preserve">  </v>
      </c>
      <c r="AC12" s="11" t="str">
        <f t="shared" si="0"/>
        <v xml:space="preserve">  </v>
      </c>
      <c r="AD12" s="11" t="str">
        <f t="shared" si="0"/>
        <v xml:space="preserve">  </v>
      </c>
      <c r="AE12" s="11" t="str">
        <f t="shared" si="0"/>
        <v xml:space="preserve">  </v>
      </c>
      <c r="AF12" s="11" t="str">
        <f t="shared" si="0"/>
        <v xml:space="preserve">  </v>
      </c>
      <c r="AG12" s="11" t="str">
        <f t="shared" si="0"/>
        <v xml:space="preserve">  </v>
      </c>
      <c r="AH12" s="11" t="str">
        <f t="shared" si="0"/>
        <v xml:space="preserve">  </v>
      </c>
      <c r="AI12" s="11" t="str">
        <f t="shared" si="0"/>
        <v xml:space="preserve">  </v>
      </c>
      <c r="AJ12" s="11" t="str">
        <f t="shared" si="0"/>
        <v xml:space="preserve">  </v>
      </c>
      <c r="AK12" s="11" t="str">
        <f t="shared" si="0"/>
        <v xml:space="preserve">  </v>
      </c>
      <c r="AL12" s="11" t="str">
        <f t="shared" si="0"/>
        <v xml:space="preserve">  </v>
      </c>
      <c r="AM12" s="11" t="str">
        <f t="shared" si="0"/>
        <v xml:space="preserve">  </v>
      </c>
      <c r="AN12" s="11" t="str">
        <f t="shared" si="0"/>
        <v xml:space="preserve">  </v>
      </c>
      <c r="AO12" s="11" t="str">
        <f t="shared" si="0"/>
        <v xml:space="preserve">  </v>
      </c>
      <c r="AP12" s="11" t="str">
        <f t="shared" si="0"/>
        <v xml:space="preserve">  </v>
      </c>
      <c r="AQ12" s="11" t="str">
        <f t="shared" si="0"/>
        <v xml:space="preserve">  </v>
      </c>
      <c r="AR12" s="11" t="str">
        <f t="shared" si="0"/>
        <v xml:space="preserve">  </v>
      </c>
      <c r="AS12" s="12" t="str">
        <f t="shared" si="0"/>
        <v xml:space="preserve">  </v>
      </c>
      <c r="AT12" s="12" t="str">
        <f t="shared" si="0"/>
        <v xml:space="preserve">  </v>
      </c>
      <c r="AU12" s="12" t="str">
        <f t="shared" si="0"/>
        <v xml:space="preserve">  </v>
      </c>
      <c r="AV12" s="12" t="str">
        <f t="shared" si="0"/>
        <v xml:space="preserve">  </v>
      </c>
      <c r="AW12" s="12" t="str">
        <f t="shared" si="0"/>
        <v xml:space="preserve">  </v>
      </c>
      <c r="AX12" s="12" t="str">
        <f t="shared" si="0"/>
        <v xml:space="preserve">  </v>
      </c>
      <c r="AY12" s="12" t="str">
        <f t="shared" si="0"/>
        <v xml:space="preserve">  </v>
      </c>
      <c r="AZ12" s="12" t="str">
        <f t="shared" si="0"/>
        <v xml:space="preserve">  </v>
      </c>
      <c r="BA12" s="12" t="str">
        <f t="shared" si="0"/>
        <v xml:space="preserve">  </v>
      </c>
      <c r="BB12" s="12" t="str">
        <f t="shared" si="0"/>
        <v xml:space="preserve">  </v>
      </c>
      <c r="BC12" s="12" t="str">
        <f t="shared" si="0"/>
        <v xml:space="preserve">  </v>
      </c>
      <c r="BD12" s="12" t="str">
        <f t="shared" si="0"/>
        <v xml:space="preserve">  </v>
      </c>
      <c r="BE12" s="12" t="str">
        <f t="shared" si="0"/>
        <v xml:space="preserve">  </v>
      </c>
      <c r="BF12" s="12" t="str">
        <f t="shared" si="0"/>
        <v xml:space="preserve">  </v>
      </c>
      <c r="BG12" s="12" t="str">
        <f t="shared" si="0"/>
        <v xml:space="preserve">  </v>
      </c>
      <c r="BH12" s="12" t="str">
        <f t="shared" si="0"/>
        <v xml:space="preserve">  </v>
      </c>
      <c r="BI12" s="12" t="str">
        <f t="shared" si="0"/>
        <v xml:space="preserve">  </v>
      </c>
      <c r="BJ12" s="12" t="str">
        <f t="shared" si="0"/>
        <v xml:space="preserve">  </v>
      </c>
      <c r="BK12" s="12" t="str">
        <f t="shared" si="0"/>
        <v xml:space="preserve">  </v>
      </c>
      <c r="BL12" s="12" t="str">
        <f t="shared" si="0"/>
        <v xml:space="preserve">  </v>
      </c>
      <c r="BM12" s="12" t="str">
        <f t="shared" si="0"/>
        <v xml:space="preserve">  </v>
      </c>
      <c r="BN12" s="12" t="str">
        <f t="shared" si="0"/>
        <v xml:space="preserve">  </v>
      </c>
      <c r="BO12" s="12" t="str">
        <f t="shared" si="0"/>
        <v xml:space="preserve">  </v>
      </c>
      <c r="BP12" s="12" t="str">
        <f t="shared" ref="BP12:EA12" si="1">IF(OR(BQ10="S",BR10="S",BS10="S",BT10="S",BU10="S"),"Tipo de Declaración (seleccionar de los desplegables)","  ")</f>
        <v xml:space="preserve">  </v>
      </c>
      <c r="BQ12" s="12" t="str">
        <f t="shared" si="1"/>
        <v xml:space="preserve">  </v>
      </c>
      <c r="BR12" s="12" t="str">
        <f t="shared" si="1"/>
        <v xml:space="preserve">  </v>
      </c>
      <c r="BS12" s="12" t="str">
        <f t="shared" si="1"/>
        <v xml:space="preserve">  </v>
      </c>
      <c r="BT12" s="12" t="str">
        <f t="shared" si="1"/>
        <v xml:space="preserve">  </v>
      </c>
      <c r="BU12" s="12" t="str">
        <f t="shared" si="1"/>
        <v xml:space="preserve">  </v>
      </c>
      <c r="BV12" s="12" t="str">
        <f t="shared" si="1"/>
        <v xml:space="preserve">  </v>
      </c>
      <c r="BW12" s="12" t="str">
        <f t="shared" si="1"/>
        <v xml:space="preserve">  </v>
      </c>
      <c r="BX12" s="12" t="str">
        <f t="shared" si="1"/>
        <v xml:space="preserve">  </v>
      </c>
      <c r="BY12" s="12" t="str">
        <f t="shared" si="1"/>
        <v xml:space="preserve">  </v>
      </c>
      <c r="BZ12" s="12" t="str">
        <f t="shared" si="1"/>
        <v xml:space="preserve">  </v>
      </c>
      <c r="CA12" s="12" t="str">
        <f t="shared" si="1"/>
        <v xml:space="preserve">  </v>
      </c>
      <c r="CB12" s="12" t="str">
        <f t="shared" si="1"/>
        <v xml:space="preserve">  </v>
      </c>
      <c r="CC12" s="12" t="str">
        <f t="shared" si="1"/>
        <v xml:space="preserve">  </v>
      </c>
      <c r="CD12" s="12" t="str">
        <f t="shared" si="1"/>
        <v xml:space="preserve">  </v>
      </c>
      <c r="CE12" s="12" t="str">
        <f t="shared" si="1"/>
        <v xml:space="preserve">  </v>
      </c>
      <c r="CF12" s="12" t="str">
        <f t="shared" si="1"/>
        <v xml:space="preserve">  </v>
      </c>
      <c r="CG12" s="12" t="str">
        <f t="shared" si="1"/>
        <v xml:space="preserve">  </v>
      </c>
      <c r="CH12" s="12" t="str">
        <f t="shared" si="1"/>
        <v xml:space="preserve">  </v>
      </c>
      <c r="CI12" s="12" t="str">
        <f t="shared" si="1"/>
        <v xml:space="preserve">  </v>
      </c>
      <c r="CJ12" s="12" t="str">
        <f t="shared" si="1"/>
        <v xml:space="preserve">  </v>
      </c>
      <c r="CK12" s="12" t="str">
        <f t="shared" si="1"/>
        <v xml:space="preserve">  </v>
      </c>
      <c r="CL12" s="12" t="str">
        <f t="shared" si="1"/>
        <v xml:space="preserve">  </v>
      </c>
      <c r="CM12" s="12" t="str">
        <f t="shared" si="1"/>
        <v xml:space="preserve">  </v>
      </c>
      <c r="CN12" s="12" t="str">
        <f t="shared" si="1"/>
        <v xml:space="preserve">  </v>
      </c>
      <c r="CO12" s="12" t="str">
        <f t="shared" si="1"/>
        <v xml:space="preserve">  </v>
      </c>
      <c r="CP12" s="12" t="str">
        <f t="shared" si="1"/>
        <v xml:space="preserve">  </v>
      </c>
      <c r="CQ12" s="12" t="str">
        <f t="shared" si="1"/>
        <v xml:space="preserve">  </v>
      </c>
      <c r="CR12" s="12" t="str">
        <f t="shared" si="1"/>
        <v xml:space="preserve">  </v>
      </c>
      <c r="CS12" s="12" t="str">
        <f t="shared" si="1"/>
        <v xml:space="preserve">  </v>
      </c>
      <c r="CT12" s="12" t="str">
        <f t="shared" si="1"/>
        <v xml:space="preserve">  </v>
      </c>
      <c r="CU12" s="12" t="str">
        <f t="shared" si="1"/>
        <v xml:space="preserve">  </v>
      </c>
      <c r="CV12" s="12" t="str">
        <f t="shared" si="1"/>
        <v xml:space="preserve">  </v>
      </c>
      <c r="CW12" s="12" t="str">
        <f t="shared" si="1"/>
        <v xml:space="preserve">  </v>
      </c>
      <c r="CX12" s="12" t="str">
        <f t="shared" si="1"/>
        <v xml:space="preserve">  </v>
      </c>
      <c r="CY12" s="12" t="str">
        <f t="shared" si="1"/>
        <v xml:space="preserve">  </v>
      </c>
      <c r="CZ12" s="12" t="str">
        <f t="shared" si="1"/>
        <v xml:space="preserve">  </v>
      </c>
      <c r="DA12" s="12" t="str">
        <f t="shared" si="1"/>
        <v xml:space="preserve">  </v>
      </c>
      <c r="DB12" s="12" t="str">
        <f t="shared" si="1"/>
        <v xml:space="preserve">  </v>
      </c>
      <c r="DC12" s="12" t="str">
        <f t="shared" si="1"/>
        <v xml:space="preserve">  </v>
      </c>
      <c r="DD12" s="12" t="str">
        <f t="shared" si="1"/>
        <v xml:space="preserve">  </v>
      </c>
      <c r="DE12" s="12" t="str">
        <f t="shared" si="1"/>
        <v xml:space="preserve">  </v>
      </c>
      <c r="DF12" s="12" t="str">
        <f t="shared" si="1"/>
        <v xml:space="preserve">  </v>
      </c>
      <c r="DG12" s="12" t="str">
        <f t="shared" si="1"/>
        <v xml:space="preserve">  </v>
      </c>
      <c r="DH12" s="12" t="str">
        <f t="shared" si="1"/>
        <v xml:space="preserve">  </v>
      </c>
      <c r="DI12" s="12" t="str">
        <f t="shared" si="1"/>
        <v xml:space="preserve">  </v>
      </c>
      <c r="DJ12" s="12" t="str">
        <f t="shared" si="1"/>
        <v xml:space="preserve">  </v>
      </c>
      <c r="DK12" s="12" t="str">
        <f t="shared" si="1"/>
        <v xml:space="preserve">  </v>
      </c>
      <c r="DL12" s="12" t="str">
        <f t="shared" si="1"/>
        <v xml:space="preserve">  </v>
      </c>
      <c r="DM12" s="12" t="str">
        <f t="shared" si="1"/>
        <v xml:space="preserve">  </v>
      </c>
      <c r="DN12" s="12" t="str">
        <f t="shared" si="1"/>
        <v xml:space="preserve">  </v>
      </c>
      <c r="DO12" s="12" t="str">
        <f t="shared" si="1"/>
        <v xml:space="preserve">  </v>
      </c>
      <c r="DP12" s="12" t="str">
        <f t="shared" si="1"/>
        <v xml:space="preserve">  </v>
      </c>
      <c r="DQ12" s="12" t="str">
        <f t="shared" si="1"/>
        <v xml:space="preserve">  </v>
      </c>
      <c r="DR12" s="12" t="str">
        <f t="shared" si="1"/>
        <v xml:space="preserve">  </v>
      </c>
      <c r="DS12" s="12" t="str">
        <f t="shared" si="1"/>
        <v xml:space="preserve">  </v>
      </c>
      <c r="DT12" s="12" t="str">
        <f t="shared" si="1"/>
        <v xml:space="preserve">  </v>
      </c>
      <c r="DU12" s="12" t="str">
        <f t="shared" si="1"/>
        <v xml:space="preserve">  </v>
      </c>
      <c r="DV12" s="12" t="str">
        <f t="shared" si="1"/>
        <v xml:space="preserve">  </v>
      </c>
      <c r="DW12" s="12" t="str">
        <f t="shared" si="1"/>
        <v xml:space="preserve">  </v>
      </c>
      <c r="DX12" s="12" t="str">
        <f t="shared" si="1"/>
        <v xml:space="preserve">  </v>
      </c>
      <c r="DY12" s="12" t="str">
        <f t="shared" si="1"/>
        <v xml:space="preserve">  </v>
      </c>
      <c r="DZ12" s="12" t="str">
        <f t="shared" si="1"/>
        <v xml:space="preserve">  </v>
      </c>
      <c r="EA12" s="12" t="str">
        <f t="shared" si="1"/>
        <v xml:space="preserve">  </v>
      </c>
      <c r="EB12" s="12" t="str">
        <f t="shared" ref="EB12:GM12" si="2">IF(OR(EC10="S",ED10="S",EE10="S",EF10="S",EG10="S"),"Tipo de Declaración (seleccionar de los desplegables)","  ")</f>
        <v xml:space="preserve">  </v>
      </c>
      <c r="EC12" s="12" t="str">
        <f t="shared" si="2"/>
        <v xml:space="preserve">  </v>
      </c>
      <c r="ED12" s="12" t="str">
        <f t="shared" si="2"/>
        <v xml:space="preserve">  </v>
      </c>
      <c r="EE12" s="12" t="str">
        <f t="shared" si="2"/>
        <v xml:space="preserve">  </v>
      </c>
      <c r="EF12" s="12" t="str">
        <f t="shared" si="2"/>
        <v xml:space="preserve">  </v>
      </c>
      <c r="EG12" s="12" t="str">
        <f t="shared" si="2"/>
        <v xml:space="preserve">  </v>
      </c>
      <c r="EH12" s="12" t="str">
        <f t="shared" si="2"/>
        <v xml:space="preserve">  </v>
      </c>
      <c r="EI12" s="12" t="str">
        <f t="shared" si="2"/>
        <v xml:space="preserve">  </v>
      </c>
      <c r="EJ12" s="12" t="str">
        <f t="shared" si="2"/>
        <v xml:space="preserve">  </v>
      </c>
      <c r="EK12" s="12" t="str">
        <f t="shared" si="2"/>
        <v xml:space="preserve">  </v>
      </c>
      <c r="EL12" s="12" t="str">
        <f t="shared" si="2"/>
        <v xml:space="preserve">  </v>
      </c>
      <c r="EM12" s="12" t="str">
        <f t="shared" si="2"/>
        <v xml:space="preserve">  </v>
      </c>
      <c r="EN12" s="12" t="str">
        <f t="shared" si="2"/>
        <v xml:space="preserve">  </v>
      </c>
      <c r="EO12" s="12" t="str">
        <f t="shared" si="2"/>
        <v xml:space="preserve">  </v>
      </c>
      <c r="EP12" s="12" t="str">
        <f t="shared" si="2"/>
        <v xml:space="preserve">  </v>
      </c>
      <c r="EQ12" s="12" t="str">
        <f t="shared" si="2"/>
        <v xml:space="preserve">  </v>
      </c>
      <c r="ER12" s="12" t="str">
        <f t="shared" si="2"/>
        <v xml:space="preserve">  </v>
      </c>
      <c r="ES12" s="12" t="str">
        <f t="shared" si="2"/>
        <v xml:space="preserve">  </v>
      </c>
      <c r="ET12" s="12" t="str">
        <f t="shared" si="2"/>
        <v xml:space="preserve">  </v>
      </c>
      <c r="EU12" s="12" t="str">
        <f t="shared" si="2"/>
        <v xml:space="preserve">  </v>
      </c>
      <c r="EV12" s="12" t="str">
        <f t="shared" si="2"/>
        <v xml:space="preserve">  </v>
      </c>
      <c r="EW12" s="12" t="str">
        <f t="shared" si="2"/>
        <v xml:space="preserve">  </v>
      </c>
      <c r="EX12" s="12" t="str">
        <f t="shared" si="2"/>
        <v xml:space="preserve">  </v>
      </c>
      <c r="EY12" s="12" t="str">
        <f t="shared" si="2"/>
        <v xml:space="preserve">  </v>
      </c>
      <c r="EZ12" s="12" t="str">
        <f t="shared" si="2"/>
        <v xml:space="preserve">  </v>
      </c>
      <c r="FA12" s="12" t="str">
        <f t="shared" si="2"/>
        <v xml:space="preserve">  </v>
      </c>
      <c r="FB12" s="12" t="str">
        <f t="shared" si="2"/>
        <v xml:space="preserve">  </v>
      </c>
      <c r="FC12" s="12" t="str">
        <f t="shared" si="2"/>
        <v xml:space="preserve">  </v>
      </c>
      <c r="FD12" s="12" t="str">
        <f t="shared" si="2"/>
        <v xml:space="preserve">  </v>
      </c>
      <c r="FE12" s="12" t="str">
        <f t="shared" si="2"/>
        <v xml:space="preserve">  </v>
      </c>
      <c r="FF12" s="12" t="str">
        <f t="shared" si="2"/>
        <v xml:space="preserve">  </v>
      </c>
      <c r="FG12" s="12" t="str">
        <f t="shared" si="2"/>
        <v xml:space="preserve">  </v>
      </c>
      <c r="FH12" s="12" t="str">
        <f t="shared" si="2"/>
        <v xml:space="preserve">  </v>
      </c>
      <c r="FI12" s="12" t="str">
        <f t="shared" si="2"/>
        <v xml:space="preserve">  </v>
      </c>
      <c r="FJ12" s="12" t="str">
        <f t="shared" si="2"/>
        <v xml:space="preserve">  </v>
      </c>
      <c r="FK12" s="12" t="str">
        <f t="shared" si="2"/>
        <v xml:space="preserve">  </v>
      </c>
      <c r="FL12" s="12" t="str">
        <f t="shared" si="2"/>
        <v xml:space="preserve">  </v>
      </c>
      <c r="FM12" s="12" t="str">
        <f t="shared" si="2"/>
        <v xml:space="preserve">  </v>
      </c>
      <c r="FN12" s="12" t="str">
        <f t="shared" si="2"/>
        <v xml:space="preserve">  </v>
      </c>
      <c r="FO12" s="12" t="str">
        <f t="shared" si="2"/>
        <v xml:space="preserve">  </v>
      </c>
      <c r="FP12" s="12" t="str">
        <f t="shared" si="2"/>
        <v xml:space="preserve">  </v>
      </c>
      <c r="FQ12" s="12" t="str">
        <f t="shared" si="2"/>
        <v xml:space="preserve">  </v>
      </c>
      <c r="FR12" s="12" t="str">
        <f t="shared" si="2"/>
        <v xml:space="preserve">  </v>
      </c>
      <c r="FS12" s="12" t="str">
        <f t="shared" si="2"/>
        <v xml:space="preserve">  </v>
      </c>
      <c r="FT12" s="12" t="str">
        <f t="shared" si="2"/>
        <v xml:space="preserve">  </v>
      </c>
      <c r="FU12" s="12" t="str">
        <f t="shared" si="2"/>
        <v xml:space="preserve">  </v>
      </c>
      <c r="FV12" s="12" t="str">
        <f t="shared" si="2"/>
        <v xml:space="preserve">  </v>
      </c>
      <c r="FW12" s="12" t="str">
        <f t="shared" si="2"/>
        <v xml:space="preserve">  </v>
      </c>
      <c r="FX12" s="12" t="str">
        <f t="shared" si="2"/>
        <v xml:space="preserve">  </v>
      </c>
      <c r="FY12" s="12" t="str">
        <f t="shared" si="2"/>
        <v xml:space="preserve">  </v>
      </c>
      <c r="FZ12" s="12" t="str">
        <f t="shared" si="2"/>
        <v xml:space="preserve">  </v>
      </c>
      <c r="GA12" s="12" t="str">
        <f t="shared" si="2"/>
        <v xml:space="preserve">  </v>
      </c>
      <c r="GB12" s="12" t="str">
        <f t="shared" si="2"/>
        <v xml:space="preserve">  </v>
      </c>
      <c r="GC12" s="12" t="str">
        <f t="shared" si="2"/>
        <v xml:space="preserve">  </v>
      </c>
      <c r="GD12" s="12" t="str">
        <f t="shared" si="2"/>
        <v xml:space="preserve">  </v>
      </c>
      <c r="GE12" s="12" t="str">
        <f t="shared" si="2"/>
        <v xml:space="preserve">  </v>
      </c>
      <c r="GF12" s="12" t="str">
        <f t="shared" si="2"/>
        <v xml:space="preserve">  </v>
      </c>
      <c r="GG12" s="12" t="str">
        <f t="shared" si="2"/>
        <v xml:space="preserve">  </v>
      </c>
      <c r="GH12" s="12" t="str">
        <f t="shared" si="2"/>
        <v xml:space="preserve">  </v>
      </c>
      <c r="GI12" s="12" t="str">
        <f t="shared" si="2"/>
        <v xml:space="preserve">  </v>
      </c>
      <c r="GJ12" s="12" t="str">
        <f t="shared" si="2"/>
        <v xml:space="preserve">  </v>
      </c>
      <c r="GK12" s="12" t="str">
        <f t="shared" si="2"/>
        <v xml:space="preserve">  </v>
      </c>
      <c r="GL12" s="12" t="str">
        <f t="shared" si="2"/>
        <v xml:space="preserve">  </v>
      </c>
      <c r="GM12" s="12" t="str">
        <f t="shared" si="2"/>
        <v xml:space="preserve">  </v>
      </c>
      <c r="GN12" s="12" t="str">
        <f t="shared" ref="GN12:IY12" si="3">IF(OR(GO10="S",GP10="S",GQ10="S",GR10="S",GS10="S"),"Tipo de Declaración (seleccionar de los desplegables)","  ")</f>
        <v xml:space="preserve">  </v>
      </c>
      <c r="GO12" s="12" t="str">
        <f t="shared" si="3"/>
        <v xml:space="preserve">  </v>
      </c>
      <c r="GP12" s="12" t="str">
        <f t="shared" si="3"/>
        <v xml:space="preserve">  </v>
      </c>
      <c r="GQ12" s="12" t="str">
        <f t="shared" si="3"/>
        <v xml:space="preserve">  </v>
      </c>
      <c r="GR12" s="12" t="str">
        <f t="shared" si="3"/>
        <v xml:space="preserve">  </v>
      </c>
      <c r="GS12" s="12" t="str">
        <f t="shared" si="3"/>
        <v xml:space="preserve">  </v>
      </c>
      <c r="GT12" s="12" t="str">
        <f t="shared" si="3"/>
        <v xml:space="preserve">  </v>
      </c>
      <c r="GU12" s="12" t="str">
        <f t="shared" si="3"/>
        <v xml:space="preserve">  </v>
      </c>
      <c r="GV12" s="12" t="str">
        <f t="shared" si="3"/>
        <v xml:space="preserve">  </v>
      </c>
      <c r="GW12" s="12" t="str">
        <f t="shared" si="3"/>
        <v xml:space="preserve">  </v>
      </c>
      <c r="GX12" s="12" t="str">
        <f t="shared" si="3"/>
        <v xml:space="preserve">  </v>
      </c>
      <c r="GY12" s="12" t="str">
        <f t="shared" si="3"/>
        <v xml:space="preserve">  </v>
      </c>
      <c r="GZ12" s="12" t="str">
        <f t="shared" si="3"/>
        <v xml:space="preserve">  </v>
      </c>
      <c r="HA12" s="12" t="str">
        <f t="shared" si="3"/>
        <v xml:space="preserve">  </v>
      </c>
      <c r="HB12" s="12" t="str">
        <f t="shared" si="3"/>
        <v xml:space="preserve">  </v>
      </c>
      <c r="HC12" s="12" t="str">
        <f t="shared" si="3"/>
        <v xml:space="preserve">  </v>
      </c>
      <c r="HD12" s="12" t="str">
        <f t="shared" si="3"/>
        <v xml:space="preserve">  </v>
      </c>
      <c r="HE12" s="12" t="str">
        <f t="shared" si="3"/>
        <v xml:space="preserve">  </v>
      </c>
      <c r="HF12" s="12" t="str">
        <f t="shared" si="3"/>
        <v xml:space="preserve">  </v>
      </c>
      <c r="HG12" s="12" t="str">
        <f t="shared" si="3"/>
        <v xml:space="preserve">  </v>
      </c>
      <c r="HH12" s="12" t="str">
        <f t="shared" si="3"/>
        <v xml:space="preserve">  </v>
      </c>
      <c r="HI12" s="12" t="str">
        <f t="shared" si="3"/>
        <v xml:space="preserve">  </v>
      </c>
      <c r="HJ12" s="12" t="str">
        <f t="shared" si="3"/>
        <v xml:space="preserve">  </v>
      </c>
      <c r="HK12" s="12" t="str">
        <f t="shared" si="3"/>
        <v xml:space="preserve">  </v>
      </c>
      <c r="HL12" s="12" t="str">
        <f t="shared" si="3"/>
        <v xml:space="preserve">  </v>
      </c>
      <c r="HM12" s="12" t="str">
        <f t="shared" si="3"/>
        <v xml:space="preserve">  </v>
      </c>
      <c r="HN12" s="12" t="str">
        <f t="shared" si="3"/>
        <v xml:space="preserve">  </v>
      </c>
      <c r="HO12" s="12" t="str">
        <f t="shared" si="3"/>
        <v xml:space="preserve">  </v>
      </c>
      <c r="HP12" s="12" t="str">
        <f t="shared" si="3"/>
        <v xml:space="preserve">  </v>
      </c>
      <c r="HQ12" s="12" t="str">
        <f t="shared" si="3"/>
        <v xml:space="preserve">  </v>
      </c>
      <c r="HR12" s="12" t="str">
        <f t="shared" si="3"/>
        <v xml:space="preserve">  </v>
      </c>
      <c r="HS12" s="12" t="str">
        <f t="shared" si="3"/>
        <v xml:space="preserve">  </v>
      </c>
      <c r="HT12" s="12" t="str">
        <f t="shared" si="3"/>
        <v xml:space="preserve">  </v>
      </c>
      <c r="HU12" s="12" t="str">
        <f t="shared" si="3"/>
        <v xml:space="preserve">  </v>
      </c>
      <c r="HV12" s="12" t="str">
        <f t="shared" si="3"/>
        <v xml:space="preserve">  </v>
      </c>
      <c r="HW12" s="12" t="str">
        <f t="shared" si="3"/>
        <v xml:space="preserve">  </v>
      </c>
      <c r="HX12" s="12" t="str">
        <f t="shared" si="3"/>
        <v xml:space="preserve">  </v>
      </c>
      <c r="HY12" s="12" t="str">
        <f t="shared" si="3"/>
        <v xml:space="preserve">  </v>
      </c>
      <c r="HZ12" s="12" t="str">
        <f t="shared" si="3"/>
        <v xml:space="preserve">  </v>
      </c>
      <c r="IA12" s="12" t="str">
        <f t="shared" si="3"/>
        <v xml:space="preserve">  </v>
      </c>
      <c r="IB12" s="12" t="str">
        <f t="shared" si="3"/>
        <v xml:space="preserve">  </v>
      </c>
      <c r="IC12" s="12" t="str">
        <f t="shared" si="3"/>
        <v xml:space="preserve">  </v>
      </c>
      <c r="ID12" s="12" t="str">
        <f t="shared" si="3"/>
        <v xml:space="preserve">  </v>
      </c>
      <c r="IE12" s="12" t="str">
        <f t="shared" si="3"/>
        <v xml:space="preserve">  </v>
      </c>
      <c r="IF12" s="12" t="str">
        <f t="shared" si="3"/>
        <v xml:space="preserve">  </v>
      </c>
      <c r="IG12" s="12" t="str">
        <f t="shared" si="3"/>
        <v xml:space="preserve">  </v>
      </c>
      <c r="IH12" s="12" t="str">
        <f t="shared" si="3"/>
        <v xml:space="preserve">  </v>
      </c>
      <c r="II12" s="12" t="str">
        <f t="shared" si="3"/>
        <v xml:space="preserve">  </v>
      </c>
      <c r="IJ12" s="12" t="str">
        <f t="shared" si="3"/>
        <v xml:space="preserve">  </v>
      </c>
      <c r="IK12" s="12" t="str">
        <f t="shared" si="3"/>
        <v xml:space="preserve">  </v>
      </c>
      <c r="IL12" s="12" t="str">
        <f t="shared" si="3"/>
        <v xml:space="preserve">  </v>
      </c>
      <c r="IM12" s="12" t="str">
        <f t="shared" si="3"/>
        <v xml:space="preserve">  </v>
      </c>
      <c r="IN12" s="12" t="str">
        <f t="shared" si="3"/>
        <v xml:space="preserve">  </v>
      </c>
      <c r="IO12" s="12" t="str">
        <f t="shared" si="3"/>
        <v xml:space="preserve">  </v>
      </c>
      <c r="IP12" s="12" t="str">
        <f t="shared" si="3"/>
        <v xml:space="preserve">  </v>
      </c>
      <c r="IQ12" s="12" t="str">
        <f t="shared" si="3"/>
        <v xml:space="preserve">  </v>
      </c>
      <c r="IR12" s="12" t="str">
        <f t="shared" si="3"/>
        <v xml:space="preserve">  </v>
      </c>
      <c r="IS12" s="12" t="str">
        <f t="shared" si="3"/>
        <v xml:space="preserve">  </v>
      </c>
      <c r="IT12" s="12" t="str">
        <f t="shared" si="3"/>
        <v xml:space="preserve">  </v>
      </c>
      <c r="IU12" s="12" t="str">
        <f t="shared" si="3"/>
        <v xml:space="preserve">  </v>
      </c>
      <c r="IV12" s="12" t="str">
        <f t="shared" si="3"/>
        <v xml:space="preserve">  </v>
      </c>
      <c r="IW12" s="12" t="str">
        <f t="shared" si="3"/>
        <v xml:space="preserve">  </v>
      </c>
      <c r="IX12" s="12" t="str">
        <f t="shared" si="3"/>
        <v xml:space="preserve">  </v>
      </c>
      <c r="IY12" s="12" t="str">
        <f t="shared" si="3"/>
        <v xml:space="preserve">  </v>
      </c>
      <c r="IZ12" s="12" t="str">
        <f t="shared" ref="IZ12:LK12" si="4">IF(OR(JA10="S",JB10="S",JC10="S",JD10="S",JE10="S"),"Tipo de Declaración (seleccionar de los desplegables)","  ")</f>
        <v xml:space="preserve">  </v>
      </c>
      <c r="JA12" s="12" t="str">
        <f t="shared" si="4"/>
        <v xml:space="preserve">  </v>
      </c>
      <c r="JB12" s="12" t="str">
        <f t="shared" si="4"/>
        <v xml:space="preserve">  </v>
      </c>
      <c r="JC12" s="12" t="str">
        <f t="shared" si="4"/>
        <v xml:space="preserve">  </v>
      </c>
      <c r="JD12" s="12" t="str">
        <f t="shared" si="4"/>
        <v xml:space="preserve">  </v>
      </c>
      <c r="JE12" s="12" t="str">
        <f t="shared" si="4"/>
        <v xml:space="preserve">  </v>
      </c>
      <c r="JF12" s="12" t="str">
        <f t="shared" si="4"/>
        <v xml:space="preserve">  </v>
      </c>
      <c r="JG12" s="12" t="str">
        <f t="shared" si="4"/>
        <v xml:space="preserve">  </v>
      </c>
      <c r="JH12" s="12" t="str">
        <f t="shared" si="4"/>
        <v xml:space="preserve">  </v>
      </c>
      <c r="JI12" s="12" t="str">
        <f t="shared" si="4"/>
        <v xml:space="preserve">  </v>
      </c>
      <c r="JJ12" s="12" t="str">
        <f t="shared" si="4"/>
        <v xml:space="preserve">  </v>
      </c>
      <c r="JK12" s="12" t="str">
        <f t="shared" si="4"/>
        <v xml:space="preserve">  </v>
      </c>
      <c r="JL12" s="12" t="str">
        <f t="shared" si="4"/>
        <v xml:space="preserve">  </v>
      </c>
      <c r="JM12" s="12" t="str">
        <f t="shared" si="4"/>
        <v xml:space="preserve">  </v>
      </c>
      <c r="JN12" s="12" t="str">
        <f t="shared" si="4"/>
        <v xml:space="preserve">  </v>
      </c>
      <c r="JO12" s="12" t="str">
        <f t="shared" si="4"/>
        <v xml:space="preserve">  </v>
      </c>
      <c r="JP12" s="12" t="str">
        <f t="shared" si="4"/>
        <v xml:space="preserve">  </v>
      </c>
      <c r="JQ12" s="12" t="str">
        <f t="shared" si="4"/>
        <v xml:space="preserve">  </v>
      </c>
      <c r="JR12" s="12" t="str">
        <f t="shared" si="4"/>
        <v xml:space="preserve">  </v>
      </c>
      <c r="JS12" s="12" t="str">
        <f t="shared" si="4"/>
        <v xml:space="preserve">  </v>
      </c>
      <c r="JT12" s="12" t="str">
        <f t="shared" si="4"/>
        <v xml:space="preserve">  </v>
      </c>
      <c r="JU12" s="12" t="str">
        <f t="shared" si="4"/>
        <v xml:space="preserve">  </v>
      </c>
      <c r="JV12" s="12" t="str">
        <f t="shared" si="4"/>
        <v xml:space="preserve">  </v>
      </c>
      <c r="JW12" s="12" t="str">
        <f t="shared" si="4"/>
        <v xml:space="preserve">  </v>
      </c>
      <c r="JX12" s="12" t="str">
        <f t="shared" si="4"/>
        <v xml:space="preserve">  </v>
      </c>
      <c r="JY12" s="12" t="str">
        <f t="shared" si="4"/>
        <v xml:space="preserve">  </v>
      </c>
      <c r="JZ12" s="12" t="str">
        <f t="shared" si="4"/>
        <v xml:space="preserve">  </v>
      </c>
      <c r="KA12" s="12" t="str">
        <f t="shared" si="4"/>
        <v xml:space="preserve">  </v>
      </c>
      <c r="KB12" s="12" t="str">
        <f t="shared" si="4"/>
        <v xml:space="preserve">  </v>
      </c>
      <c r="KC12" s="12" t="str">
        <f t="shared" si="4"/>
        <v xml:space="preserve">  </v>
      </c>
      <c r="KD12" s="12" t="str">
        <f t="shared" si="4"/>
        <v xml:space="preserve">  </v>
      </c>
      <c r="KE12" s="12" t="str">
        <f t="shared" si="4"/>
        <v xml:space="preserve">  </v>
      </c>
      <c r="KF12" s="12" t="str">
        <f t="shared" si="4"/>
        <v xml:space="preserve">  </v>
      </c>
      <c r="KG12" s="12" t="str">
        <f t="shared" si="4"/>
        <v xml:space="preserve">  </v>
      </c>
      <c r="KH12" s="12" t="str">
        <f t="shared" si="4"/>
        <v xml:space="preserve">  </v>
      </c>
      <c r="KI12" s="12" t="str">
        <f t="shared" si="4"/>
        <v xml:space="preserve">  </v>
      </c>
      <c r="KJ12" s="12" t="str">
        <f t="shared" si="4"/>
        <v xml:space="preserve">  </v>
      </c>
      <c r="KK12" s="12" t="str">
        <f t="shared" si="4"/>
        <v xml:space="preserve">  </v>
      </c>
      <c r="KL12" s="12" t="str">
        <f t="shared" si="4"/>
        <v xml:space="preserve">  </v>
      </c>
      <c r="KM12" s="12" t="str">
        <f t="shared" si="4"/>
        <v xml:space="preserve">  </v>
      </c>
      <c r="KN12" s="12" t="str">
        <f t="shared" si="4"/>
        <v xml:space="preserve">  </v>
      </c>
      <c r="KO12" s="12" t="str">
        <f t="shared" si="4"/>
        <v xml:space="preserve">  </v>
      </c>
      <c r="KP12" s="12" t="str">
        <f t="shared" si="4"/>
        <v xml:space="preserve">  </v>
      </c>
      <c r="KQ12" s="12" t="str">
        <f t="shared" si="4"/>
        <v xml:space="preserve">  </v>
      </c>
      <c r="KR12" s="12" t="str">
        <f t="shared" si="4"/>
        <v xml:space="preserve">  </v>
      </c>
      <c r="KS12" s="12" t="str">
        <f t="shared" si="4"/>
        <v xml:space="preserve">  </v>
      </c>
      <c r="KT12" s="12" t="str">
        <f t="shared" si="4"/>
        <v xml:space="preserve">  </v>
      </c>
      <c r="KU12" s="12" t="str">
        <f t="shared" si="4"/>
        <v xml:space="preserve">  </v>
      </c>
      <c r="KV12" s="12" t="str">
        <f t="shared" si="4"/>
        <v xml:space="preserve">  </v>
      </c>
      <c r="KW12" s="12" t="str">
        <f t="shared" si="4"/>
        <v xml:space="preserve">  </v>
      </c>
      <c r="KX12" s="12" t="str">
        <f t="shared" si="4"/>
        <v xml:space="preserve">  </v>
      </c>
      <c r="KY12" s="12" t="str">
        <f t="shared" si="4"/>
        <v xml:space="preserve">  </v>
      </c>
      <c r="KZ12" s="12" t="str">
        <f t="shared" si="4"/>
        <v xml:space="preserve">  </v>
      </c>
      <c r="LA12" s="12" t="str">
        <f t="shared" si="4"/>
        <v xml:space="preserve">  </v>
      </c>
      <c r="LB12" s="12" t="str">
        <f t="shared" si="4"/>
        <v xml:space="preserve">  </v>
      </c>
      <c r="LC12" s="12" t="str">
        <f t="shared" si="4"/>
        <v xml:space="preserve">  </v>
      </c>
      <c r="LD12" s="12" t="str">
        <f t="shared" si="4"/>
        <v xml:space="preserve">  </v>
      </c>
      <c r="LE12" s="12" t="str">
        <f t="shared" si="4"/>
        <v xml:space="preserve">  </v>
      </c>
      <c r="LF12" s="12" t="str">
        <f t="shared" si="4"/>
        <v xml:space="preserve">  </v>
      </c>
      <c r="LG12" s="12" t="str">
        <f t="shared" si="4"/>
        <v xml:space="preserve">  </v>
      </c>
      <c r="LH12" s="12" t="str">
        <f t="shared" si="4"/>
        <v xml:space="preserve">  </v>
      </c>
      <c r="LI12" s="12" t="str">
        <f t="shared" si="4"/>
        <v xml:space="preserve">  </v>
      </c>
      <c r="LJ12" s="12" t="str">
        <f t="shared" si="4"/>
        <v xml:space="preserve">  </v>
      </c>
      <c r="LK12" s="12" t="str">
        <f t="shared" si="4"/>
        <v xml:space="preserve">  </v>
      </c>
      <c r="LL12" s="12" t="str">
        <f t="shared" ref="LL12:NW12" si="5">IF(OR(LM10="S",LN10="S",LO10="S",LP10="S",LQ10="S"),"Tipo de Declaración (seleccionar de los desplegables)","  ")</f>
        <v xml:space="preserve">  </v>
      </c>
      <c r="LM12" s="12" t="str">
        <f t="shared" si="5"/>
        <v xml:space="preserve">  </v>
      </c>
      <c r="LN12" s="12" t="str">
        <f t="shared" si="5"/>
        <v xml:space="preserve">  </v>
      </c>
      <c r="LO12" s="12" t="str">
        <f t="shared" si="5"/>
        <v xml:space="preserve">  </v>
      </c>
      <c r="LP12" s="12" t="str">
        <f t="shared" si="5"/>
        <v xml:space="preserve">  </v>
      </c>
      <c r="LQ12" s="12" t="str">
        <f t="shared" si="5"/>
        <v xml:space="preserve">  </v>
      </c>
      <c r="LR12" s="12" t="str">
        <f t="shared" si="5"/>
        <v xml:space="preserve">  </v>
      </c>
      <c r="LS12" s="12" t="str">
        <f t="shared" si="5"/>
        <v xml:space="preserve">  </v>
      </c>
      <c r="LT12" s="12" t="str">
        <f t="shared" si="5"/>
        <v xml:space="preserve">  </v>
      </c>
      <c r="LU12" s="12" t="str">
        <f t="shared" si="5"/>
        <v xml:space="preserve">  </v>
      </c>
      <c r="LV12" s="12" t="str">
        <f t="shared" si="5"/>
        <v xml:space="preserve">  </v>
      </c>
      <c r="LW12" s="12" t="str">
        <f t="shared" si="5"/>
        <v xml:space="preserve">  </v>
      </c>
      <c r="LX12" s="12" t="str">
        <f t="shared" si="5"/>
        <v xml:space="preserve">  </v>
      </c>
      <c r="LY12" s="12" t="str">
        <f t="shared" si="5"/>
        <v xml:space="preserve">  </v>
      </c>
      <c r="LZ12" s="12" t="str">
        <f t="shared" si="5"/>
        <v xml:space="preserve">  </v>
      </c>
      <c r="MA12" s="12" t="str">
        <f t="shared" si="5"/>
        <v xml:space="preserve">  </v>
      </c>
      <c r="MB12" s="12" t="str">
        <f t="shared" si="5"/>
        <v xml:space="preserve">  </v>
      </c>
      <c r="MC12" s="12" t="str">
        <f t="shared" si="5"/>
        <v xml:space="preserve">  </v>
      </c>
      <c r="MD12" s="12" t="str">
        <f t="shared" si="5"/>
        <v xml:space="preserve">  </v>
      </c>
      <c r="ME12" s="12" t="str">
        <f t="shared" si="5"/>
        <v xml:space="preserve">  </v>
      </c>
      <c r="MF12" s="12" t="str">
        <f t="shared" si="5"/>
        <v xml:space="preserve">  </v>
      </c>
      <c r="MG12" s="12" t="str">
        <f t="shared" si="5"/>
        <v xml:space="preserve">  </v>
      </c>
      <c r="MH12" s="12" t="str">
        <f t="shared" si="5"/>
        <v xml:space="preserve">  </v>
      </c>
      <c r="MI12" s="12" t="str">
        <f t="shared" si="5"/>
        <v xml:space="preserve">  </v>
      </c>
      <c r="MJ12" s="12" t="str">
        <f t="shared" si="5"/>
        <v xml:space="preserve">  </v>
      </c>
      <c r="MK12" s="12" t="str">
        <f t="shared" si="5"/>
        <v xml:space="preserve">  </v>
      </c>
      <c r="ML12" s="12" t="str">
        <f t="shared" si="5"/>
        <v xml:space="preserve">  </v>
      </c>
      <c r="MM12" s="12" t="str">
        <f t="shared" si="5"/>
        <v xml:space="preserve">  </v>
      </c>
      <c r="MN12" s="12" t="str">
        <f t="shared" si="5"/>
        <v xml:space="preserve">  </v>
      </c>
      <c r="MO12" s="12" t="str">
        <f t="shared" si="5"/>
        <v xml:space="preserve">  </v>
      </c>
      <c r="MP12" s="12" t="str">
        <f t="shared" si="5"/>
        <v xml:space="preserve">  </v>
      </c>
      <c r="MQ12" s="12" t="str">
        <f t="shared" si="5"/>
        <v xml:space="preserve">  </v>
      </c>
      <c r="MR12" s="12" t="str">
        <f t="shared" si="5"/>
        <v xml:space="preserve">  </v>
      </c>
      <c r="MS12" s="12" t="str">
        <f t="shared" si="5"/>
        <v xml:space="preserve">  </v>
      </c>
      <c r="MT12" s="12" t="str">
        <f t="shared" si="5"/>
        <v xml:space="preserve">  </v>
      </c>
      <c r="MU12" s="12" t="str">
        <f t="shared" si="5"/>
        <v xml:space="preserve">  </v>
      </c>
      <c r="MV12" s="12" t="str">
        <f t="shared" si="5"/>
        <v xml:space="preserve">  </v>
      </c>
      <c r="MW12" s="12" t="str">
        <f t="shared" si="5"/>
        <v xml:space="preserve">  </v>
      </c>
      <c r="MX12" s="12" t="str">
        <f t="shared" si="5"/>
        <v xml:space="preserve">  </v>
      </c>
      <c r="MY12" s="12" t="str">
        <f t="shared" si="5"/>
        <v xml:space="preserve">  </v>
      </c>
      <c r="MZ12" s="12" t="str">
        <f t="shared" si="5"/>
        <v xml:space="preserve">  </v>
      </c>
      <c r="NA12" s="12" t="str">
        <f t="shared" si="5"/>
        <v xml:space="preserve">  </v>
      </c>
      <c r="NB12" s="12" t="str">
        <f t="shared" si="5"/>
        <v xml:space="preserve">  </v>
      </c>
      <c r="NC12" s="12" t="str">
        <f t="shared" si="5"/>
        <v xml:space="preserve">  </v>
      </c>
      <c r="ND12" s="12" t="str">
        <f t="shared" si="5"/>
        <v xml:space="preserve">  </v>
      </c>
      <c r="NE12" s="12" t="str">
        <f t="shared" si="5"/>
        <v xml:space="preserve">  </v>
      </c>
      <c r="NF12" s="12" t="str">
        <f t="shared" si="5"/>
        <v xml:space="preserve">  </v>
      </c>
      <c r="NG12" s="12" t="str">
        <f t="shared" si="5"/>
        <v xml:space="preserve">  </v>
      </c>
      <c r="NH12" s="12" t="str">
        <f t="shared" si="5"/>
        <v xml:space="preserve">  </v>
      </c>
      <c r="NI12" s="12" t="str">
        <f t="shared" si="5"/>
        <v xml:space="preserve">  </v>
      </c>
      <c r="NJ12" s="12" t="str">
        <f t="shared" si="5"/>
        <v xml:space="preserve">  </v>
      </c>
      <c r="NK12" s="12" t="str">
        <f t="shared" si="5"/>
        <v xml:space="preserve">  </v>
      </c>
      <c r="NL12" s="12" t="str">
        <f t="shared" si="5"/>
        <v xml:space="preserve">  </v>
      </c>
      <c r="NM12" s="12" t="str">
        <f t="shared" si="5"/>
        <v xml:space="preserve">  </v>
      </c>
      <c r="NN12" s="12" t="str">
        <f t="shared" si="5"/>
        <v xml:space="preserve">  </v>
      </c>
      <c r="NO12" s="12" t="str">
        <f t="shared" si="5"/>
        <v xml:space="preserve">  </v>
      </c>
      <c r="NP12" s="12" t="str">
        <f t="shared" si="5"/>
        <v xml:space="preserve">  </v>
      </c>
      <c r="NQ12" s="12" t="str">
        <f t="shared" si="5"/>
        <v xml:space="preserve">  </v>
      </c>
      <c r="NR12" s="12" t="str">
        <f t="shared" si="5"/>
        <v xml:space="preserve">  </v>
      </c>
      <c r="NS12" s="12" t="str">
        <f t="shared" si="5"/>
        <v xml:space="preserve">  </v>
      </c>
      <c r="NT12" s="12" t="str">
        <f t="shared" si="5"/>
        <v xml:space="preserve">  </v>
      </c>
      <c r="NU12" s="12" t="str">
        <f t="shared" si="5"/>
        <v xml:space="preserve">  </v>
      </c>
      <c r="NV12" s="12" t="str">
        <f t="shared" si="5"/>
        <v xml:space="preserve">  </v>
      </c>
      <c r="NW12" s="12" t="str">
        <f t="shared" si="5"/>
        <v xml:space="preserve">  </v>
      </c>
      <c r="NX12" s="12" t="str">
        <f t="shared" ref="NX12:QI12" si="6">IF(OR(NY10="S",NZ10="S",OA10="S",OB10="S",OC10="S"),"Tipo de Declaración (seleccionar de los desplegables)","  ")</f>
        <v xml:space="preserve">  </v>
      </c>
      <c r="NY12" s="12" t="str">
        <f t="shared" si="6"/>
        <v xml:space="preserve">  </v>
      </c>
      <c r="NZ12" s="12" t="str">
        <f t="shared" si="6"/>
        <v xml:space="preserve">  </v>
      </c>
      <c r="OA12" s="12" t="str">
        <f t="shared" si="6"/>
        <v xml:space="preserve">  </v>
      </c>
      <c r="OB12" s="12" t="str">
        <f t="shared" si="6"/>
        <v xml:space="preserve">  </v>
      </c>
      <c r="OC12" s="12" t="str">
        <f t="shared" si="6"/>
        <v xml:space="preserve">  </v>
      </c>
      <c r="OD12" s="12" t="str">
        <f t="shared" si="6"/>
        <v xml:space="preserve">  </v>
      </c>
      <c r="OE12" s="12" t="str">
        <f t="shared" si="6"/>
        <v xml:space="preserve">  </v>
      </c>
      <c r="OF12" s="12" t="str">
        <f t="shared" si="6"/>
        <v xml:space="preserve">  </v>
      </c>
      <c r="OG12" s="12" t="str">
        <f t="shared" si="6"/>
        <v xml:space="preserve">  </v>
      </c>
      <c r="OH12" s="12" t="str">
        <f t="shared" si="6"/>
        <v xml:space="preserve">  </v>
      </c>
      <c r="OI12" s="12" t="str">
        <f t="shared" si="6"/>
        <v xml:space="preserve">  </v>
      </c>
      <c r="OJ12" s="12" t="str">
        <f t="shared" si="6"/>
        <v xml:space="preserve">  </v>
      </c>
      <c r="OK12" s="12" t="str">
        <f t="shared" si="6"/>
        <v xml:space="preserve">  </v>
      </c>
      <c r="OL12" s="12" t="str">
        <f t="shared" si="6"/>
        <v xml:space="preserve">  </v>
      </c>
      <c r="OM12" s="12" t="str">
        <f t="shared" si="6"/>
        <v xml:space="preserve">  </v>
      </c>
      <c r="ON12" s="12" t="str">
        <f t="shared" si="6"/>
        <v xml:space="preserve">  </v>
      </c>
      <c r="OO12" s="12" t="str">
        <f t="shared" si="6"/>
        <v xml:space="preserve">  </v>
      </c>
      <c r="OP12" s="12" t="str">
        <f t="shared" si="6"/>
        <v xml:space="preserve">  </v>
      </c>
      <c r="OQ12" s="12" t="str">
        <f t="shared" si="6"/>
        <v xml:space="preserve">  </v>
      </c>
      <c r="OR12" s="12" t="str">
        <f t="shared" si="6"/>
        <v xml:space="preserve">  </v>
      </c>
      <c r="OS12" s="12" t="str">
        <f t="shared" si="6"/>
        <v xml:space="preserve">  </v>
      </c>
      <c r="OT12" s="12" t="str">
        <f t="shared" si="6"/>
        <v xml:space="preserve">  </v>
      </c>
      <c r="OU12" s="12" t="str">
        <f t="shared" si="6"/>
        <v xml:space="preserve">  </v>
      </c>
      <c r="OV12" s="12" t="str">
        <f t="shared" si="6"/>
        <v xml:space="preserve">  </v>
      </c>
      <c r="OW12" s="12" t="str">
        <f t="shared" si="6"/>
        <v xml:space="preserve">  </v>
      </c>
      <c r="OX12" s="12" t="str">
        <f t="shared" si="6"/>
        <v xml:space="preserve">  </v>
      </c>
      <c r="OY12" s="12" t="str">
        <f t="shared" si="6"/>
        <v xml:space="preserve">  </v>
      </c>
      <c r="OZ12" s="12" t="str">
        <f t="shared" si="6"/>
        <v xml:space="preserve">  </v>
      </c>
      <c r="PA12" s="12" t="str">
        <f t="shared" si="6"/>
        <v xml:space="preserve">  </v>
      </c>
      <c r="PB12" s="12" t="str">
        <f t="shared" si="6"/>
        <v xml:space="preserve">  </v>
      </c>
      <c r="PC12" s="12" t="str">
        <f t="shared" si="6"/>
        <v xml:space="preserve">  </v>
      </c>
      <c r="PD12" s="12" t="str">
        <f t="shared" si="6"/>
        <v xml:space="preserve">  </v>
      </c>
      <c r="PE12" s="12" t="str">
        <f t="shared" si="6"/>
        <v xml:space="preserve">  </v>
      </c>
      <c r="PF12" s="12" t="str">
        <f t="shared" si="6"/>
        <v xml:space="preserve">  </v>
      </c>
      <c r="PG12" s="12" t="str">
        <f t="shared" si="6"/>
        <v xml:space="preserve">  </v>
      </c>
      <c r="PH12" s="12" t="str">
        <f t="shared" si="6"/>
        <v xml:space="preserve">  </v>
      </c>
      <c r="PI12" s="12" t="str">
        <f t="shared" si="6"/>
        <v xml:space="preserve">  </v>
      </c>
      <c r="PJ12" s="12" t="str">
        <f t="shared" si="6"/>
        <v xml:space="preserve">  </v>
      </c>
      <c r="PK12" s="12" t="str">
        <f t="shared" si="6"/>
        <v xml:space="preserve">  </v>
      </c>
      <c r="PL12" s="12" t="str">
        <f t="shared" si="6"/>
        <v xml:space="preserve">  </v>
      </c>
      <c r="PM12" s="12" t="str">
        <f t="shared" si="6"/>
        <v xml:space="preserve">  </v>
      </c>
      <c r="PN12" s="12" t="str">
        <f t="shared" si="6"/>
        <v xml:space="preserve">  </v>
      </c>
      <c r="PO12" s="12" t="str">
        <f t="shared" si="6"/>
        <v xml:space="preserve">  </v>
      </c>
      <c r="PP12" s="12" t="str">
        <f t="shared" si="6"/>
        <v xml:space="preserve">  </v>
      </c>
      <c r="PQ12" s="12" t="str">
        <f t="shared" si="6"/>
        <v xml:space="preserve">  </v>
      </c>
      <c r="PR12" s="12" t="str">
        <f t="shared" si="6"/>
        <v xml:space="preserve">  </v>
      </c>
      <c r="PS12" s="12" t="str">
        <f t="shared" si="6"/>
        <v xml:space="preserve">  </v>
      </c>
      <c r="PT12" s="12" t="str">
        <f t="shared" si="6"/>
        <v xml:space="preserve">  </v>
      </c>
      <c r="PU12" s="12" t="str">
        <f t="shared" si="6"/>
        <v xml:space="preserve">  </v>
      </c>
      <c r="PV12" s="12" t="str">
        <f t="shared" si="6"/>
        <v xml:space="preserve">  </v>
      </c>
      <c r="PW12" s="12" t="str">
        <f t="shared" si="6"/>
        <v xml:space="preserve">  </v>
      </c>
      <c r="PX12" s="12" t="str">
        <f t="shared" si="6"/>
        <v xml:space="preserve">  </v>
      </c>
      <c r="PY12" s="12" t="str">
        <f t="shared" si="6"/>
        <v xml:space="preserve">  </v>
      </c>
      <c r="PZ12" s="12" t="str">
        <f t="shared" si="6"/>
        <v xml:space="preserve">  </v>
      </c>
      <c r="QA12" s="12" t="str">
        <f t="shared" si="6"/>
        <v xml:space="preserve">  </v>
      </c>
      <c r="QB12" s="12" t="str">
        <f t="shared" si="6"/>
        <v xml:space="preserve">  </v>
      </c>
      <c r="QC12" s="12" t="str">
        <f t="shared" si="6"/>
        <v xml:space="preserve">  </v>
      </c>
      <c r="QD12" s="12" t="str">
        <f t="shared" si="6"/>
        <v xml:space="preserve">  </v>
      </c>
      <c r="QE12" s="12" t="str">
        <f t="shared" si="6"/>
        <v xml:space="preserve">  </v>
      </c>
      <c r="QF12" s="12" t="str">
        <f t="shared" si="6"/>
        <v xml:space="preserve">  </v>
      </c>
      <c r="QG12" s="12" t="str">
        <f t="shared" si="6"/>
        <v xml:space="preserve">  </v>
      </c>
      <c r="QH12" s="12" t="str">
        <f t="shared" si="6"/>
        <v xml:space="preserve">  </v>
      </c>
      <c r="QI12" s="12" t="str">
        <f t="shared" si="6"/>
        <v xml:space="preserve">  </v>
      </c>
      <c r="QJ12" s="12" t="str">
        <f t="shared" ref="QJ12:SU12" si="7">IF(OR(QK10="S",QL10="S",QM10="S",QN10="S",QO10="S"),"Tipo de Declaración (seleccionar de los desplegables)","  ")</f>
        <v xml:space="preserve">  </v>
      </c>
      <c r="QK12" s="12" t="str">
        <f t="shared" si="7"/>
        <v xml:space="preserve">  </v>
      </c>
      <c r="QL12" s="12" t="str">
        <f t="shared" si="7"/>
        <v xml:space="preserve">  </v>
      </c>
      <c r="QM12" s="12" t="str">
        <f t="shared" si="7"/>
        <v xml:space="preserve">  </v>
      </c>
      <c r="QN12" s="12" t="str">
        <f t="shared" si="7"/>
        <v xml:space="preserve">  </v>
      </c>
      <c r="QO12" s="12" t="str">
        <f t="shared" si="7"/>
        <v xml:space="preserve">  </v>
      </c>
      <c r="QP12" s="12" t="str">
        <f t="shared" si="7"/>
        <v xml:space="preserve">  </v>
      </c>
      <c r="QQ12" s="12" t="str">
        <f t="shared" si="7"/>
        <v xml:space="preserve">  </v>
      </c>
      <c r="QR12" s="12" t="str">
        <f t="shared" si="7"/>
        <v xml:space="preserve">  </v>
      </c>
      <c r="QS12" s="12" t="str">
        <f t="shared" si="7"/>
        <v xml:space="preserve">  </v>
      </c>
      <c r="QT12" s="12" t="str">
        <f t="shared" si="7"/>
        <v xml:space="preserve">  </v>
      </c>
      <c r="QU12" s="12" t="str">
        <f t="shared" si="7"/>
        <v xml:space="preserve">  </v>
      </c>
      <c r="QV12" s="12" t="str">
        <f t="shared" si="7"/>
        <v xml:space="preserve">  </v>
      </c>
      <c r="QW12" s="12" t="str">
        <f t="shared" si="7"/>
        <v xml:space="preserve">  </v>
      </c>
      <c r="QX12" s="12" t="str">
        <f t="shared" si="7"/>
        <v xml:space="preserve">  </v>
      </c>
      <c r="QY12" s="12" t="str">
        <f t="shared" si="7"/>
        <v xml:space="preserve">  </v>
      </c>
      <c r="QZ12" s="12" t="str">
        <f t="shared" si="7"/>
        <v xml:space="preserve">  </v>
      </c>
      <c r="RA12" s="12" t="str">
        <f t="shared" si="7"/>
        <v xml:space="preserve">  </v>
      </c>
      <c r="RB12" s="12" t="str">
        <f t="shared" si="7"/>
        <v xml:space="preserve">  </v>
      </c>
      <c r="RC12" s="12" t="str">
        <f t="shared" si="7"/>
        <v xml:space="preserve">  </v>
      </c>
      <c r="RD12" s="12" t="str">
        <f t="shared" si="7"/>
        <v xml:space="preserve">  </v>
      </c>
      <c r="RE12" s="12" t="str">
        <f t="shared" si="7"/>
        <v xml:space="preserve">  </v>
      </c>
      <c r="RF12" s="12" t="str">
        <f t="shared" si="7"/>
        <v xml:space="preserve">  </v>
      </c>
      <c r="RG12" s="12" t="str">
        <f t="shared" si="7"/>
        <v xml:space="preserve">  </v>
      </c>
      <c r="RH12" s="12" t="str">
        <f t="shared" si="7"/>
        <v xml:space="preserve">  </v>
      </c>
      <c r="RI12" s="12" t="str">
        <f t="shared" si="7"/>
        <v xml:space="preserve">  </v>
      </c>
      <c r="RJ12" s="12" t="str">
        <f t="shared" si="7"/>
        <v xml:space="preserve">  </v>
      </c>
      <c r="RK12" s="12" t="str">
        <f t="shared" si="7"/>
        <v xml:space="preserve">  </v>
      </c>
      <c r="RL12" s="12" t="str">
        <f t="shared" si="7"/>
        <v xml:space="preserve">  </v>
      </c>
      <c r="RM12" s="12" t="str">
        <f t="shared" si="7"/>
        <v xml:space="preserve">  </v>
      </c>
      <c r="RN12" s="12" t="str">
        <f t="shared" si="7"/>
        <v xml:space="preserve">  </v>
      </c>
      <c r="RO12" s="12" t="str">
        <f t="shared" si="7"/>
        <v xml:space="preserve">  </v>
      </c>
      <c r="RP12" s="12" t="str">
        <f t="shared" si="7"/>
        <v xml:space="preserve">  </v>
      </c>
      <c r="RQ12" s="12" t="str">
        <f t="shared" si="7"/>
        <v xml:space="preserve">  </v>
      </c>
      <c r="RR12" s="12" t="str">
        <f t="shared" si="7"/>
        <v xml:space="preserve">  </v>
      </c>
      <c r="RS12" s="12" t="str">
        <f t="shared" si="7"/>
        <v xml:space="preserve">  </v>
      </c>
      <c r="RT12" s="12" t="str">
        <f t="shared" si="7"/>
        <v xml:space="preserve">  </v>
      </c>
      <c r="RU12" s="12" t="str">
        <f t="shared" si="7"/>
        <v xml:space="preserve">  </v>
      </c>
      <c r="RV12" s="12" t="str">
        <f t="shared" si="7"/>
        <v xml:space="preserve">  </v>
      </c>
      <c r="RW12" s="12" t="str">
        <f t="shared" si="7"/>
        <v xml:space="preserve">  </v>
      </c>
      <c r="RX12" s="12" t="str">
        <f t="shared" si="7"/>
        <v xml:space="preserve">  </v>
      </c>
      <c r="RY12" s="12" t="str">
        <f t="shared" si="7"/>
        <v xml:space="preserve">  </v>
      </c>
      <c r="RZ12" s="12" t="str">
        <f t="shared" si="7"/>
        <v xml:space="preserve">  </v>
      </c>
      <c r="SA12" s="12" t="str">
        <f t="shared" si="7"/>
        <v xml:space="preserve">  </v>
      </c>
      <c r="SB12" s="12" t="str">
        <f t="shared" si="7"/>
        <v xml:space="preserve">  </v>
      </c>
      <c r="SC12" s="12" t="str">
        <f t="shared" si="7"/>
        <v xml:space="preserve">  </v>
      </c>
      <c r="SD12" s="12" t="str">
        <f t="shared" si="7"/>
        <v xml:space="preserve">  </v>
      </c>
      <c r="SE12" s="12" t="str">
        <f t="shared" si="7"/>
        <v xml:space="preserve">  </v>
      </c>
      <c r="SF12" s="12" t="str">
        <f t="shared" si="7"/>
        <v xml:space="preserve">  </v>
      </c>
      <c r="SG12" s="12" t="str">
        <f t="shared" si="7"/>
        <v xml:space="preserve">  </v>
      </c>
      <c r="SH12" s="12" t="str">
        <f t="shared" si="7"/>
        <v xml:space="preserve">  </v>
      </c>
      <c r="SI12" s="12" t="str">
        <f t="shared" si="7"/>
        <v xml:space="preserve">  </v>
      </c>
      <c r="SJ12" s="12" t="str">
        <f t="shared" si="7"/>
        <v xml:space="preserve">  </v>
      </c>
      <c r="SK12" s="12" t="str">
        <f t="shared" si="7"/>
        <v xml:space="preserve">  </v>
      </c>
      <c r="SL12" s="12" t="str">
        <f t="shared" si="7"/>
        <v xml:space="preserve">  </v>
      </c>
      <c r="SM12" s="12" t="str">
        <f t="shared" si="7"/>
        <v xml:space="preserve">  </v>
      </c>
      <c r="SN12" s="12" t="str">
        <f t="shared" si="7"/>
        <v xml:space="preserve">  </v>
      </c>
      <c r="SO12" s="12" t="str">
        <f t="shared" si="7"/>
        <v xml:space="preserve">  </v>
      </c>
      <c r="SP12" s="12" t="str">
        <f t="shared" si="7"/>
        <v xml:space="preserve">  </v>
      </c>
      <c r="SQ12" s="12" t="str">
        <f t="shared" si="7"/>
        <v xml:space="preserve">  </v>
      </c>
      <c r="SR12" s="12" t="str">
        <f t="shared" si="7"/>
        <v xml:space="preserve">  </v>
      </c>
      <c r="SS12" s="12" t="str">
        <f t="shared" si="7"/>
        <v xml:space="preserve">  </v>
      </c>
      <c r="ST12" s="12" t="str">
        <f t="shared" si="7"/>
        <v xml:space="preserve">  </v>
      </c>
      <c r="SU12" s="12" t="str">
        <f t="shared" si="7"/>
        <v xml:space="preserve">  </v>
      </c>
      <c r="SV12" s="12" t="str">
        <f t="shared" ref="SV12:VG12" si="8">IF(OR(SW10="S",SX10="S",SY10="S",SZ10="S",TA10="S"),"Tipo de Declaración (seleccionar de los desplegables)","  ")</f>
        <v xml:space="preserve">  </v>
      </c>
      <c r="SW12" s="12" t="str">
        <f t="shared" si="8"/>
        <v xml:space="preserve">  </v>
      </c>
      <c r="SX12" s="12" t="str">
        <f t="shared" si="8"/>
        <v xml:space="preserve">  </v>
      </c>
      <c r="SY12" s="12" t="str">
        <f t="shared" si="8"/>
        <v xml:space="preserve">  </v>
      </c>
      <c r="SZ12" s="12" t="str">
        <f t="shared" si="8"/>
        <v xml:space="preserve">  </v>
      </c>
      <c r="TA12" s="12" t="str">
        <f t="shared" si="8"/>
        <v xml:space="preserve">  </v>
      </c>
      <c r="TB12" s="12" t="str">
        <f t="shared" si="8"/>
        <v xml:space="preserve">  </v>
      </c>
      <c r="TC12" s="12" t="str">
        <f t="shared" si="8"/>
        <v xml:space="preserve">  </v>
      </c>
      <c r="TD12" s="12" t="str">
        <f t="shared" si="8"/>
        <v xml:space="preserve">  </v>
      </c>
      <c r="TE12" s="12" t="str">
        <f t="shared" si="8"/>
        <v xml:space="preserve">  </v>
      </c>
      <c r="TF12" s="12" t="str">
        <f t="shared" si="8"/>
        <v xml:space="preserve">  </v>
      </c>
      <c r="TG12" s="12" t="str">
        <f t="shared" si="8"/>
        <v xml:space="preserve">  </v>
      </c>
      <c r="TH12" s="12" t="str">
        <f t="shared" si="8"/>
        <v xml:space="preserve">  </v>
      </c>
      <c r="TI12" s="12" t="str">
        <f t="shared" si="8"/>
        <v xml:space="preserve">  </v>
      </c>
      <c r="TJ12" s="12" t="str">
        <f t="shared" si="8"/>
        <v xml:space="preserve">  </v>
      </c>
      <c r="TK12" s="12" t="str">
        <f t="shared" si="8"/>
        <v xml:space="preserve">  </v>
      </c>
      <c r="TL12" s="12" t="str">
        <f t="shared" si="8"/>
        <v xml:space="preserve">  </v>
      </c>
      <c r="TM12" s="12" t="str">
        <f t="shared" si="8"/>
        <v xml:space="preserve">  </v>
      </c>
      <c r="TN12" s="12" t="str">
        <f t="shared" si="8"/>
        <v xml:space="preserve">  </v>
      </c>
      <c r="TO12" s="12" t="str">
        <f t="shared" si="8"/>
        <v xml:space="preserve">  </v>
      </c>
      <c r="TP12" s="12" t="str">
        <f t="shared" si="8"/>
        <v xml:space="preserve">  </v>
      </c>
      <c r="TQ12" s="12" t="str">
        <f t="shared" si="8"/>
        <v xml:space="preserve">  </v>
      </c>
      <c r="TR12" s="12" t="str">
        <f t="shared" si="8"/>
        <v xml:space="preserve">  </v>
      </c>
      <c r="TS12" s="12" t="str">
        <f t="shared" si="8"/>
        <v xml:space="preserve">  </v>
      </c>
      <c r="TT12" s="12" t="str">
        <f t="shared" si="8"/>
        <v xml:space="preserve">  </v>
      </c>
      <c r="TU12" s="12" t="str">
        <f t="shared" si="8"/>
        <v xml:space="preserve">  </v>
      </c>
      <c r="TV12" s="12" t="str">
        <f t="shared" si="8"/>
        <v xml:space="preserve">  </v>
      </c>
      <c r="TW12" s="12" t="str">
        <f t="shared" si="8"/>
        <v xml:space="preserve">  </v>
      </c>
      <c r="TX12" s="12" t="str">
        <f t="shared" si="8"/>
        <v xml:space="preserve">  </v>
      </c>
      <c r="TY12" s="12" t="str">
        <f t="shared" si="8"/>
        <v xml:space="preserve">  </v>
      </c>
      <c r="TZ12" s="12" t="str">
        <f t="shared" si="8"/>
        <v xml:space="preserve">  </v>
      </c>
      <c r="UA12" s="12" t="str">
        <f t="shared" si="8"/>
        <v xml:space="preserve">  </v>
      </c>
      <c r="UB12" s="12" t="str">
        <f t="shared" si="8"/>
        <v xml:space="preserve">  </v>
      </c>
      <c r="UC12" s="12" t="str">
        <f t="shared" si="8"/>
        <v xml:space="preserve">  </v>
      </c>
      <c r="UD12" s="12" t="str">
        <f t="shared" si="8"/>
        <v xml:space="preserve">  </v>
      </c>
      <c r="UE12" s="12" t="str">
        <f t="shared" si="8"/>
        <v xml:space="preserve">  </v>
      </c>
      <c r="UF12" s="12" t="str">
        <f t="shared" si="8"/>
        <v xml:space="preserve">  </v>
      </c>
      <c r="UG12" s="12" t="str">
        <f t="shared" si="8"/>
        <v xml:space="preserve">  </v>
      </c>
      <c r="UH12" s="12" t="str">
        <f t="shared" si="8"/>
        <v xml:space="preserve">  </v>
      </c>
      <c r="UI12" s="12" t="str">
        <f t="shared" si="8"/>
        <v xml:space="preserve">  </v>
      </c>
      <c r="UJ12" s="12" t="str">
        <f t="shared" si="8"/>
        <v xml:space="preserve">  </v>
      </c>
      <c r="UK12" s="12" t="str">
        <f t="shared" si="8"/>
        <v xml:space="preserve">  </v>
      </c>
      <c r="UL12" s="12" t="str">
        <f t="shared" si="8"/>
        <v xml:space="preserve">  </v>
      </c>
      <c r="UM12" s="12" t="str">
        <f t="shared" si="8"/>
        <v xml:space="preserve">  </v>
      </c>
      <c r="UN12" s="12" t="str">
        <f t="shared" si="8"/>
        <v xml:space="preserve">  </v>
      </c>
      <c r="UO12" s="12" t="str">
        <f t="shared" si="8"/>
        <v xml:space="preserve">  </v>
      </c>
      <c r="UP12" s="12" t="str">
        <f t="shared" si="8"/>
        <v xml:space="preserve">  </v>
      </c>
      <c r="UQ12" s="12" t="str">
        <f t="shared" si="8"/>
        <v xml:space="preserve">  </v>
      </c>
      <c r="UR12" s="12" t="str">
        <f t="shared" si="8"/>
        <v xml:space="preserve">  </v>
      </c>
      <c r="US12" s="12" t="str">
        <f t="shared" si="8"/>
        <v xml:space="preserve">  </v>
      </c>
      <c r="UT12" s="12" t="str">
        <f t="shared" si="8"/>
        <v xml:space="preserve">  </v>
      </c>
      <c r="UU12" s="12" t="str">
        <f t="shared" si="8"/>
        <v xml:space="preserve">  </v>
      </c>
      <c r="UV12" s="12" t="str">
        <f t="shared" si="8"/>
        <v xml:space="preserve">  </v>
      </c>
      <c r="UW12" s="12" t="str">
        <f t="shared" si="8"/>
        <v xml:space="preserve">  </v>
      </c>
      <c r="UX12" s="12" t="str">
        <f t="shared" si="8"/>
        <v xml:space="preserve">  </v>
      </c>
      <c r="UY12" s="12" t="str">
        <f t="shared" si="8"/>
        <v xml:space="preserve">  </v>
      </c>
      <c r="UZ12" s="12" t="str">
        <f t="shared" si="8"/>
        <v xml:space="preserve">  </v>
      </c>
      <c r="VA12" s="12" t="str">
        <f t="shared" si="8"/>
        <v xml:space="preserve">  </v>
      </c>
      <c r="VB12" s="12" t="str">
        <f t="shared" si="8"/>
        <v xml:space="preserve">  </v>
      </c>
      <c r="VC12" s="12" t="str">
        <f t="shared" si="8"/>
        <v xml:space="preserve">  </v>
      </c>
      <c r="VD12" s="12" t="str">
        <f t="shared" si="8"/>
        <v xml:space="preserve">  </v>
      </c>
      <c r="VE12" s="12" t="str">
        <f t="shared" si="8"/>
        <v xml:space="preserve">  </v>
      </c>
      <c r="VF12" s="12" t="str">
        <f t="shared" si="8"/>
        <v xml:space="preserve">  </v>
      </c>
      <c r="VG12" s="12" t="str">
        <f t="shared" si="8"/>
        <v xml:space="preserve">  </v>
      </c>
      <c r="VH12" s="12" t="str">
        <f t="shared" ref="VH12:XS12" si="9">IF(OR(VI10="S",VJ10="S",VK10="S",VL10="S",VM10="S"),"Tipo de Declaración (seleccionar de los desplegables)","  ")</f>
        <v xml:space="preserve">  </v>
      </c>
      <c r="VI12" s="12" t="str">
        <f t="shared" si="9"/>
        <v xml:space="preserve">  </v>
      </c>
      <c r="VJ12" s="12" t="str">
        <f t="shared" si="9"/>
        <v xml:space="preserve">  </v>
      </c>
      <c r="VK12" s="12" t="str">
        <f t="shared" si="9"/>
        <v xml:space="preserve">  </v>
      </c>
      <c r="VL12" s="12" t="str">
        <f t="shared" si="9"/>
        <v xml:space="preserve">  </v>
      </c>
      <c r="VM12" s="12" t="str">
        <f t="shared" si="9"/>
        <v xml:space="preserve">  </v>
      </c>
      <c r="VN12" s="12" t="str">
        <f t="shared" si="9"/>
        <v xml:space="preserve">  </v>
      </c>
      <c r="VO12" s="12" t="str">
        <f t="shared" si="9"/>
        <v xml:space="preserve">  </v>
      </c>
      <c r="VP12" s="12" t="str">
        <f t="shared" si="9"/>
        <v xml:space="preserve">  </v>
      </c>
      <c r="VQ12" s="12" t="str">
        <f t="shared" si="9"/>
        <v xml:space="preserve">  </v>
      </c>
      <c r="VR12" s="12" t="str">
        <f t="shared" si="9"/>
        <v xml:space="preserve">  </v>
      </c>
      <c r="VS12" s="12" t="str">
        <f t="shared" si="9"/>
        <v xml:space="preserve">  </v>
      </c>
      <c r="VT12" s="12" t="str">
        <f t="shared" si="9"/>
        <v xml:space="preserve">  </v>
      </c>
      <c r="VU12" s="12" t="str">
        <f t="shared" si="9"/>
        <v xml:space="preserve">  </v>
      </c>
      <c r="VV12" s="12" t="str">
        <f t="shared" si="9"/>
        <v xml:space="preserve">  </v>
      </c>
      <c r="VW12" s="12" t="str">
        <f t="shared" si="9"/>
        <v xml:space="preserve">  </v>
      </c>
      <c r="VX12" s="12" t="str">
        <f t="shared" si="9"/>
        <v xml:space="preserve">  </v>
      </c>
      <c r="VY12" s="12" t="str">
        <f t="shared" si="9"/>
        <v xml:space="preserve">  </v>
      </c>
      <c r="VZ12" s="12" t="str">
        <f t="shared" si="9"/>
        <v xml:space="preserve">  </v>
      </c>
      <c r="WA12" s="12" t="str">
        <f t="shared" si="9"/>
        <v xml:space="preserve">  </v>
      </c>
      <c r="WB12" s="12" t="str">
        <f t="shared" si="9"/>
        <v xml:space="preserve">  </v>
      </c>
      <c r="WC12" s="12" t="str">
        <f t="shared" si="9"/>
        <v xml:space="preserve">  </v>
      </c>
      <c r="WD12" s="12" t="str">
        <f t="shared" si="9"/>
        <v xml:space="preserve">  </v>
      </c>
      <c r="WE12" s="12" t="str">
        <f t="shared" si="9"/>
        <v xml:space="preserve">  </v>
      </c>
      <c r="WF12" s="12" t="str">
        <f t="shared" si="9"/>
        <v xml:space="preserve">  </v>
      </c>
      <c r="WG12" s="12" t="str">
        <f t="shared" si="9"/>
        <v xml:space="preserve">  </v>
      </c>
      <c r="WH12" s="12" t="str">
        <f t="shared" si="9"/>
        <v xml:space="preserve">  </v>
      </c>
      <c r="WI12" s="12" t="str">
        <f t="shared" si="9"/>
        <v xml:space="preserve">  </v>
      </c>
      <c r="WJ12" s="12" t="str">
        <f t="shared" si="9"/>
        <v xml:space="preserve">  </v>
      </c>
      <c r="WK12" s="12" t="str">
        <f t="shared" si="9"/>
        <v xml:space="preserve">  </v>
      </c>
      <c r="WL12" s="12" t="str">
        <f t="shared" si="9"/>
        <v xml:space="preserve">  </v>
      </c>
      <c r="WM12" s="12" t="str">
        <f t="shared" si="9"/>
        <v xml:space="preserve">  </v>
      </c>
      <c r="WN12" s="12" t="str">
        <f t="shared" si="9"/>
        <v xml:space="preserve">  </v>
      </c>
      <c r="WO12" s="12" t="str">
        <f t="shared" si="9"/>
        <v xml:space="preserve">  </v>
      </c>
      <c r="WP12" s="12" t="str">
        <f t="shared" si="9"/>
        <v xml:space="preserve">  </v>
      </c>
      <c r="WQ12" s="12" t="str">
        <f t="shared" si="9"/>
        <v xml:space="preserve">  </v>
      </c>
      <c r="WR12" s="12" t="str">
        <f t="shared" si="9"/>
        <v xml:space="preserve">  </v>
      </c>
      <c r="WS12" s="12" t="str">
        <f t="shared" si="9"/>
        <v xml:space="preserve">  </v>
      </c>
      <c r="WT12" s="12" t="str">
        <f t="shared" si="9"/>
        <v xml:space="preserve">  </v>
      </c>
      <c r="WU12" s="12" t="str">
        <f t="shared" si="9"/>
        <v xml:space="preserve">  </v>
      </c>
      <c r="WV12" s="12" t="str">
        <f t="shared" si="9"/>
        <v xml:space="preserve">  </v>
      </c>
      <c r="WW12" s="12" t="str">
        <f t="shared" si="9"/>
        <v xml:space="preserve">  </v>
      </c>
      <c r="WX12" s="12" t="str">
        <f t="shared" si="9"/>
        <v xml:space="preserve">  </v>
      </c>
      <c r="WY12" s="12" t="str">
        <f t="shared" si="9"/>
        <v xml:space="preserve">  </v>
      </c>
      <c r="WZ12" s="12" t="str">
        <f t="shared" si="9"/>
        <v xml:space="preserve">  </v>
      </c>
      <c r="XA12" s="12" t="str">
        <f t="shared" si="9"/>
        <v xml:space="preserve">  </v>
      </c>
      <c r="XB12" s="12" t="str">
        <f t="shared" si="9"/>
        <v xml:space="preserve">  </v>
      </c>
      <c r="XC12" s="12" t="str">
        <f t="shared" si="9"/>
        <v xml:space="preserve">  </v>
      </c>
      <c r="XD12" s="12" t="str">
        <f t="shared" si="9"/>
        <v xml:space="preserve">  </v>
      </c>
      <c r="XE12" s="12" t="str">
        <f t="shared" si="9"/>
        <v xml:space="preserve">  </v>
      </c>
      <c r="XF12" s="12" t="str">
        <f t="shared" si="9"/>
        <v xml:space="preserve">  </v>
      </c>
      <c r="XG12" s="12" t="str">
        <f t="shared" si="9"/>
        <v xml:space="preserve">  </v>
      </c>
      <c r="XH12" s="12" t="str">
        <f t="shared" si="9"/>
        <v xml:space="preserve">  </v>
      </c>
      <c r="XI12" s="12" t="str">
        <f t="shared" si="9"/>
        <v xml:space="preserve">  </v>
      </c>
      <c r="XJ12" s="12" t="str">
        <f t="shared" si="9"/>
        <v xml:space="preserve">  </v>
      </c>
      <c r="XK12" s="12" t="str">
        <f t="shared" si="9"/>
        <v xml:space="preserve">  </v>
      </c>
      <c r="XL12" s="12" t="str">
        <f t="shared" si="9"/>
        <v xml:space="preserve">  </v>
      </c>
      <c r="XM12" s="12" t="str">
        <f t="shared" si="9"/>
        <v xml:space="preserve">  </v>
      </c>
      <c r="XN12" s="12" t="str">
        <f t="shared" si="9"/>
        <v xml:space="preserve">  </v>
      </c>
      <c r="XO12" s="12" t="str">
        <f t="shared" si="9"/>
        <v xml:space="preserve">  </v>
      </c>
      <c r="XP12" s="12" t="str">
        <f t="shared" si="9"/>
        <v xml:space="preserve">  </v>
      </c>
      <c r="XQ12" s="12" t="str">
        <f t="shared" si="9"/>
        <v xml:space="preserve">  </v>
      </c>
      <c r="XR12" s="12" t="str">
        <f t="shared" si="9"/>
        <v xml:space="preserve">  </v>
      </c>
      <c r="XS12" s="12" t="str">
        <f t="shared" si="9"/>
        <v xml:space="preserve">  </v>
      </c>
      <c r="XT12" s="12" t="str">
        <f t="shared" ref="XT12:AAE12" si="10">IF(OR(XU10="S",XV10="S",XW10="S",XX10="S",XY10="S"),"Tipo de Declaración (seleccionar de los desplegables)","  ")</f>
        <v xml:space="preserve">  </v>
      </c>
      <c r="XU12" s="12" t="str">
        <f t="shared" si="10"/>
        <v xml:space="preserve">  </v>
      </c>
      <c r="XV12" s="12" t="str">
        <f t="shared" si="10"/>
        <v xml:space="preserve">  </v>
      </c>
      <c r="XW12" s="12" t="str">
        <f t="shared" si="10"/>
        <v xml:space="preserve">  </v>
      </c>
      <c r="XX12" s="12" t="str">
        <f t="shared" si="10"/>
        <v xml:space="preserve">  </v>
      </c>
      <c r="XY12" s="12" t="str">
        <f t="shared" si="10"/>
        <v xml:space="preserve">  </v>
      </c>
      <c r="XZ12" s="12" t="str">
        <f t="shared" si="10"/>
        <v xml:space="preserve">  </v>
      </c>
      <c r="YA12" s="12" t="str">
        <f t="shared" si="10"/>
        <v xml:space="preserve">  </v>
      </c>
      <c r="YB12" s="12" t="str">
        <f t="shared" si="10"/>
        <v xml:space="preserve">  </v>
      </c>
      <c r="YC12" s="12" t="str">
        <f t="shared" si="10"/>
        <v xml:space="preserve">  </v>
      </c>
      <c r="YD12" s="12" t="str">
        <f t="shared" si="10"/>
        <v xml:space="preserve">  </v>
      </c>
      <c r="YE12" s="12" t="str">
        <f t="shared" si="10"/>
        <v xml:space="preserve">  </v>
      </c>
      <c r="YF12" s="12" t="str">
        <f t="shared" si="10"/>
        <v xml:space="preserve">  </v>
      </c>
      <c r="YG12" s="12" t="str">
        <f t="shared" si="10"/>
        <v xml:space="preserve">  </v>
      </c>
      <c r="YH12" s="12" t="str">
        <f t="shared" si="10"/>
        <v xml:space="preserve">  </v>
      </c>
      <c r="YI12" s="12" t="str">
        <f t="shared" si="10"/>
        <v xml:space="preserve">  </v>
      </c>
      <c r="YJ12" s="12" t="str">
        <f t="shared" si="10"/>
        <v xml:space="preserve">  </v>
      </c>
      <c r="YK12" s="12" t="str">
        <f t="shared" si="10"/>
        <v xml:space="preserve">  </v>
      </c>
      <c r="YL12" s="12" t="str">
        <f t="shared" si="10"/>
        <v xml:space="preserve">  </v>
      </c>
      <c r="YM12" s="12" t="str">
        <f t="shared" si="10"/>
        <v xml:space="preserve">  </v>
      </c>
      <c r="YN12" s="12" t="str">
        <f t="shared" si="10"/>
        <v xml:space="preserve">  </v>
      </c>
      <c r="YO12" s="12" t="str">
        <f t="shared" si="10"/>
        <v xml:space="preserve">  </v>
      </c>
      <c r="YP12" s="12" t="str">
        <f t="shared" si="10"/>
        <v xml:space="preserve">  </v>
      </c>
      <c r="YQ12" s="12" t="str">
        <f t="shared" si="10"/>
        <v xml:space="preserve">  </v>
      </c>
      <c r="YR12" s="12" t="str">
        <f t="shared" si="10"/>
        <v xml:space="preserve">  </v>
      </c>
      <c r="YS12" s="12" t="str">
        <f t="shared" si="10"/>
        <v xml:space="preserve">  </v>
      </c>
      <c r="YT12" s="12" t="str">
        <f t="shared" si="10"/>
        <v xml:space="preserve">  </v>
      </c>
      <c r="YU12" s="12" t="str">
        <f t="shared" si="10"/>
        <v xml:space="preserve">  </v>
      </c>
      <c r="YV12" s="12" t="str">
        <f t="shared" si="10"/>
        <v xml:space="preserve">  </v>
      </c>
      <c r="YW12" s="12" t="str">
        <f t="shared" si="10"/>
        <v xml:space="preserve">  </v>
      </c>
      <c r="YX12" s="12" t="str">
        <f t="shared" si="10"/>
        <v xml:space="preserve">  </v>
      </c>
      <c r="YY12" s="12" t="str">
        <f t="shared" si="10"/>
        <v xml:space="preserve">  </v>
      </c>
      <c r="YZ12" s="12" t="str">
        <f t="shared" si="10"/>
        <v xml:space="preserve">  </v>
      </c>
      <c r="ZA12" s="12" t="str">
        <f t="shared" si="10"/>
        <v xml:space="preserve">  </v>
      </c>
      <c r="ZB12" s="12" t="str">
        <f t="shared" si="10"/>
        <v xml:space="preserve">  </v>
      </c>
      <c r="ZC12" s="12" t="str">
        <f t="shared" si="10"/>
        <v xml:space="preserve">  </v>
      </c>
      <c r="ZD12" s="12" t="str">
        <f t="shared" si="10"/>
        <v xml:space="preserve">  </v>
      </c>
      <c r="ZE12" s="12" t="str">
        <f t="shared" si="10"/>
        <v xml:space="preserve">  </v>
      </c>
      <c r="ZF12" s="12" t="str">
        <f t="shared" si="10"/>
        <v xml:space="preserve">  </v>
      </c>
      <c r="ZG12" s="12" t="str">
        <f t="shared" si="10"/>
        <v xml:space="preserve">  </v>
      </c>
      <c r="ZH12" s="12" t="str">
        <f t="shared" si="10"/>
        <v xml:space="preserve">  </v>
      </c>
      <c r="ZI12" s="12" t="str">
        <f t="shared" si="10"/>
        <v xml:space="preserve">  </v>
      </c>
      <c r="ZJ12" s="12" t="str">
        <f t="shared" si="10"/>
        <v xml:space="preserve">  </v>
      </c>
      <c r="ZK12" s="12" t="str">
        <f t="shared" si="10"/>
        <v xml:space="preserve">  </v>
      </c>
      <c r="ZL12" s="12" t="str">
        <f t="shared" si="10"/>
        <v xml:space="preserve">  </v>
      </c>
      <c r="ZM12" s="12" t="str">
        <f t="shared" si="10"/>
        <v xml:space="preserve">  </v>
      </c>
      <c r="ZN12" s="12" t="str">
        <f t="shared" si="10"/>
        <v xml:space="preserve">  </v>
      </c>
      <c r="ZO12" s="12" t="str">
        <f t="shared" si="10"/>
        <v xml:space="preserve">  </v>
      </c>
      <c r="ZP12" s="12" t="str">
        <f t="shared" si="10"/>
        <v xml:space="preserve">  </v>
      </c>
      <c r="ZQ12" s="12" t="str">
        <f t="shared" si="10"/>
        <v xml:space="preserve">  </v>
      </c>
      <c r="ZR12" s="12" t="str">
        <f t="shared" si="10"/>
        <v xml:space="preserve">  </v>
      </c>
      <c r="ZS12" s="12" t="str">
        <f t="shared" si="10"/>
        <v xml:space="preserve">  </v>
      </c>
      <c r="ZT12" s="12" t="str">
        <f t="shared" si="10"/>
        <v xml:space="preserve">  </v>
      </c>
      <c r="ZU12" s="12" t="str">
        <f t="shared" si="10"/>
        <v xml:space="preserve">  </v>
      </c>
      <c r="ZV12" s="12" t="str">
        <f t="shared" si="10"/>
        <v xml:space="preserve">  </v>
      </c>
      <c r="ZW12" s="12" t="str">
        <f t="shared" si="10"/>
        <v xml:space="preserve">  </v>
      </c>
      <c r="ZX12" s="12" t="str">
        <f t="shared" si="10"/>
        <v xml:space="preserve">  </v>
      </c>
      <c r="ZY12" s="12" t="str">
        <f t="shared" si="10"/>
        <v xml:space="preserve">  </v>
      </c>
      <c r="ZZ12" s="12" t="str">
        <f t="shared" si="10"/>
        <v xml:space="preserve">  </v>
      </c>
      <c r="AAA12" s="12" t="str">
        <f t="shared" si="10"/>
        <v xml:space="preserve">  </v>
      </c>
      <c r="AAB12" s="12" t="str">
        <f t="shared" si="10"/>
        <v xml:space="preserve">  </v>
      </c>
      <c r="AAC12" s="12" t="str">
        <f t="shared" si="10"/>
        <v xml:space="preserve">  </v>
      </c>
      <c r="AAD12" s="12" t="str">
        <f t="shared" si="10"/>
        <v xml:space="preserve">  </v>
      </c>
      <c r="AAE12" s="12" t="str">
        <f t="shared" si="10"/>
        <v xml:space="preserve">  </v>
      </c>
      <c r="AAF12" s="12" t="str">
        <f t="shared" ref="AAF12:ACQ12" si="11">IF(OR(AAG10="S",AAH10="S",AAI10="S",AAJ10="S",AAK10="S"),"Tipo de Declaración (seleccionar de los desplegables)","  ")</f>
        <v xml:space="preserve">  </v>
      </c>
      <c r="AAG12" s="12" t="str">
        <f t="shared" si="11"/>
        <v xml:space="preserve">  </v>
      </c>
      <c r="AAH12" s="12" t="str">
        <f t="shared" si="11"/>
        <v xml:space="preserve">  </v>
      </c>
      <c r="AAI12" s="12" t="str">
        <f t="shared" si="11"/>
        <v xml:space="preserve">  </v>
      </c>
      <c r="AAJ12" s="12" t="str">
        <f t="shared" si="11"/>
        <v xml:space="preserve">  </v>
      </c>
      <c r="AAK12" s="12" t="str">
        <f t="shared" si="11"/>
        <v xml:space="preserve">  </v>
      </c>
      <c r="AAL12" s="12" t="str">
        <f t="shared" si="11"/>
        <v xml:space="preserve">  </v>
      </c>
      <c r="AAM12" s="12" t="str">
        <f t="shared" si="11"/>
        <v xml:space="preserve">  </v>
      </c>
      <c r="AAN12" s="12" t="str">
        <f t="shared" si="11"/>
        <v xml:space="preserve">  </v>
      </c>
      <c r="AAO12" s="12" t="str">
        <f t="shared" si="11"/>
        <v xml:space="preserve">  </v>
      </c>
      <c r="AAP12" s="12" t="str">
        <f t="shared" si="11"/>
        <v xml:space="preserve">  </v>
      </c>
      <c r="AAQ12" s="12" t="str">
        <f t="shared" si="11"/>
        <v xml:space="preserve">  </v>
      </c>
      <c r="AAR12" s="12" t="str">
        <f t="shared" si="11"/>
        <v xml:space="preserve">  </v>
      </c>
      <c r="AAS12" s="12" t="str">
        <f t="shared" si="11"/>
        <v xml:space="preserve">  </v>
      </c>
      <c r="AAT12" s="12" t="str">
        <f t="shared" si="11"/>
        <v xml:space="preserve">  </v>
      </c>
      <c r="AAU12" s="12" t="str">
        <f t="shared" si="11"/>
        <v xml:space="preserve">  </v>
      </c>
      <c r="AAV12" s="12" t="str">
        <f t="shared" si="11"/>
        <v xml:space="preserve">  </v>
      </c>
      <c r="AAW12" s="12" t="str">
        <f t="shared" si="11"/>
        <v xml:space="preserve">  </v>
      </c>
      <c r="AAX12" s="12" t="str">
        <f t="shared" si="11"/>
        <v xml:space="preserve">  </v>
      </c>
      <c r="AAY12" s="12" t="str">
        <f t="shared" si="11"/>
        <v xml:space="preserve">  </v>
      </c>
      <c r="AAZ12" s="12" t="str">
        <f t="shared" si="11"/>
        <v xml:space="preserve">  </v>
      </c>
      <c r="ABA12" s="12" t="str">
        <f t="shared" si="11"/>
        <v xml:space="preserve">  </v>
      </c>
      <c r="ABB12" s="12" t="str">
        <f t="shared" si="11"/>
        <v xml:space="preserve">  </v>
      </c>
      <c r="ABC12" s="12" t="str">
        <f t="shared" si="11"/>
        <v xml:space="preserve">  </v>
      </c>
      <c r="ABD12" s="12" t="str">
        <f t="shared" si="11"/>
        <v xml:space="preserve">  </v>
      </c>
      <c r="ABE12" s="12" t="str">
        <f t="shared" si="11"/>
        <v xml:space="preserve">  </v>
      </c>
      <c r="ABF12" s="12" t="str">
        <f t="shared" si="11"/>
        <v xml:space="preserve">  </v>
      </c>
      <c r="ABG12" s="12" t="str">
        <f t="shared" si="11"/>
        <v xml:space="preserve">  </v>
      </c>
      <c r="ABH12" s="12" t="str">
        <f t="shared" si="11"/>
        <v xml:space="preserve">  </v>
      </c>
      <c r="ABI12" s="12" t="str">
        <f t="shared" si="11"/>
        <v xml:space="preserve">  </v>
      </c>
      <c r="ABJ12" s="12" t="str">
        <f t="shared" si="11"/>
        <v xml:space="preserve">  </v>
      </c>
      <c r="ABK12" s="12" t="str">
        <f t="shared" si="11"/>
        <v xml:space="preserve">  </v>
      </c>
      <c r="ABL12" s="12" t="str">
        <f t="shared" si="11"/>
        <v xml:space="preserve">  </v>
      </c>
      <c r="ABM12" s="12" t="str">
        <f t="shared" si="11"/>
        <v xml:space="preserve">  </v>
      </c>
      <c r="ABN12" s="12" t="str">
        <f t="shared" si="11"/>
        <v xml:space="preserve">  </v>
      </c>
      <c r="ABO12" s="12" t="str">
        <f t="shared" si="11"/>
        <v xml:space="preserve">  </v>
      </c>
      <c r="ABP12" s="12" t="str">
        <f t="shared" si="11"/>
        <v xml:space="preserve">  </v>
      </c>
      <c r="ABQ12" s="12" t="str">
        <f t="shared" si="11"/>
        <v xml:space="preserve">  </v>
      </c>
      <c r="ABR12" s="12" t="str">
        <f t="shared" si="11"/>
        <v xml:space="preserve">  </v>
      </c>
      <c r="ABS12" s="12" t="str">
        <f t="shared" si="11"/>
        <v xml:space="preserve">  </v>
      </c>
      <c r="ABT12" s="12" t="str">
        <f t="shared" si="11"/>
        <v xml:space="preserve">  </v>
      </c>
      <c r="ABU12" s="12" t="str">
        <f t="shared" si="11"/>
        <v xml:space="preserve">  </v>
      </c>
      <c r="ABV12" s="12" t="str">
        <f t="shared" si="11"/>
        <v xml:space="preserve">  </v>
      </c>
      <c r="ABW12" s="12" t="str">
        <f t="shared" si="11"/>
        <v xml:space="preserve">  </v>
      </c>
      <c r="ABX12" s="12" t="str">
        <f t="shared" si="11"/>
        <v xml:space="preserve">  </v>
      </c>
      <c r="ABY12" s="12" t="str">
        <f t="shared" si="11"/>
        <v xml:space="preserve">  </v>
      </c>
      <c r="ABZ12" s="12" t="str">
        <f t="shared" si="11"/>
        <v xml:space="preserve">  </v>
      </c>
      <c r="ACA12" s="12" t="str">
        <f t="shared" si="11"/>
        <v xml:space="preserve">  </v>
      </c>
      <c r="ACB12" s="12" t="str">
        <f t="shared" si="11"/>
        <v xml:space="preserve">  </v>
      </c>
      <c r="ACC12" s="12" t="str">
        <f t="shared" si="11"/>
        <v xml:space="preserve">  </v>
      </c>
      <c r="ACD12" s="12" t="str">
        <f t="shared" si="11"/>
        <v xml:space="preserve">  </v>
      </c>
      <c r="ACE12" s="12" t="str">
        <f t="shared" si="11"/>
        <v xml:space="preserve">  </v>
      </c>
      <c r="ACF12" s="12" t="str">
        <f t="shared" si="11"/>
        <v xml:space="preserve">  </v>
      </c>
      <c r="ACG12" s="12" t="str">
        <f t="shared" si="11"/>
        <v xml:space="preserve">  </v>
      </c>
      <c r="ACH12" s="12" t="str">
        <f t="shared" si="11"/>
        <v xml:space="preserve">  </v>
      </c>
      <c r="ACI12" s="12" t="str">
        <f t="shared" si="11"/>
        <v xml:space="preserve">  </v>
      </c>
      <c r="ACJ12" s="12" t="str">
        <f t="shared" si="11"/>
        <v xml:space="preserve">  </v>
      </c>
      <c r="ACK12" s="12" t="str">
        <f t="shared" si="11"/>
        <v xml:space="preserve">  </v>
      </c>
      <c r="ACL12" s="12" t="str">
        <f t="shared" si="11"/>
        <v xml:space="preserve">  </v>
      </c>
      <c r="ACM12" s="12" t="str">
        <f t="shared" si="11"/>
        <v xml:space="preserve">  </v>
      </c>
      <c r="ACN12" s="12" t="str">
        <f t="shared" si="11"/>
        <v xml:space="preserve">  </v>
      </c>
      <c r="ACO12" s="12" t="str">
        <f t="shared" si="11"/>
        <v xml:space="preserve">  </v>
      </c>
      <c r="ACP12" s="12" t="str">
        <f t="shared" si="11"/>
        <v xml:space="preserve">  </v>
      </c>
      <c r="ACQ12" s="12" t="str">
        <f t="shared" si="11"/>
        <v xml:space="preserve">  </v>
      </c>
      <c r="ACR12" s="12" t="str">
        <f t="shared" ref="ACR12:AFC12" si="12">IF(OR(ACS10="S",ACT10="S",ACU10="S",ACV10="S",ACW10="S"),"Tipo de Declaración (seleccionar de los desplegables)","  ")</f>
        <v xml:space="preserve">  </v>
      </c>
      <c r="ACS12" s="12" t="str">
        <f t="shared" si="12"/>
        <v xml:space="preserve">  </v>
      </c>
      <c r="ACT12" s="12" t="str">
        <f t="shared" si="12"/>
        <v xml:space="preserve">  </v>
      </c>
      <c r="ACU12" s="12" t="str">
        <f t="shared" si="12"/>
        <v xml:space="preserve">  </v>
      </c>
      <c r="ACV12" s="12" t="str">
        <f t="shared" si="12"/>
        <v xml:space="preserve">  </v>
      </c>
      <c r="ACW12" s="12" t="str">
        <f t="shared" si="12"/>
        <v xml:space="preserve">  </v>
      </c>
      <c r="ACX12" s="12" t="str">
        <f t="shared" si="12"/>
        <v xml:space="preserve">  </v>
      </c>
      <c r="ACY12" s="12" t="str">
        <f t="shared" si="12"/>
        <v xml:space="preserve">  </v>
      </c>
      <c r="ACZ12" s="12" t="str">
        <f t="shared" si="12"/>
        <v xml:space="preserve">  </v>
      </c>
      <c r="ADA12" s="12" t="str">
        <f t="shared" si="12"/>
        <v xml:space="preserve">  </v>
      </c>
      <c r="ADB12" s="12" t="str">
        <f t="shared" si="12"/>
        <v xml:space="preserve">  </v>
      </c>
      <c r="ADC12" s="12" t="str">
        <f t="shared" si="12"/>
        <v xml:space="preserve">  </v>
      </c>
      <c r="ADD12" s="12" t="str">
        <f t="shared" si="12"/>
        <v xml:space="preserve">  </v>
      </c>
      <c r="ADE12" s="12" t="str">
        <f t="shared" si="12"/>
        <v xml:space="preserve">  </v>
      </c>
      <c r="ADF12" s="12" t="str">
        <f t="shared" si="12"/>
        <v xml:space="preserve">  </v>
      </c>
      <c r="ADG12" s="12" t="str">
        <f t="shared" si="12"/>
        <v xml:space="preserve">  </v>
      </c>
      <c r="ADH12" s="12" t="str">
        <f t="shared" si="12"/>
        <v xml:space="preserve">  </v>
      </c>
      <c r="ADI12" s="12" t="str">
        <f t="shared" si="12"/>
        <v xml:space="preserve">  </v>
      </c>
      <c r="ADJ12" s="12" t="str">
        <f t="shared" si="12"/>
        <v xml:space="preserve">  </v>
      </c>
      <c r="ADK12" s="12" t="str">
        <f t="shared" si="12"/>
        <v xml:space="preserve">  </v>
      </c>
      <c r="ADL12" s="12" t="str">
        <f t="shared" si="12"/>
        <v xml:space="preserve">  </v>
      </c>
      <c r="ADM12" s="12" t="str">
        <f t="shared" si="12"/>
        <v xml:space="preserve">  </v>
      </c>
      <c r="ADN12" s="12" t="str">
        <f t="shared" si="12"/>
        <v xml:space="preserve">  </v>
      </c>
      <c r="ADO12" s="12" t="str">
        <f t="shared" si="12"/>
        <v xml:space="preserve">  </v>
      </c>
      <c r="ADP12" s="12" t="str">
        <f t="shared" si="12"/>
        <v xml:space="preserve">  </v>
      </c>
      <c r="ADQ12" s="12" t="str">
        <f t="shared" si="12"/>
        <v xml:space="preserve">  </v>
      </c>
      <c r="ADR12" s="12" t="str">
        <f t="shared" si="12"/>
        <v xml:space="preserve">  </v>
      </c>
      <c r="ADS12" s="12" t="str">
        <f t="shared" si="12"/>
        <v xml:space="preserve">  </v>
      </c>
      <c r="ADT12" s="12" t="str">
        <f t="shared" si="12"/>
        <v xml:space="preserve">  </v>
      </c>
      <c r="ADU12" s="12" t="str">
        <f t="shared" si="12"/>
        <v xml:space="preserve">  </v>
      </c>
      <c r="ADV12" s="12" t="str">
        <f t="shared" si="12"/>
        <v xml:space="preserve">  </v>
      </c>
      <c r="ADW12" s="12" t="str">
        <f t="shared" si="12"/>
        <v xml:space="preserve">  </v>
      </c>
      <c r="ADX12" s="12" t="str">
        <f t="shared" si="12"/>
        <v xml:space="preserve">  </v>
      </c>
      <c r="ADY12" s="12" t="str">
        <f t="shared" si="12"/>
        <v xml:space="preserve">  </v>
      </c>
      <c r="ADZ12" s="12" t="str">
        <f t="shared" si="12"/>
        <v xml:space="preserve">  </v>
      </c>
      <c r="AEA12" s="12" t="str">
        <f t="shared" si="12"/>
        <v xml:space="preserve">  </v>
      </c>
      <c r="AEB12" s="12" t="str">
        <f t="shared" si="12"/>
        <v xml:space="preserve">  </v>
      </c>
      <c r="AEC12" s="12" t="str">
        <f t="shared" si="12"/>
        <v xml:space="preserve">  </v>
      </c>
      <c r="AED12" s="12" t="str">
        <f t="shared" si="12"/>
        <v xml:space="preserve">  </v>
      </c>
      <c r="AEE12" s="12" t="str">
        <f t="shared" si="12"/>
        <v xml:space="preserve">  </v>
      </c>
      <c r="AEF12" s="12" t="str">
        <f t="shared" si="12"/>
        <v xml:space="preserve">  </v>
      </c>
      <c r="AEG12" s="12" t="str">
        <f t="shared" si="12"/>
        <v xml:space="preserve">  </v>
      </c>
      <c r="AEH12" s="12" t="str">
        <f t="shared" si="12"/>
        <v xml:space="preserve">  </v>
      </c>
      <c r="AEI12" s="12" t="str">
        <f t="shared" si="12"/>
        <v xml:space="preserve">  </v>
      </c>
      <c r="AEJ12" s="12" t="str">
        <f t="shared" si="12"/>
        <v xml:space="preserve">  </v>
      </c>
      <c r="AEK12" s="12" t="str">
        <f t="shared" si="12"/>
        <v xml:space="preserve">  </v>
      </c>
      <c r="AEL12" s="12" t="str">
        <f t="shared" si="12"/>
        <v xml:space="preserve">  </v>
      </c>
      <c r="AEM12" s="12" t="str">
        <f t="shared" si="12"/>
        <v xml:space="preserve">  </v>
      </c>
      <c r="AEN12" s="12" t="str">
        <f t="shared" si="12"/>
        <v xml:space="preserve">  </v>
      </c>
      <c r="AEO12" s="12" t="str">
        <f t="shared" si="12"/>
        <v xml:space="preserve">  </v>
      </c>
      <c r="AEP12" s="12" t="str">
        <f t="shared" si="12"/>
        <v xml:space="preserve">  </v>
      </c>
      <c r="AEQ12" s="12" t="str">
        <f t="shared" si="12"/>
        <v xml:space="preserve">  </v>
      </c>
      <c r="AER12" s="12" t="str">
        <f t="shared" si="12"/>
        <v xml:space="preserve">  </v>
      </c>
      <c r="AES12" s="12" t="str">
        <f t="shared" si="12"/>
        <v xml:space="preserve">  </v>
      </c>
      <c r="AET12" s="12" t="str">
        <f t="shared" si="12"/>
        <v xml:space="preserve">  </v>
      </c>
      <c r="AEU12" s="12" t="str">
        <f t="shared" si="12"/>
        <v xml:space="preserve">  </v>
      </c>
      <c r="AEV12" s="12" t="str">
        <f t="shared" si="12"/>
        <v xml:space="preserve">  </v>
      </c>
      <c r="AEW12" s="12" t="str">
        <f t="shared" si="12"/>
        <v xml:space="preserve">  </v>
      </c>
      <c r="AEX12" s="12" t="str">
        <f t="shared" si="12"/>
        <v xml:space="preserve">  </v>
      </c>
      <c r="AEY12" s="12" t="str">
        <f t="shared" si="12"/>
        <v xml:space="preserve">  </v>
      </c>
      <c r="AEZ12" s="12" t="str">
        <f t="shared" si="12"/>
        <v xml:space="preserve">  </v>
      </c>
      <c r="AFA12" s="12" t="str">
        <f t="shared" si="12"/>
        <v xml:space="preserve">  </v>
      </c>
      <c r="AFB12" s="12" t="str">
        <f t="shared" si="12"/>
        <v xml:space="preserve">  </v>
      </c>
      <c r="AFC12" s="12" t="str">
        <f t="shared" si="12"/>
        <v xml:space="preserve">  </v>
      </c>
      <c r="AFD12" s="12" t="str">
        <f t="shared" ref="AFD12:AHO12" si="13">IF(OR(AFE10="S",AFF10="S",AFG10="S",AFH10="S",AFI10="S"),"Tipo de Declaración (seleccionar de los desplegables)","  ")</f>
        <v xml:space="preserve">  </v>
      </c>
      <c r="AFE12" s="12" t="str">
        <f t="shared" si="13"/>
        <v xml:space="preserve">  </v>
      </c>
      <c r="AFF12" s="12" t="str">
        <f t="shared" si="13"/>
        <v xml:space="preserve">  </v>
      </c>
      <c r="AFG12" s="12" t="str">
        <f t="shared" si="13"/>
        <v xml:space="preserve">  </v>
      </c>
      <c r="AFH12" s="12" t="str">
        <f t="shared" si="13"/>
        <v xml:space="preserve">  </v>
      </c>
      <c r="AFI12" s="12" t="str">
        <f t="shared" si="13"/>
        <v xml:space="preserve">  </v>
      </c>
      <c r="AFJ12" s="12" t="str">
        <f t="shared" si="13"/>
        <v xml:space="preserve">  </v>
      </c>
      <c r="AFK12" s="12" t="str">
        <f t="shared" si="13"/>
        <v xml:space="preserve">  </v>
      </c>
      <c r="AFL12" s="12" t="str">
        <f t="shared" si="13"/>
        <v xml:space="preserve">  </v>
      </c>
      <c r="AFM12" s="12" t="str">
        <f t="shared" si="13"/>
        <v xml:space="preserve">  </v>
      </c>
      <c r="AFN12" s="12" t="str">
        <f t="shared" si="13"/>
        <v xml:space="preserve">  </v>
      </c>
      <c r="AFO12" s="12" t="str">
        <f t="shared" si="13"/>
        <v xml:space="preserve">  </v>
      </c>
      <c r="AFP12" s="12" t="str">
        <f t="shared" si="13"/>
        <v xml:space="preserve">  </v>
      </c>
      <c r="AFQ12" s="12" t="str">
        <f t="shared" si="13"/>
        <v xml:space="preserve">  </v>
      </c>
      <c r="AFR12" s="12" t="str">
        <f t="shared" si="13"/>
        <v xml:space="preserve">  </v>
      </c>
      <c r="AFS12" s="12" t="str">
        <f t="shared" si="13"/>
        <v xml:space="preserve">  </v>
      </c>
      <c r="AFT12" s="12" t="str">
        <f t="shared" si="13"/>
        <v xml:space="preserve">  </v>
      </c>
      <c r="AFU12" s="12" t="str">
        <f t="shared" si="13"/>
        <v xml:space="preserve">  </v>
      </c>
      <c r="AFV12" s="12" t="str">
        <f t="shared" si="13"/>
        <v xml:space="preserve">  </v>
      </c>
      <c r="AFW12" s="12" t="str">
        <f t="shared" si="13"/>
        <v xml:space="preserve">  </v>
      </c>
      <c r="AFX12" s="12" t="str">
        <f t="shared" si="13"/>
        <v xml:space="preserve">  </v>
      </c>
      <c r="AFY12" s="12" t="str">
        <f t="shared" si="13"/>
        <v xml:space="preserve">  </v>
      </c>
      <c r="AFZ12" s="12" t="str">
        <f t="shared" si="13"/>
        <v xml:space="preserve">  </v>
      </c>
      <c r="AGA12" s="12" t="str">
        <f t="shared" si="13"/>
        <v xml:space="preserve">  </v>
      </c>
      <c r="AGB12" s="12" t="str">
        <f t="shared" si="13"/>
        <v xml:space="preserve">  </v>
      </c>
      <c r="AGC12" s="12" t="str">
        <f t="shared" si="13"/>
        <v xml:space="preserve">  </v>
      </c>
      <c r="AGD12" s="12" t="str">
        <f t="shared" si="13"/>
        <v xml:space="preserve">  </v>
      </c>
      <c r="AGE12" s="12" t="str">
        <f t="shared" si="13"/>
        <v xml:space="preserve">  </v>
      </c>
      <c r="AGF12" s="12" t="str">
        <f t="shared" si="13"/>
        <v xml:space="preserve">  </v>
      </c>
      <c r="AGG12" s="12" t="str">
        <f t="shared" si="13"/>
        <v xml:space="preserve">  </v>
      </c>
      <c r="AGH12" s="12" t="str">
        <f t="shared" si="13"/>
        <v xml:space="preserve">  </v>
      </c>
      <c r="AGI12" s="12" t="str">
        <f t="shared" si="13"/>
        <v xml:space="preserve">  </v>
      </c>
      <c r="AGJ12" s="12" t="str">
        <f t="shared" si="13"/>
        <v xml:space="preserve">  </v>
      </c>
      <c r="AGK12" s="12" t="str">
        <f t="shared" si="13"/>
        <v xml:space="preserve">  </v>
      </c>
      <c r="AGL12" s="12" t="str">
        <f t="shared" si="13"/>
        <v xml:space="preserve">  </v>
      </c>
      <c r="AGM12" s="12" t="str">
        <f t="shared" si="13"/>
        <v xml:space="preserve">  </v>
      </c>
      <c r="AGN12" s="12" t="str">
        <f t="shared" si="13"/>
        <v xml:space="preserve">  </v>
      </c>
      <c r="AGO12" s="12" t="str">
        <f t="shared" si="13"/>
        <v xml:space="preserve">  </v>
      </c>
      <c r="AGP12" s="12" t="str">
        <f t="shared" si="13"/>
        <v xml:space="preserve">  </v>
      </c>
      <c r="AGQ12" s="12" t="str">
        <f t="shared" si="13"/>
        <v xml:space="preserve">  </v>
      </c>
      <c r="AGR12" s="12" t="str">
        <f t="shared" si="13"/>
        <v xml:space="preserve">  </v>
      </c>
      <c r="AGS12" s="12" t="str">
        <f t="shared" si="13"/>
        <v xml:space="preserve">  </v>
      </c>
      <c r="AGT12" s="12" t="str">
        <f t="shared" si="13"/>
        <v xml:space="preserve">  </v>
      </c>
      <c r="AGU12" s="12" t="str">
        <f t="shared" si="13"/>
        <v xml:space="preserve">  </v>
      </c>
      <c r="AGV12" s="12" t="str">
        <f t="shared" si="13"/>
        <v xml:space="preserve">  </v>
      </c>
      <c r="AGW12" s="12" t="str">
        <f t="shared" si="13"/>
        <v xml:space="preserve">  </v>
      </c>
      <c r="AGX12" s="12" t="str">
        <f t="shared" si="13"/>
        <v xml:space="preserve">  </v>
      </c>
      <c r="AGY12" s="12" t="str">
        <f t="shared" si="13"/>
        <v xml:space="preserve">  </v>
      </c>
      <c r="AGZ12" s="12" t="str">
        <f t="shared" si="13"/>
        <v xml:space="preserve">  </v>
      </c>
      <c r="AHA12" s="12" t="str">
        <f t="shared" si="13"/>
        <v xml:space="preserve">  </v>
      </c>
      <c r="AHB12" s="12" t="str">
        <f t="shared" si="13"/>
        <v xml:space="preserve">  </v>
      </c>
      <c r="AHC12" s="12" t="str">
        <f t="shared" si="13"/>
        <v xml:space="preserve">  </v>
      </c>
      <c r="AHD12" s="12" t="str">
        <f t="shared" si="13"/>
        <v xml:space="preserve">  </v>
      </c>
      <c r="AHE12" s="12" t="str">
        <f t="shared" si="13"/>
        <v xml:space="preserve">  </v>
      </c>
      <c r="AHF12" s="12" t="str">
        <f t="shared" si="13"/>
        <v xml:space="preserve">  </v>
      </c>
      <c r="AHG12" s="12" t="str">
        <f t="shared" si="13"/>
        <v xml:space="preserve">  </v>
      </c>
      <c r="AHH12" s="12" t="str">
        <f t="shared" si="13"/>
        <v xml:space="preserve">  </v>
      </c>
      <c r="AHI12" s="12" t="str">
        <f t="shared" si="13"/>
        <v xml:space="preserve">  </v>
      </c>
      <c r="AHJ12" s="12" t="str">
        <f t="shared" si="13"/>
        <v xml:space="preserve">  </v>
      </c>
      <c r="AHK12" s="12" t="str">
        <f t="shared" si="13"/>
        <v xml:space="preserve">  </v>
      </c>
      <c r="AHL12" s="12" t="str">
        <f t="shared" si="13"/>
        <v xml:space="preserve">  </v>
      </c>
      <c r="AHM12" s="12" t="str">
        <f t="shared" si="13"/>
        <v xml:space="preserve">  </v>
      </c>
      <c r="AHN12" s="12" t="str">
        <f t="shared" si="13"/>
        <v xml:space="preserve">  </v>
      </c>
      <c r="AHO12" s="12" t="str">
        <f t="shared" si="13"/>
        <v xml:space="preserve">  </v>
      </c>
      <c r="AHP12" s="12" t="str">
        <f t="shared" ref="AHP12:AKA12" si="14">IF(OR(AHQ10="S",AHR10="S",AHS10="S",AHT10="S",AHU10="S"),"Tipo de Declaración (seleccionar de los desplegables)","  ")</f>
        <v xml:space="preserve">  </v>
      </c>
      <c r="AHQ12" s="12" t="str">
        <f t="shared" si="14"/>
        <v xml:space="preserve">  </v>
      </c>
      <c r="AHR12" s="12" t="str">
        <f t="shared" si="14"/>
        <v xml:space="preserve">  </v>
      </c>
      <c r="AHS12" s="12" t="str">
        <f t="shared" si="14"/>
        <v xml:space="preserve">  </v>
      </c>
      <c r="AHT12" s="12" t="str">
        <f t="shared" si="14"/>
        <v xml:space="preserve">  </v>
      </c>
      <c r="AHU12" s="12" t="str">
        <f t="shared" si="14"/>
        <v xml:space="preserve">  </v>
      </c>
      <c r="AHV12" s="12" t="str">
        <f t="shared" si="14"/>
        <v xml:space="preserve">  </v>
      </c>
      <c r="AHW12" s="12" t="str">
        <f t="shared" si="14"/>
        <v xml:space="preserve">  </v>
      </c>
      <c r="AHX12" s="12" t="str">
        <f t="shared" si="14"/>
        <v xml:space="preserve">  </v>
      </c>
      <c r="AHY12" s="12" t="str">
        <f t="shared" si="14"/>
        <v xml:space="preserve">  </v>
      </c>
      <c r="AHZ12" s="12" t="str">
        <f t="shared" si="14"/>
        <v xml:space="preserve">  </v>
      </c>
      <c r="AIA12" s="12" t="str">
        <f t="shared" si="14"/>
        <v xml:space="preserve">  </v>
      </c>
      <c r="AIB12" s="12" t="str">
        <f t="shared" si="14"/>
        <v xml:space="preserve">  </v>
      </c>
      <c r="AIC12" s="12" t="str">
        <f t="shared" si="14"/>
        <v xml:space="preserve">  </v>
      </c>
      <c r="AID12" s="12" t="str">
        <f t="shared" si="14"/>
        <v xml:space="preserve">  </v>
      </c>
      <c r="AIE12" s="12" t="str">
        <f t="shared" si="14"/>
        <v xml:space="preserve">  </v>
      </c>
      <c r="AIF12" s="12" t="str">
        <f t="shared" si="14"/>
        <v xml:space="preserve">  </v>
      </c>
      <c r="AIG12" s="12" t="str">
        <f t="shared" si="14"/>
        <v xml:space="preserve">  </v>
      </c>
      <c r="AIH12" s="12" t="str">
        <f t="shared" si="14"/>
        <v xml:space="preserve">  </v>
      </c>
      <c r="AII12" s="12" t="str">
        <f t="shared" si="14"/>
        <v xml:space="preserve">  </v>
      </c>
      <c r="AIJ12" s="12" t="str">
        <f t="shared" si="14"/>
        <v xml:space="preserve">  </v>
      </c>
      <c r="AIK12" s="12" t="str">
        <f t="shared" si="14"/>
        <v xml:space="preserve">  </v>
      </c>
      <c r="AIL12" s="12" t="str">
        <f t="shared" si="14"/>
        <v xml:space="preserve">  </v>
      </c>
      <c r="AIM12" s="12" t="str">
        <f t="shared" si="14"/>
        <v xml:space="preserve">  </v>
      </c>
      <c r="AIN12" s="12" t="str">
        <f t="shared" si="14"/>
        <v xml:space="preserve">  </v>
      </c>
      <c r="AIO12" s="12" t="str">
        <f t="shared" si="14"/>
        <v xml:space="preserve">  </v>
      </c>
      <c r="AIP12" s="12" t="str">
        <f t="shared" si="14"/>
        <v xml:space="preserve">  </v>
      </c>
      <c r="AIQ12" s="12" t="str">
        <f t="shared" si="14"/>
        <v xml:space="preserve">  </v>
      </c>
      <c r="AIR12" s="12" t="str">
        <f t="shared" si="14"/>
        <v xml:space="preserve">  </v>
      </c>
      <c r="AIS12" s="12" t="str">
        <f t="shared" si="14"/>
        <v xml:space="preserve">  </v>
      </c>
      <c r="AIT12" s="12" t="str">
        <f t="shared" si="14"/>
        <v xml:space="preserve">  </v>
      </c>
      <c r="AIU12" s="12" t="str">
        <f t="shared" si="14"/>
        <v xml:space="preserve">  </v>
      </c>
      <c r="AIV12" s="12" t="str">
        <f t="shared" si="14"/>
        <v xml:space="preserve">  </v>
      </c>
      <c r="AIW12" s="12" t="str">
        <f t="shared" si="14"/>
        <v xml:space="preserve">  </v>
      </c>
      <c r="AIX12" s="12" t="str">
        <f t="shared" si="14"/>
        <v xml:space="preserve">  </v>
      </c>
      <c r="AIY12" s="12" t="str">
        <f t="shared" si="14"/>
        <v xml:space="preserve">  </v>
      </c>
      <c r="AIZ12" s="12" t="str">
        <f t="shared" si="14"/>
        <v xml:space="preserve">  </v>
      </c>
      <c r="AJA12" s="12" t="str">
        <f t="shared" si="14"/>
        <v xml:space="preserve">  </v>
      </c>
      <c r="AJB12" s="12" t="str">
        <f t="shared" si="14"/>
        <v xml:space="preserve">  </v>
      </c>
      <c r="AJC12" s="12" t="str">
        <f t="shared" si="14"/>
        <v xml:space="preserve">  </v>
      </c>
      <c r="AJD12" s="12" t="str">
        <f t="shared" si="14"/>
        <v xml:space="preserve">  </v>
      </c>
      <c r="AJE12" s="12" t="str">
        <f t="shared" si="14"/>
        <v xml:space="preserve">  </v>
      </c>
      <c r="AJF12" s="12" t="str">
        <f t="shared" si="14"/>
        <v xml:space="preserve">  </v>
      </c>
      <c r="AJG12" s="12" t="str">
        <f t="shared" si="14"/>
        <v xml:space="preserve">  </v>
      </c>
      <c r="AJH12" s="12" t="str">
        <f t="shared" si="14"/>
        <v xml:space="preserve">  </v>
      </c>
      <c r="AJI12" s="12" t="str">
        <f t="shared" si="14"/>
        <v xml:space="preserve">  </v>
      </c>
      <c r="AJJ12" s="12" t="str">
        <f t="shared" si="14"/>
        <v xml:space="preserve">  </v>
      </c>
      <c r="AJK12" s="12" t="str">
        <f t="shared" si="14"/>
        <v xml:space="preserve">  </v>
      </c>
      <c r="AJL12" s="12" t="str">
        <f t="shared" si="14"/>
        <v xml:space="preserve">  </v>
      </c>
      <c r="AJM12" s="12" t="str">
        <f t="shared" si="14"/>
        <v xml:space="preserve">  </v>
      </c>
      <c r="AJN12" s="12" t="str">
        <f t="shared" si="14"/>
        <v xml:space="preserve">  </v>
      </c>
      <c r="AJO12" s="12" t="str">
        <f t="shared" si="14"/>
        <v xml:space="preserve">  </v>
      </c>
      <c r="AJP12" s="12" t="str">
        <f t="shared" si="14"/>
        <v xml:space="preserve">  </v>
      </c>
      <c r="AJQ12" s="12" t="str">
        <f t="shared" si="14"/>
        <v xml:space="preserve">  </v>
      </c>
      <c r="AJR12" s="12" t="str">
        <f t="shared" si="14"/>
        <v xml:space="preserve">  </v>
      </c>
      <c r="AJS12" s="12" t="str">
        <f t="shared" si="14"/>
        <v xml:space="preserve">  </v>
      </c>
      <c r="AJT12" s="12" t="str">
        <f t="shared" si="14"/>
        <v xml:space="preserve">  </v>
      </c>
      <c r="AJU12" s="12" t="str">
        <f t="shared" si="14"/>
        <v xml:space="preserve">  </v>
      </c>
      <c r="AJV12" s="12" t="str">
        <f t="shared" si="14"/>
        <v xml:space="preserve">  </v>
      </c>
      <c r="AJW12" s="12" t="str">
        <f t="shared" si="14"/>
        <v xml:space="preserve">  </v>
      </c>
      <c r="AJX12" s="12" t="str">
        <f t="shared" si="14"/>
        <v xml:space="preserve">  </v>
      </c>
      <c r="AJY12" s="12" t="str">
        <f t="shared" si="14"/>
        <v xml:space="preserve">  </v>
      </c>
      <c r="AJZ12" s="12" t="str">
        <f t="shared" si="14"/>
        <v xml:space="preserve">  </v>
      </c>
      <c r="AKA12" s="12" t="str">
        <f t="shared" si="14"/>
        <v xml:space="preserve">  </v>
      </c>
      <c r="AKB12" s="12" t="str">
        <f t="shared" ref="AKB12:AME12" si="15">IF(OR(AKC10="S",AKD10="S",AKE10="S",AKF10="S",AKG10="S"),"Tipo de Declaración (seleccionar de los desplegables)","  ")</f>
        <v xml:space="preserve">  </v>
      </c>
      <c r="AKC12" s="12" t="str">
        <f t="shared" si="15"/>
        <v xml:space="preserve">  </v>
      </c>
      <c r="AKD12" s="12" t="str">
        <f t="shared" si="15"/>
        <v xml:space="preserve">  </v>
      </c>
      <c r="AKE12" s="12" t="str">
        <f t="shared" si="15"/>
        <v xml:space="preserve">  </v>
      </c>
      <c r="AKF12" s="12" t="str">
        <f t="shared" si="15"/>
        <v xml:space="preserve">  </v>
      </c>
      <c r="AKG12" s="12" t="str">
        <f t="shared" si="15"/>
        <v xml:space="preserve">  </v>
      </c>
      <c r="AKH12" s="12" t="str">
        <f t="shared" si="15"/>
        <v xml:space="preserve">  </v>
      </c>
      <c r="AKI12" s="12" t="str">
        <f t="shared" si="15"/>
        <v xml:space="preserve">  </v>
      </c>
      <c r="AKJ12" s="12" t="str">
        <f t="shared" si="15"/>
        <v xml:space="preserve">  </v>
      </c>
      <c r="AKK12" s="12" t="str">
        <f t="shared" si="15"/>
        <v xml:space="preserve">  </v>
      </c>
      <c r="AKL12" s="12" t="str">
        <f t="shared" si="15"/>
        <v xml:space="preserve">  </v>
      </c>
      <c r="AKM12" s="12" t="str">
        <f t="shared" si="15"/>
        <v xml:space="preserve">  </v>
      </c>
      <c r="AKN12" s="12" t="str">
        <f t="shared" si="15"/>
        <v xml:space="preserve">  </v>
      </c>
      <c r="AKO12" s="12" t="str">
        <f t="shared" si="15"/>
        <v xml:space="preserve">  </v>
      </c>
      <c r="AKP12" s="12" t="str">
        <f t="shared" si="15"/>
        <v xml:space="preserve">  </v>
      </c>
      <c r="AKQ12" s="12" t="str">
        <f t="shared" si="15"/>
        <v xml:space="preserve">  </v>
      </c>
      <c r="AKR12" s="12" t="str">
        <f t="shared" si="15"/>
        <v xml:space="preserve">  </v>
      </c>
      <c r="AKS12" s="12" t="str">
        <f t="shared" si="15"/>
        <v xml:space="preserve">  </v>
      </c>
      <c r="AKT12" s="12" t="str">
        <f t="shared" si="15"/>
        <v xml:space="preserve">  </v>
      </c>
      <c r="AKU12" s="12" t="str">
        <f t="shared" si="15"/>
        <v xml:space="preserve">  </v>
      </c>
      <c r="AKV12" s="12" t="str">
        <f t="shared" si="15"/>
        <v xml:space="preserve">  </v>
      </c>
      <c r="AKW12" s="12" t="str">
        <f t="shared" si="15"/>
        <v xml:space="preserve">  </v>
      </c>
      <c r="AKX12" s="12" t="str">
        <f t="shared" si="15"/>
        <v xml:space="preserve">  </v>
      </c>
      <c r="AKY12" s="12" t="str">
        <f t="shared" si="15"/>
        <v xml:space="preserve">  </v>
      </c>
      <c r="AKZ12" s="12" t="str">
        <f t="shared" si="15"/>
        <v xml:space="preserve">  </v>
      </c>
      <c r="ALA12" s="12" t="str">
        <f t="shared" si="15"/>
        <v xml:space="preserve">  </v>
      </c>
      <c r="ALB12" s="12" t="str">
        <f t="shared" si="15"/>
        <v xml:space="preserve">  </v>
      </c>
      <c r="ALC12" s="12" t="str">
        <f t="shared" si="15"/>
        <v xml:space="preserve">  </v>
      </c>
      <c r="ALD12" s="12" t="str">
        <f t="shared" si="15"/>
        <v xml:space="preserve">  </v>
      </c>
      <c r="ALE12" s="12" t="str">
        <f t="shared" si="15"/>
        <v xml:space="preserve">  </v>
      </c>
      <c r="ALF12" s="12" t="str">
        <f t="shared" si="15"/>
        <v xml:space="preserve">  </v>
      </c>
      <c r="ALG12" s="12" t="str">
        <f t="shared" si="15"/>
        <v xml:space="preserve">  </v>
      </c>
      <c r="ALH12" s="12" t="str">
        <f t="shared" si="15"/>
        <v xml:space="preserve">  </v>
      </c>
      <c r="ALI12" s="12" t="str">
        <f t="shared" si="15"/>
        <v xml:space="preserve">  </v>
      </c>
      <c r="ALJ12" s="12" t="str">
        <f t="shared" si="15"/>
        <v xml:space="preserve">  </v>
      </c>
      <c r="ALK12" s="12" t="str">
        <f t="shared" si="15"/>
        <v xml:space="preserve">  </v>
      </c>
      <c r="ALL12" s="12" t="str">
        <f t="shared" si="15"/>
        <v xml:space="preserve">  </v>
      </c>
      <c r="ALM12" s="12" t="str">
        <f t="shared" si="15"/>
        <v xml:space="preserve">  </v>
      </c>
      <c r="ALN12" s="12" t="str">
        <f t="shared" si="15"/>
        <v xml:space="preserve">  </v>
      </c>
      <c r="ALO12" s="12" t="str">
        <f t="shared" si="15"/>
        <v xml:space="preserve">  </v>
      </c>
      <c r="ALP12" s="12" t="str">
        <f t="shared" si="15"/>
        <v xml:space="preserve">  </v>
      </c>
      <c r="ALQ12" s="12" t="str">
        <f t="shared" si="15"/>
        <v xml:space="preserve">  </v>
      </c>
      <c r="ALR12" s="12" t="str">
        <f t="shared" si="15"/>
        <v xml:space="preserve">  </v>
      </c>
      <c r="ALS12" s="12" t="str">
        <f t="shared" si="15"/>
        <v xml:space="preserve">  </v>
      </c>
      <c r="ALT12" s="12" t="str">
        <f t="shared" si="15"/>
        <v xml:space="preserve">  </v>
      </c>
      <c r="ALU12" s="12" t="str">
        <f t="shared" si="15"/>
        <v xml:space="preserve">  </v>
      </c>
      <c r="ALV12" s="12" t="str">
        <f t="shared" si="15"/>
        <v xml:space="preserve">  </v>
      </c>
      <c r="ALW12" s="12" t="str">
        <f t="shared" si="15"/>
        <v xml:space="preserve">  </v>
      </c>
      <c r="ALX12" s="12" t="str">
        <f t="shared" si="15"/>
        <v xml:space="preserve">  </v>
      </c>
      <c r="ALY12" s="12" t="str">
        <f t="shared" si="15"/>
        <v xml:space="preserve">  </v>
      </c>
      <c r="ALZ12" s="12" t="str">
        <f t="shared" si="15"/>
        <v xml:space="preserve">  </v>
      </c>
      <c r="AMA12" s="12" t="str">
        <f t="shared" si="15"/>
        <v xml:space="preserve">  </v>
      </c>
      <c r="AMB12" s="12" t="str">
        <f t="shared" si="15"/>
        <v xml:space="preserve">  </v>
      </c>
      <c r="AMC12" s="12" t="str">
        <f t="shared" si="15"/>
        <v xml:space="preserve">  </v>
      </c>
      <c r="AMD12" s="12" t="str">
        <f t="shared" si="15"/>
        <v xml:space="preserve">  </v>
      </c>
      <c r="AME12" s="12" t="str">
        <f t="shared" si="15"/>
        <v xml:space="preserve">  </v>
      </c>
      <c r="AMF12" s="12" t="e">
        <f>IF(OR(AMG10="S",AMH10="S",AMI10="S",AMJ10="S",#REF!="S"),"Tipo de Declaración (seleccionar de los desplegables)","  ")</f>
        <v>#REF!</v>
      </c>
      <c r="AMG12" s="12" t="e">
        <f>IF(OR(AMH10="S",AMI10="S",AMJ10="S",#REF!="S",#REF!="S"),"Tipo de Declaración (seleccionar de los desplegables)","  ")</f>
        <v>#REF!</v>
      </c>
      <c r="AMH12" s="12" t="e">
        <f>IF(OR(AMI10="S",AMJ10="S",#REF!="S",#REF!="S",#REF!="S"),"Tipo de Declaración (seleccionar de los desplegables)","  ")</f>
        <v>#REF!</v>
      </c>
      <c r="AMI12" s="12" t="e">
        <f>IF(OR(AMJ10="S",#REF!="S",#REF!="S",#REF!="S",#REF!="S"),"Tipo de Declaración (seleccionar de los desplegables)","  ")</f>
        <v>#REF!</v>
      </c>
      <c r="AMJ12" s="12" t="e">
        <f>IF(OR(#REF!="S",#REF!="S",#REF!="S",#REF!="S",#REF!="S"),"Tipo de Declaración (seleccionar de los desplegables)","  ")</f>
        <v>#REF!</v>
      </c>
      <c r="AMK12" s="13"/>
    </row>
    <row r="13" spans="1:1025" ht="21.75" customHeight="1" thickTop="1" thickBot="1" x14ac:dyDescent="0.25">
      <c r="A13" s="27" t="str">
        <f>IF(OR($B$11="S",$C$11="S",$D$11="S",$E$11="S",$F$11="S"),"Tipo de declaración","  ")</f>
        <v xml:space="preserve">  </v>
      </c>
      <c r="B13" s="74"/>
      <c r="C13" s="74"/>
      <c r="D13" s="24"/>
      <c r="E13" s="24"/>
      <c r="F13" s="24"/>
      <c r="G13" s="71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</row>
    <row r="14" spans="1:1025" ht="12" customHeight="1" thickTop="1" thickBot="1" x14ac:dyDescent="0.25">
      <c r="A14" s="26" t="str">
        <f>IF(OR($B$11="S",$C$11="S",$D$11="S",$E$11="S",$F$11="S"),"(seleccionar con los desplegables)","  ")</f>
        <v xml:space="preserve">  </v>
      </c>
      <c r="B14" s="74"/>
      <c r="C14" s="74"/>
      <c r="D14" s="25"/>
      <c r="E14" s="25"/>
      <c r="F14" s="25"/>
      <c r="G14" s="71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</row>
    <row r="15" spans="1:1025" s="20" customFormat="1" ht="13.5" thickTop="1" x14ac:dyDescent="0.2">
      <c r="A15" s="51"/>
      <c r="B15" s="51"/>
      <c r="C15" s="51"/>
      <c r="D15" s="51"/>
      <c r="E15" s="51"/>
      <c r="F15" s="51"/>
      <c r="G15" s="5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</row>
    <row r="16" spans="1:1025" s="54" customFormat="1" x14ac:dyDescent="0.2">
      <c r="A16" s="51"/>
      <c r="B16" s="51"/>
      <c r="C16" s="51"/>
      <c r="D16" s="51"/>
      <c r="E16" s="51"/>
      <c r="F16" s="51"/>
      <c r="G16" s="51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MS16" s="55"/>
      <c r="MT16" s="55"/>
      <c r="MU16" s="55"/>
      <c r="MV16" s="55"/>
      <c r="MW16" s="55"/>
      <c r="MX16" s="55"/>
      <c r="MY16" s="55"/>
      <c r="MZ16" s="55"/>
      <c r="NA16" s="55"/>
      <c r="NB16" s="55"/>
      <c r="NC16" s="55"/>
      <c r="ND16" s="55"/>
      <c r="NE16" s="55"/>
      <c r="NF16" s="55"/>
      <c r="NG16" s="55"/>
      <c r="NH16" s="55"/>
      <c r="NI16" s="55"/>
      <c r="NJ16" s="55"/>
      <c r="NK16" s="55"/>
      <c r="NL16" s="55"/>
      <c r="NM16" s="55"/>
      <c r="NN16" s="55"/>
      <c r="NO16" s="55"/>
      <c r="NP16" s="55"/>
      <c r="NQ16" s="55"/>
      <c r="NR16" s="55"/>
      <c r="NS16" s="55"/>
      <c r="NT16" s="55"/>
      <c r="NU16" s="55"/>
      <c r="NV16" s="55"/>
      <c r="NW16" s="55"/>
      <c r="NX16" s="55"/>
      <c r="NY16" s="55"/>
      <c r="NZ16" s="55"/>
      <c r="OA16" s="55"/>
      <c r="OB16" s="55"/>
      <c r="OC16" s="55"/>
      <c r="OD16" s="55"/>
      <c r="OE16" s="55"/>
      <c r="OF16" s="55"/>
      <c r="OG16" s="55"/>
      <c r="OH16" s="55"/>
      <c r="OI16" s="55"/>
      <c r="OJ16" s="55"/>
      <c r="OK16" s="55"/>
      <c r="OL16" s="55"/>
      <c r="OM16" s="55"/>
      <c r="ON16" s="55"/>
      <c r="OO16" s="55"/>
      <c r="OP16" s="55"/>
      <c r="OQ16" s="55"/>
      <c r="OR16" s="55"/>
      <c r="OS16" s="55"/>
      <c r="OT16" s="55"/>
      <c r="OU16" s="55"/>
      <c r="OV16" s="55"/>
      <c r="OW16" s="55"/>
      <c r="OX16" s="55"/>
      <c r="OY16" s="55"/>
      <c r="OZ16" s="55"/>
      <c r="PA16" s="55"/>
      <c r="PB16" s="55"/>
      <c r="PC16" s="55"/>
      <c r="PD16" s="55"/>
      <c r="PE16" s="55"/>
      <c r="PF16" s="55"/>
      <c r="PG16" s="55"/>
      <c r="PH16" s="55"/>
      <c r="PI16" s="55"/>
      <c r="PJ16" s="55"/>
      <c r="PK16" s="55"/>
      <c r="PL16" s="55"/>
      <c r="PM16" s="55"/>
      <c r="PN16" s="55"/>
      <c r="PO16" s="55"/>
      <c r="PP16" s="55"/>
      <c r="PQ16" s="55"/>
      <c r="PR16" s="55"/>
      <c r="PS16" s="55"/>
      <c r="PT16" s="55"/>
      <c r="PU16" s="55"/>
      <c r="PV16" s="55"/>
      <c r="PW16" s="55"/>
      <c r="PX16" s="55"/>
      <c r="PY16" s="55"/>
      <c r="PZ16" s="55"/>
      <c r="QA16" s="55"/>
      <c r="QB16" s="55"/>
      <c r="QC16" s="55"/>
      <c r="QD16" s="55"/>
      <c r="QE16" s="55"/>
      <c r="QF16" s="55"/>
      <c r="QG16" s="55"/>
      <c r="QH16" s="55"/>
      <c r="QI16" s="55"/>
      <c r="QJ16" s="55"/>
      <c r="QK16" s="55"/>
      <c r="QL16" s="55"/>
      <c r="QM16" s="55"/>
      <c r="QN16" s="55"/>
      <c r="QO16" s="55"/>
      <c r="QP16" s="55"/>
      <c r="QQ16" s="55"/>
      <c r="QR16" s="55"/>
      <c r="QS16" s="55"/>
      <c r="QT16" s="55"/>
      <c r="QU16" s="55"/>
      <c r="QV16" s="55"/>
      <c r="QW16" s="55"/>
      <c r="QX16" s="55"/>
      <c r="QY16" s="55"/>
      <c r="QZ16" s="55"/>
      <c r="RA16" s="55"/>
      <c r="RB16" s="55"/>
      <c r="RC16" s="55"/>
      <c r="RD16" s="55"/>
      <c r="RE16" s="55"/>
      <c r="RF16" s="55"/>
      <c r="RG16" s="55"/>
      <c r="RH16" s="55"/>
      <c r="RI16" s="55"/>
      <c r="RJ16" s="55"/>
      <c r="RK16" s="55"/>
      <c r="RL16" s="55"/>
      <c r="RM16" s="55"/>
      <c r="RN16" s="55"/>
      <c r="RO16" s="55"/>
      <c r="RP16" s="55"/>
      <c r="RQ16" s="55"/>
      <c r="RR16" s="55"/>
      <c r="RS16" s="55"/>
      <c r="RT16" s="55"/>
      <c r="RU16" s="55"/>
      <c r="RV16" s="55"/>
      <c r="RW16" s="55"/>
      <c r="RX16" s="55"/>
      <c r="RY16" s="55"/>
      <c r="RZ16" s="55"/>
      <c r="SA16" s="55"/>
      <c r="SB16" s="55"/>
      <c r="SC16" s="55"/>
      <c r="SD16" s="55"/>
      <c r="SE16" s="55"/>
      <c r="SF16" s="55"/>
      <c r="SG16" s="55"/>
      <c r="SH16" s="55"/>
      <c r="SI16" s="55"/>
      <c r="SJ16" s="55"/>
      <c r="SK16" s="55"/>
      <c r="SL16" s="55"/>
      <c r="SM16" s="55"/>
      <c r="SN16" s="55"/>
      <c r="SO16" s="55"/>
      <c r="SP16" s="55"/>
      <c r="SQ16" s="55"/>
      <c r="SR16" s="55"/>
      <c r="SS16" s="55"/>
      <c r="ST16" s="55"/>
      <c r="SU16" s="55"/>
      <c r="SV16" s="55"/>
      <c r="SW16" s="55"/>
      <c r="SX16" s="55"/>
      <c r="SY16" s="55"/>
      <c r="SZ16" s="55"/>
      <c r="TA16" s="55"/>
      <c r="TB16" s="55"/>
      <c r="TC16" s="55"/>
      <c r="TD16" s="55"/>
      <c r="TE16" s="55"/>
      <c r="TF16" s="55"/>
      <c r="TG16" s="55"/>
      <c r="TH16" s="55"/>
      <c r="TI16" s="55"/>
      <c r="TJ16" s="55"/>
      <c r="TK16" s="55"/>
      <c r="TL16" s="55"/>
      <c r="TM16" s="55"/>
      <c r="TN16" s="55"/>
      <c r="TO16" s="55"/>
      <c r="TP16" s="55"/>
      <c r="TQ16" s="55"/>
      <c r="TR16" s="55"/>
      <c r="TS16" s="55"/>
      <c r="TT16" s="55"/>
      <c r="TU16" s="55"/>
      <c r="TV16" s="55"/>
      <c r="TW16" s="55"/>
      <c r="TX16" s="55"/>
      <c r="TY16" s="55"/>
      <c r="TZ16" s="55"/>
      <c r="UA16" s="55"/>
      <c r="UB16" s="55"/>
      <c r="UC16" s="55"/>
      <c r="UD16" s="55"/>
      <c r="UE16" s="55"/>
      <c r="UF16" s="55"/>
      <c r="UG16" s="55"/>
      <c r="UH16" s="55"/>
      <c r="UI16" s="55"/>
      <c r="UJ16" s="55"/>
      <c r="UK16" s="55"/>
      <c r="UL16" s="55"/>
      <c r="UM16" s="55"/>
      <c r="UN16" s="55"/>
      <c r="UO16" s="55"/>
      <c r="UP16" s="55"/>
      <c r="UQ16" s="55"/>
      <c r="UR16" s="55"/>
      <c r="US16" s="55"/>
      <c r="UT16" s="55"/>
      <c r="UU16" s="55"/>
      <c r="UV16" s="55"/>
      <c r="UW16" s="55"/>
      <c r="UX16" s="55"/>
      <c r="UY16" s="55"/>
      <c r="UZ16" s="55"/>
      <c r="VA16" s="55"/>
      <c r="VB16" s="55"/>
      <c r="VC16" s="55"/>
      <c r="VD16" s="55"/>
      <c r="VE16" s="55"/>
      <c r="VF16" s="55"/>
      <c r="VG16" s="55"/>
      <c r="VH16" s="55"/>
      <c r="VI16" s="55"/>
      <c r="VJ16" s="55"/>
      <c r="VK16" s="55"/>
      <c r="VL16" s="55"/>
      <c r="VM16" s="55"/>
      <c r="VN16" s="55"/>
      <c r="VO16" s="55"/>
      <c r="VP16" s="55"/>
      <c r="VQ16" s="55"/>
      <c r="VR16" s="55"/>
      <c r="VS16" s="55"/>
      <c r="VT16" s="55"/>
      <c r="VU16" s="55"/>
      <c r="VV16" s="55"/>
      <c r="VW16" s="55"/>
      <c r="VX16" s="55"/>
      <c r="VY16" s="55"/>
      <c r="VZ16" s="55"/>
      <c r="WA16" s="55"/>
      <c r="WB16" s="55"/>
      <c r="WC16" s="55"/>
      <c r="WD16" s="55"/>
      <c r="WE16" s="55"/>
      <c r="WF16" s="55"/>
      <c r="WG16" s="55"/>
      <c r="WH16" s="55"/>
      <c r="WI16" s="55"/>
      <c r="WJ16" s="55"/>
      <c r="WK16" s="55"/>
      <c r="WL16" s="55"/>
      <c r="WM16" s="55"/>
      <c r="WN16" s="55"/>
      <c r="WO16" s="55"/>
      <c r="WP16" s="55"/>
      <c r="WQ16" s="55"/>
      <c r="WR16" s="55"/>
      <c r="WS16" s="55"/>
      <c r="WT16" s="55"/>
      <c r="WU16" s="55"/>
      <c r="WV16" s="55"/>
      <c r="WW16" s="55"/>
      <c r="WX16" s="55"/>
      <c r="WY16" s="55"/>
      <c r="WZ16" s="55"/>
      <c r="XA16" s="55"/>
      <c r="XB16" s="55"/>
      <c r="XC16" s="55"/>
      <c r="XD16" s="55"/>
      <c r="XE16" s="55"/>
      <c r="XF16" s="55"/>
      <c r="XG16" s="55"/>
      <c r="XH16" s="55"/>
      <c r="XI16" s="55"/>
      <c r="XJ16" s="55"/>
      <c r="XK16" s="55"/>
      <c r="XL16" s="55"/>
      <c r="XM16" s="55"/>
      <c r="XN16" s="55"/>
      <c r="XO16" s="55"/>
      <c r="XP16" s="55"/>
      <c r="XQ16" s="55"/>
      <c r="XR16" s="55"/>
      <c r="XS16" s="55"/>
      <c r="XT16" s="55"/>
      <c r="XU16" s="55"/>
      <c r="XV16" s="55"/>
      <c r="XW16" s="55"/>
      <c r="XX16" s="55"/>
      <c r="XY16" s="55"/>
      <c r="XZ16" s="55"/>
      <c r="YA16" s="55"/>
      <c r="YB16" s="55"/>
      <c r="YC16" s="55"/>
      <c r="YD16" s="55"/>
      <c r="YE16" s="55"/>
      <c r="YF16" s="55"/>
      <c r="YG16" s="55"/>
      <c r="YH16" s="55"/>
      <c r="YI16" s="55"/>
      <c r="YJ16" s="55"/>
      <c r="YK16" s="55"/>
      <c r="YL16" s="55"/>
      <c r="YM16" s="55"/>
      <c r="YN16" s="55"/>
      <c r="YO16" s="55"/>
      <c r="YP16" s="55"/>
      <c r="YQ16" s="55"/>
      <c r="YR16" s="55"/>
      <c r="YS16" s="55"/>
      <c r="YT16" s="55"/>
      <c r="YU16" s="55"/>
      <c r="YV16" s="55"/>
      <c r="YW16" s="55"/>
      <c r="YX16" s="55"/>
      <c r="YY16" s="55"/>
      <c r="YZ16" s="55"/>
      <c r="ZA16" s="55"/>
      <c r="ZB16" s="55"/>
      <c r="ZC16" s="55"/>
      <c r="ZD16" s="55"/>
      <c r="ZE16" s="55"/>
      <c r="ZF16" s="55"/>
      <c r="ZG16" s="55"/>
      <c r="ZH16" s="55"/>
      <c r="ZI16" s="55"/>
      <c r="ZJ16" s="55"/>
      <c r="ZK16" s="55"/>
      <c r="ZL16" s="55"/>
      <c r="ZM16" s="55"/>
      <c r="ZN16" s="55"/>
      <c r="ZO16" s="55"/>
      <c r="ZP16" s="55"/>
      <c r="ZQ16" s="55"/>
      <c r="ZR16" s="55"/>
      <c r="ZS16" s="55"/>
      <c r="ZT16" s="55"/>
      <c r="ZU16" s="55"/>
      <c r="ZV16" s="55"/>
      <c r="ZW16" s="55"/>
      <c r="ZX16" s="55"/>
      <c r="ZY16" s="55"/>
      <c r="ZZ16" s="55"/>
      <c r="AAA16" s="55"/>
      <c r="AAB16" s="55"/>
      <c r="AAC16" s="55"/>
      <c r="AAD16" s="55"/>
      <c r="AAE16" s="55"/>
      <c r="AAF16" s="55"/>
      <c r="AAG16" s="55"/>
      <c r="AAH16" s="55"/>
      <c r="AAI16" s="55"/>
      <c r="AAJ16" s="55"/>
      <c r="AAK16" s="55"/>
      <c r="AAL16" s="55"/>
      <c r="AAM16" s="55"/>
      <c r="AAN16" s="55"/>
      <c r="AAO16" s="55"/>
      <c r="AAP16" s="55"/>
      <c r="AAQ16" s="55"/>
      <c r="AAR16" s="55"/>
      <c r="AAS16" s="55"/>
      <c r="AAT16" s="55"/>
      <c r="AAU16" s="55"/>
      <c r="AAV16" s="55"/>
      <c r="AAW16" s="55"/>
      <c r="AAX16" s="55"/>
      <c r="AAY16" s="55"/>
      <c r="AAZ16" s="55"/>
      <c r="ABA16" s="55"/>
      <c r="ABB16" s="55"/>
      <c r="ABC16" s="55"/>
      <c r="ABD16" s="55"/>
      <c r="ABE16" s="55"/>
      <c r="ABF16" s="55"/>
      <c r="ABG16" s="55"/>
      <c r="ABH16" s="55"/>
      <c r="ABI16" s="55"/>
      <c r="ABJ16" s="55"/>
      <c r="ABK16" s="55"/>
      <c r="ABL16" s="55"/>
      <c r="ABM16" s="55"/>
      <c r="ABN16" s="55"/>
      <c r="ABO16" s="55"/>
      <c r="ABP16" s="55"/>
      <c r="ABQ16" s="55"/>
      <c r="ABR16" s="55"/>
      <c r="ABS16" s="55"/>
      <c r="ABT16" s="55"/>
      <c r="ABU16" s="55"/>
      <c r="ABV16" s="55"/>
      <c r="ABW16" s="55"/>
      <c r="ABX16" s="55"/>
      <c r="ABY16" s="55"/>
      <c r="ABZ16" s="55"/>
      <c r="ACA16" s="55"/>
      <c r="ACB16" s="55"/>
      <c r="ACC16" s="55"/>
      <c r="ACD16" s="55"/>
      <c r="ACE16" s="55"/>
      <c r="ACF16" s="55"/>
      <c r="ACG16" s="55"/>
      <c r="ACH16" s="55"/>
      <c r="ACI16" s="55"/>
      <c r="ACJ16" s="55"/>
      <c r="ACK16" s="55"/>
      <c r="ACL16" s="55"/>
      <c r="ACM16" s="55"/>
      <c r="ACN16" s="55"/>
      <c r="ACO16" s="55"/>
      <c r="ACP16" s="55"/>
      <c r="ACQ16" s="55"/>
      <c r="ACR16" s="55"/>
      <c r="ACS16" s="55"/>
      <c r="ACT16" s="55"/>
      <c r="ACU16" s="55"/>
      <c r="ACV16" s="55"/>
      <c r="ACW16" s="55"/>
      <c r="ACX16" s="55"/>
      <c r="ACY16" s="55"/>
      <c r="ACZ16" s="55"/>
      <c r="ADA16" s="55"/>
      <c r="ADB16" s="55"/>
      <c r="ADC16" s="55"/>
      <c r="ADD16" s="55"/>
      <c r="ADE16" s="55"/>
      <c r="ADF16" s="55"/>
      <c r="ADG16" s="55"/>
      <c r="ADH16" s="55"/>
      <c r="ADI16" s="55"/>
      <c r="ADJ16" s="55"/>
      <c r="ADK16" s="55"/>
      <c r="ADL16" s="55"/>
      <c r="ADM16" s="55"/>
      <c r="ADN16" s="55"/>
      <c r="ADO16" s="55"/>
      <c r="ADP16" s="55"/>
      <c r="ADQ16" s="55"/>
      <c r="ADR16" s="55"/>
      <c r="ADS16" s="55"/>
      <c r="ADT16" s="55"/>
      <c r="ADU16" s="55"/>
      <c r="ADV16" s="55"/>
      <c r="ADW16" s="55"/>
      <c r="ADX16" s="55"/>
      <c r="ADY16" s="55"/>
      <c r="ADZ16" s="55"/>
      <c r="AEA16" s="55"/>
      <c r="AEB16" s="55"/>
      <c r="AEC16" s="55"/>
      <c r="AED16" s="55"/>
      <c r="AEE16" s="55"/>
      <c r="AEF16" s="55"/>
      <c r="AEG16" s="55"/>
      <c r="AEH16" s="55"/>
      <c r="AEI16" s="55"/>
      <c r="AEJ16" s="55"/>
      <c r="AEK16" s="55"/>
      <c r="AEL16" s="55"/>
      <c r="AEM16" s="55"/>
      <c r="AEN16" s="55"/>
      <c r="AEO16" s="55"/>
      <c r="AEP16" s="55"/>
      <c r="AEQ16" s="55"/>
      <c r="AER16" s="55"/>
      <c r="AES16" s="55"/>
      <c r="AET16" s="55"/>
      <c r="AEU16" s="55"/>
      <c r="AEV16" s="55"/>
      <c r="AEW16" s="55"/>
      <c r="AEX16" s="55"/>
      <c r="AEY16" s="55"/>
      <c r="AEZ16" s="55"/>
      <c r="AFA16" s="55"/>
      <c r="AFB16" s="55"/>
      <c r="AFC16" s="55"/>
      <c r="AFD16" s="55"/>
      <c r="AFE16" s="55"/>
      <c r="AFF16" s="55"/>
      <c r="AFG16" s="55"/>
      <c r="AFH16" s="55"/>
      <c r="AFI16" s="55"/>
      <c r="AFJ16" s="55"/>
      <c r="AFK16" s="55"/>
      <c r="AFL16" s="55"/>
      <c r="AFM16" s="55"/>
      <c r="AFN16" s="55"/>
      <c r="AFO16" s="55"/>
      <c r="AFP16" s="55"/>
      <c r="AFQ16" s="55"/>
      <c r="AFR16" s="55"/>
      <c r="AFS16" s="55"/>
      <c r="AFT16" s="55"/>
      <c r="AFU16" s="55"/>
      <c r="AFV16" s="55"/>
      <c r="AFW16" s="55"/>
      <c r="AFX16" s="55"/>
      <c r="AFY16" s="55"/>
      <c r="AFZ16" s="55"/>
      <c r="AGA16" s="55"/>
      <c r="AGB16" s="55"/>
      <c r="AGC16" s="55"/>
      <c r="AGD16" s="55"/>
      <c r="AGE16" s="55"/>
      <c r="AGF16" s="55"/>
      <c r="AGG16" s="55"/>
      <c r="AGH16" s="55"/>
      <c r="AGI16" s="55"/>
      <c r="AGJ16" s="55"/>
      <c r="AGK16" s="55"/>
      <c r="AGL16" s="55"/>
      <c r="AGM16" s="55"/>
      <c r="AGN16" s="55"/>
      <c r="AGO16" s="55"/>
      <c r="AGP16" s="55"/>
      <c r="AGQ16" s="55"/>
      <c r="AGR16" s="55"/>
      <c r="AGS16" s="55"/>
      <c r="AGT16" s="55"/>
      <c r="AGU16" s="55"/>
      <c r="AGV16" s="55"/>
      <c r="AGW16" s="55"/>
      <c r="AGX16" s="55"/>
      <c r="AGY16" s="55"/>
      <c r="AGZ16" s="55"/>
      <c r="AHA16" s="55"/>
      <c r="AHB16" s="55"/>
      <c r="AHC16" s="55"/>
      <c r="AHD16" s="55"/>
      <c r="AHE16" s="55"/>
      <c r="AHF16" s="55"/>
      <c r="AHG16" s="55"/>
      <c r="AHH16" s="55"/>
      <c r="AHI16" s="55"/>
      <c r="AHJ16" s="55"/>
      <c r="AHK16" s="55"/>
      <c r="AHL16" s="55"/>
      <c r="AHM16" s="55"/>
      <c r="AHN16" s="55"/>
      <c r="AHO16" s="55"/>
      <c r="AHP16" s="55"/>
      <c r="AHQ16" s="55"/>
      <c r="AHR16" s="55"/>
      <c r="AHS16" s="55"/>
      <c r="AHT16" s="55"/>
      <c r="AHU16" s="55"/>
      <c r="AHV16" s="55"/>
      <c r="AHW16" s="55"/>
      <c r="AHX16" s="55"/>
      <c r="AHY16" s="55"/>
      <c r="AHZ16" s="55"/>
      <c r="AIA16" s="55"/>
      <c r="AIB16" s="55"/>
      <c r="AIC16" s="55"/>
      <c r="AID16" s="55"/>
      <c r="AIE16" s="55"/>
      <c r="AIF16" s="55"/>
      <c r="AIG16" s="55"/>
      <c r="AIH16" s="55"/>
      <c r="AII16" s="55"/>
      <c r="AIJ16" s="55"/>
      <c r="AIK16" s="55"/>
      <c r="AIL16" s="55"/>
      <c r="AIM16" s="55"/>
      <c r="AIN16" s="55"/>
      <c r="AIO16" s="55"/>
      <c r="AIP16" s="55"/>
      <c r="AIQ16" s="55"/>
      <c r="AIR16" s="55"/>
      <c r="AIS16" s="55"/>
      <c r="AIT16" s="55"/>
      <c r="AIU16" s="55"/>
      <c r="AIV16" s="55"/>
      <c r="AIW16" s="55"/>
      <c r="AIX16" s="55"/>
      <c r="AIY16" s="55"/>
      <c r="AIZ16" s="55"/>
      <c r="AJA16" s="55"/>
      <c r="AJB16" s="55"/>
      <c r="AJC16" s="55"/>
      <c r="AJD16" s="55"/>
      <c r="AJE16" s="55"/>
      <c r="AJF16" s="55"/>
      <c r="AJG16" s="55"/>
      <c r="AJH16" s="55"/>
      <c r="AJI16" s="55"/>
      <c r="AJJ16" s="55"/>
      <c r="AJK16" s="55"/>
      <c r="AJL16" s="55"/>
      <c r="AJM16" s="55"/>
      <c r="AJN16" s="55"/>
      <c r="AJO16" s="55"/>
      <c r="AJP16" s="55"/>
      <c r="AJQ16" s="55"/>
      <c r="AJR16" s="55"/>
      <c r="AJS16" s="55"/>
      <c r="AJT16" s="55"/>
      <c r="AJU16" s="55"/>
      <c r="AJV16" s="55"/>
      <c r="AJW16" s="55"/>
      <c r="AJX16" s="55"/>
      <c r="AJY16" s="55"/>
      <c r="AJZ16" s="55"/>
      <c r="AKA16" s="55"/>
      <c r="AKB16" s="55"/>
      <c r="AKC16" s="55"/>
      <c r="AKD16" s="55"/>
      <c r="AKE16" s="55"/>
      <c r="AKF16" s="55"/>
      <c r="AKG16" s="55"/>
      <c r="AKH16" s="55"/>
      <c r="AKI16" s="55"/>
      <c r="AKJ16" s="55"/>
      <c r="AKK16" s="55"/>
      <c r="AKL16" s="55"/>
      <c r="AKM16" s="55"/>
      <c r="AKN16" s="55"/>
      <c r="AKO16" s="55"/>
      <c r="AKP16" s="55"/>
      <c r="AKQ16" s="55"/>
      <c r="AKR16" s="55"/>
      <c r="AKS16" s="55"/>
      <c r="AKT16" s="55"/>
      <c r="AKU16" s="55"/>
      <c r="AKV16" s="55"/>
      <c r="AKW16" s="55"/>
      <c r="AKX16" s="55"/>
      <c r="AKY16" s="55"/>
      <c r="AKZ16" s="55"/>
      <c r="ALA16" s="55"/>
      <c r="ALB16" s="55"/>
      <c r="ALC16" s="55"/>
      <c r="ALD16" s="55"/>
      <c r="ALE16" s="55"/>
      <c r="ALF16" s="55"/>
      <c r="ALG16" s="55"/>
      <c r="ALH16" s="55"/>
      <c r="ALI16" s="55"/>
      <c r="ALJ16" s="55"/>
      <c r="ALK16" s="55"/>
      <c r="ALL16" s="55"/>
      <c r="ALM16" s="55"/>
      <c r="ALN16" s="55"/>
      <c r="ALO16" s="55"/>
      <c r="ALP16" s="55"/>
      <c r="ALQ16" s="55"/>
      <c r="ALR16" s="55"/>
      <c r="ALS16" s="55"/>
      <c r="ALT16" s="55"/>
      <c r="ALU16" s="55"/>
      <c r="ALV16" s="55"/>
      <c r="ALW16" s="55"/>
      <c r="ALX16" s="55"/>
      <c r="ALY16" s="55"/>
      <c r="ALZ16" s="55"/>
      <c r="AMA16" s="55"/>
      <c r="AMB16" s="55"/>
      <c r="AMC16" s="55"/>
      <c r="AMD16" s="55"/>
      <c r="AME16" s="55"/>
      <c r="AMF16" s="55"/>
      <c r="AMG16" s="55"/>
      <c r="AMH16" s="55"/>
      <c r="AMI16" s="55"/>
      <c r="AMJ16" s="55"/>
    </row>
    <row r="17" spans="1:1024" s="54" customFormat="1" x14ac:dyDescent="0.2">
      <c r="A17" s="51"/>
      <c r="B17" s="51"/>
      <c r="C17" s="51"/>
      <c r="D17" s="51"/>
      <c r="E17" s="51"/>
      <c r="F17" s="51"/>
      <c r="G17" s="51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  <c r="JO17" s="55"/>
      <c r="JP17" s="55"/>
      <c r="JQ17" s="55"/>
      <c r="JR17" s="55"/>
      <c r="JS17" s="55"/>
      <c r="JT17" s="55"/>
      <c r="JU17" s="55"/>
      <c r="JV17" s="55"/>
      <c r="JW17" s="55"/>
      <c r="JX17" s="55"/>
      <c r="JY17" s="55"/>
      <c r="JZ17" s="55"/>
      <c r="KA17" s="55"/>
      <c r="KB17" s="55"/>
      <c r="KC17" s="55"/>
      <c r="KD17" s="55"/>
      <c r="KE17" s="55"/>
      <c r="KF17" s="55"/>
      <c r="KG17" s="55"/>
      <c r="KH17" s="55"/>
      <c r="KI17" s="55"/>
      <c r="KJ17" s="55"/>
      <c r="KK17" s="55"/>
      <c r="KL17" s="55"/>
      <c r="KM17" s="55"/>
      <c r="KN17" s="55"/>
      <c r="KO17" s="55"/>
      <c r="KP17" s="55"/>
      <c r="KQ17" s="55"/>
      <c r="KR17" s="55"/>
      <c r="KS17" s="55"/>
      <c r="KT17" s="55"/>
      <c r="KU17" s="55"/>
      <c r="KV17" s="55"/>
      <c r="KW17" s="55"/>
      <c r="KX17" s="55"/>
      <c r="KY17" s="55"/>
      <c r="KZ17" s="55"/>
      <c r="LA17" s="55"/>
      <c r="LB17" s="55"/>
      <c r="LC17" s="55"/>
      <c r="LD17" s="55"/>
      <c r="LE17" s="55"/>
      <c r="LF17" s="55"/>
      <c r="LG17" s="55"/>
      <c r="LH17" s="55"/>
      <c r="LI17" s="55"/>
      <c r="LJ17" s="55"/>
      <c r="LK17" s="55"/>
      <c r="LL17" s="55"/>
      <c r="LM17" s="55"/>
      <c r="LN17" s="55"/>
      <c r="LO17" s="55"/>
      <c r="LP17" s="55"/>
      <c r="LQ17" s="55"/>
      <c r="LR17" s="55"/>
      <c r="LS17" s="55"/>
      <c r="LT17" s="55"/>
      <c r="LU17" s="55"/>
      <c r="LV17" s="55"/>
      <c r="LW17" s="55"/>
      <c r="LX17" s="55"/>
      <c r="LY17" s="55"/>
      <c r="LZ17" s="55"/>
      <c r="MA17" s="55"/>
      <c r="MB17" s="55"/>
      <c r="MC17" s="55"/>
      <c r="MD17" s="55"/>
      <c r="ME17" s="55"/>
      <c r="MF17" s="55"/>
      <c r="MG17" s="55"/>
      <c r="MH17" s="55"/>
      <c r="MI17" s="55"/>
      <c r="MJ17" s="55"/>
      <c r="MK17" s="55"/>
      <c r="ML17" s="55"/>
      <c r="MM17" s="55"/>
      <c r="MN17" s="55"/>
      <c r="MO17" s="55"/>
      <c r="MP17" s="55"/>
      <c r="MQ17" s="55"/>
      <c r="MR17" s="55"/>
      <c r="MS17" s="55"/>
      <c r="MT17" s="55"/>
      <c r="MU17" s="55"/>
      <c r="MV17" s="55"/>
      <c r="MW17" s="55"/>
      <c r="MX17" s="55"/>
      <c r="MY17" s="55"/>
      <c r="MZ17" s="55"/>
      <c r="NA17" s="55"/>
      <c r="NB17" s="55"/>
      <c r="NC17" s="55"/>
      <c r="ND17" s="55"/>
      <c r="NE17" s="55"/>
      <c r="NF17" s="55"/>
      <c r="NG17" s="55"/>
      <c r="NH17" s="55"/>
      <c r="NI17" s="55"/>
      <c r="NJ17" s="55"/>
      <c r="NK17" s="55"/>
      <c r="NL17" s="55"/>
      <c r="NM17" s="55"/>
      <c r="NN17" s="55"/>
      <c r="NO17" s="55"/>
      <c r="NP17" s="55"/>
      <c r="NQ17" s="55"/>
      <c r="NR17" s="55"/>
      <c r="NS17" s="55"/>
      <c r="NT17" s="55"/>
      <c r="NU17" s="55"/>
      <c r="NV17" s="55"/>
      <c r="NW17" s="55"/>
      <c r="NX17" s="55"/>
      <c r="NY17" s="55"/>
      <c r="NZ17" s="55"/>
      <c r="OA17" s="55"/>
      <c r="OB17" s="55"/>
      <c r="OC17" s="55"/>
      <c r="OD17" s="55"/>
      <c r="OE17" s="55"/>
      <c r="OF17" s="55"/>
      <c r="OG17" s="55"/>
      <c r="OH17" s="55"/>
      <c r="OI17" s="55"/>
      <c r="OJ17" s="55"/>
      <c r="OK17" s="55"/>
      <c r="OL17" s="55"/>
      <c r="OM17" s="55"/>
      <c r="ON17" s="55"/>
      <c r="OO17" s="55"/>
      <c r="OP17" s="55"/>
      <c r="OQ17" s="55"/>
      <c r="OR17" s="55"/>
      <c r="OS17" s="55"/>
      <c r="OT17" s="55"/>
      <c r="OU17" s="55"/>
      <c r="OV17" s="55"/>
      <c r="OW17" s="55"/>
      <c r="OX17" s="55"/>
      <c r="OY17" s="55"/>
      <c r="OZ17" s="55"/>
      <c r="PA17" s="55"/>
      <c r="PB17" s="55"/>
      <c r="PC17" s="55"/>
      <c r="PD17" s="55"/>
      <c r="PE17" s="55"/>
      <c r="PF17" s="55"/>
      <c r="PG17" s="55"/>
      <c r="PH17" s="55"/>
      <c r="PI17" s="55"/>
      <c r="PJ17" s="55"/>
      <c r="PK17" s="55"/>
      <c r="PL17" s="55"/>
      <c r="PM17" s="55"/>
      <c r="PN17" s="55"/>
      <c r="PO17" s="55"/>
      <c r="PP17" s="55"/>
      <c r="PQ17" s="55"/>
      <c r="PR17" s="55"/>
      <c r="PS17" s="55"/>
      <c r="PT17" s="55"/>
      <c r="PU17" s="55"/>
      <c r="PV17" s="55"/>
      <c r="PW17" s="55"/>
      <c r="PX17" s="55"/>
      <c r="PY17" s="55"/>
      <c r="PZ17" s="55"/>
      <c r="QA17" s="55"/>
      <c r="QB17" s="55"/>
      <c r="QC17" s="55"/>
      <c r="QD17" s="55"/>
      <c r="QE17" s="55"/>
      <c r="QF17" s="55"/>
      <c r="QG17" s="55"/>
      <c r="QH17" s="55"/>
      <c r="QI17" s="55"/>
      <c r="QJ17" s="55"/>
      <c r="QK17" s="55"/>
      <c r="QL17" s="55"/>
      <c r="QM17" s="55"/>
      <c r="QN17" s="55"/>
      <c r="QO17" s="55"/>
      <c r="QP17" s="55"/>
      <c r="QQ17" s="55"/>
      <c r="QR17" s="55"/>
      <c r="QS17" s="55"/>
      <c r="QT17" s="55"/>
      <c r="QU17" s="55"/>
      <c r="QV17" s="55"/>
      <c r="QW17" s="55"/>
      <c r="QX17" s="55"/>
      <c r="QY17" s="55"/>
      <c r="QZ17" s="55"/>
      <c r="RA17" s="55"/>
      <c r="RB17" s="55"/>
      <c r="RC17" s="55"/>
      <c r="RD17" s="55"/>
      <c r="RE17" s="55"/>
      <c r="RF17" s="55"/>
      <c r="RG17" s="55"/>
      <c r="RH17" s="55"/>
      <c r="RI17" s="55"/>
      <c r="RJ17" s="55"/>
      <c r="RK17" s="55"/>
      <c r="RL17" s="55"/>
      <c r="RM17" s="55"/>
      <c r="RN17" s="55"/>
      <c r="RO17" s="55"/>
      <c r="RP17" s="55"/>
      <c r="RQ17" s="55"/>
      <c r="RR17" s="55"/>
      <c r="RS17" s="55"/>
      <c r="RT17" s="55"/>
      <c r="RU17" s="55"/>
      <c r="RV17" s="55"/>
      <c r="RW17" s="55"/>
      <c r="RX17" s="55"/>
      <c r="RY17" s="55"/>
      <c r="RZ17" s="55"/>
      <c r="SA17" s="55"/>
      <c r="SB17" s="55"/>
      <c r="SC17" s="55"/>
      <c r="SD17" s="55"/>
      <c r="SE17" s="55"/>
      <c r="SF17" s="55"/>
      <c r="SG17" s="55"/>
      <c r="SH17" s="55"/>
      <c r="SI17" s="55"/>
      <c r="SJ17" s="55"/>
      <c r="SK17" s="55"/>
      <c r="SL17" s="55"/>
      <c r="SM17" s="55"/>
      <c r="SN17" s="55"/>
      <c r="SO17" s="55"/>
      <c r="SP17" s="55"/>
      <c r="SQ17" s="55"/>
      <c r="SR17" s="55"/>
      <c r="SS17" s="55"/>
      <c r="ST17" s="55"/>
      <c r="SU17" s="55"/>
      <c r="SV17" s="55"/>
      <c r="SW17" s="55"/>
      <c r="SX17" s="55"/>
      <c r="SY17" s="55"/>
      <c r="SZ17" s="55"/>
      <c r="TA17" s="55"/>
      <c r="TB17" s="55"/>
      <c r="TC17" s="55"/>
      <c r="TD17" s="55"/>
      <c r="TE17" s="55"/>
      <c r="TF17" s="55"/>
      <c r="TG17" s="55"/>
      <c r="TH17" s="55"/>
      <c r="TI17" s="55"/>
      <c r="TJ17" s="55"/>
      <c r="TK17" s="55"/>
      <c r="TL17" s="55"/>
      <c r="TM17" s="55"/>
      <c r="TN17" s="55"/>
      <c r="TO17" s="55"/>
      <c r="TP17" s="55"/>
      <c r="TQ17" s="55"/>
      <c r="TR17" s="55"/>
      <c r="TS17" s="55"/>
      <c r="TT17" s="55"/>
      <c r="TU17" s="55"/>
      <c r="TV17" s="55"/>
      <c r="TW17" s="55"/>
      <c r="TX17" s="55"/>
      <c r="TY17" s="55"/>
      <c r="TZ17" s="55"/>
      <c r="UA17" s="55"/>
      <c r="UB17" s="55"/>
      <c r="UC17" s="55"/>
      <c r="UD17" s="55"/>
      <c r="UE17" s="55"/>
      <c r="UF17" s="55"/>
      <c r="UG17" s="55"/>
      <c r="UH17" s="55"/>
      <c r="UI17" s="55"/>
      <c r="UJ17" s="55"/>
      <c r="UK17" s="55"/>
      <c r="UL17" s="55"/>
      <c r="UM17" s="55"/>
      <c r="UN17" s="55"/>
      <c r="UO17" s="55"/>
      <c r="UP17" s="55"/>
      <c r="UQ17" s="55"/>
      <c r="UR17" s="55"/>
      <c r="US17" s="55"/>
      <c r="UT17" s="55"/>
      <c r="UU17" s="55"/>
      <c r="UV17" s="55"/>
      <c r="UW17" s="55"/>
      <c r="UX17" s="55"/>
      <c r="UY17" s="55"/>
      <c r="UZ17" s="55"/>
      <c r="VA17" s="55"/>
      <c r="VB17" s="55"/>
      <c r="VC17" s="55"/>
      <c r="VD17" s="55"/>
      <c r="VE17" s="55"/>
      <c r="VF17" s="55"/>
      <c r="VG17" s="55"/>
      <c r="VH17" s="55"/>
      <c r="VI17" s="55"/>
      <c r="VJ17" s="55"/>
      <c r="VK17" s="55"/>
      <c r="VL17" s="55"/>
      <c r="VM17" s="55"/>
      <c r="VN17" s="55"/>
      <c r="VO17" s="55"/>
      <c r="VP17" s="55"/>
      <c r="VQ17" s="55"/>
      <c r="VR17" s="55"/>
      <c r="VS17" s="55"/>
      <c r="VT17" s="55"/>
      <c r="VU17" s="55"/>
      <c r="VV17" s="55"/>
      <c r="VW17" s="55"/>
      <c r="VX17" s="55"/>
      <c r="VY17" s="55"/>
      <c r="VZ17" s="55"/>
      <c r="WA17" s="55"/>
      <c r="WB17" s="55"/>
      <c r="WC17" s="55"/>
      <c r="WD17" s="55"/>
      <c r="WE17" s="55"/>
      <c r="WF17" s="55"/>
      <c r="WG17" s="55"/>
      <c r="WH17" s="55"/>
      <c r="WI17" s="55"/>
      <c r="WJ17" s="55"/>
      <c r="WK17" s="55"/>
      <c r="WL17" s="55"/>
      <c r="WM17" s="55"/>
      <c r="WN17" s="55"/>
      <c r="WO17" s="55"/>
      <c r="WP17" s="55"/>
      <c r="WQ17" s="55"/>
      <c r="WR17" s="55"/>
      <c r="WS17" s="55"/>
      <c r="WT17" s="55"/>
      <c r="WU17" s="55"/>
      <c r="WV17" s="55"/>
      <c r="WW17" s="55"/>
      <c r="WX17" s="55"/>
      <c r="WY17" s="55"/>
      <c r="WZ17" s="55"/>
      <c r="XA17" s="55"/>
      <c r="XB17" s="55"/>
      <c r="XC17" s="55"/>
      <c r="XD17" s="55"/>
      <c r="XE17" s="55"/>
      <c r="XF17" s="55"/>
      <c r="XG17" s="55"/>
      <c r="XH17" s="55"/>
      <c r="XI17" s="55"/>
      <c r="XJ17" s="55"/>
      <c r="XK17" s="55"/>
      <c r="XL17" s="55"/>
      <c r="XM17" s="55"/>
      <c r="XN17" s="55"/>
      <c r="XO17" s="55"/>
      <c r="XP17" s="55"/>
      <c r="XQ17" s="55"/>
      <c r="XR17" s="55"/>
      <c r="XS17" s="55"/>
      <c r="XT17" s="55"/>
      <c r="XU17" s="55"/>
      <c r="XV17" s="55"/>
      <c r="XW17" s="55"/>
      <c r="XX17" s="55"/>
      <c r="XY17" s="55"/>
      <c r="XZ17" s="55"/>
      <c r="YA17" s="55"/>
      <c r="YB17" s="55"/>
      <c r="YC17" s="55"/>
      <c r="YD17" s="55"/>
      <c r="YE17" s="55"/>
      <c r="YF17" s="55"/>
      <c r="YG17" s="55"/>
      <c r="YH17" s="55"/>
      <c r="YI17" s="55"/>
      <c r="YJ17" s="55"/>
      <c r="YK17" s="55"/>
      <c r="YL17" s="55"/>
      <c r="YM17" s="55"/>
      <c r="YN17" s="55"/>
      <c r="YO17" s="55"/>
      <c r="YP17" s="55"/>
      <c r="YQ17" s="55"/>
      <c r="YR17" s="55"/>
      <c r="YS17" s="55"/>
      <c r="YT17" s="55"/>
      <c r="YU17" s="55"/>
      <c r="YV17" s="55"/>
      <c r="YW17" s="55"/>
      <c r="YX17" s="55"/>
      <c r="YY17" s="55"/>
      <c r="YZ17" s="55"/>
      <c r="ZA17" s="55"/>
      <c r="ZB17" s="55"/>
      <c r="ZC17" s="55"/>
      <c r="ZD17" s="55"/>
      <c r="ZE17" s="55"/>
      <c r="ZF17" s="55"/>
      <c r="ZG17" s="55"/>
      <c r="ZH17" s="55"/>
      <c r="ZI17" s="55"/>
      <c r="ZJ17" s="55"/>
      <c r="ZK17" s="55"/>
      <c r="ZL17" s="55"/>
      <c r="ZM17" s="55"/>
      <c r="ZN17" s="55"/>
      <c r="ZO17" s="55"/>
      <c r="ZP17" s="55"/>
      <c r="ZQ17" s="55"/>
      <c r="ZR17" s="55"/>
      <c r="ZS17" s="55"/>
      <c r="ZT17" s="55"/>
      <c r="ZU17" s="55"/>
      <c r="ZV17" s="55"/>
      <c r="ZW17" s="55"/>
      <c r="ZX17" s="55"/>
      <c r="ZY17" s="55"/>
      <c r="ZZ17" s="55"/>
      <c r="AAA17" s="55"/>
      <c r="AAB17" s="55"/>
      <c r="AAC17" s="55"/>
      <c r="AAD17" s="55"/>
      <c r="AAE17" s="55"/>
      <c r="AAF17" s="55"/>
      <c r="AAG17" s="55"/>
      <c r="AAH17" s="55"/>
      <c r="AAI17" s="55"/>
      <c r="AAJ17" s="55"/>
      <c r="AAK17" s="55"/>
      <c r="AAL17" s="55"/>
      <c r="AAM17" s="55"/>
      <c r="AAN17" s="55"/>
      <c r="AAO17" s="55"/>
      <c r="AAP17" s="55"/>
      <c r="AAQ17" s="55"/>
      <c r="AAR17" s="55"/>
      <c r="AAS17" s="55"/>
      <c r="AAT17" s="55"/>
      <c r="AAU17" s="55"/>
      <c r="AAV17" s="55"/>
      <c r="AAW17" s="55"/>
      <c r="AAX17" s="55"/>
      <c r="AAY17" s="55"/>
      <c r="AAZ17" s="55"/>
      <c r="ABA17" s="55"/>
      <c r="ABB17" s="55"/>
      <c r="ABC17" s="55"/>
      <c r="ABD17" s="55"/>
      <c r="ABE17" s="55"/>
      <c r="ABF17" s="55"/>
      <c r="ABG17" s="55"/>
      <c r="ABH17" s="55"/>
      <c r="ABI17" s="55"/>
      <c r="ABJ17" s="55"/>
      <c r="ABK17" s="55"/>
      <c r="ABL17" s="55"/>
      <c r="ABM17" s="55"/>
      <c r="ABN17" s="55"/>
      <c r="ABO17" s="55"/>
      <c r="ABP17" s="55"/>
      <c r="ABQ17" s="55"/>
      <c r="ABR17" s="55"/>
      <c r="ABS17" s="55"/>
      <c r="ABT17" s="55"/>
      <c r="ABU17" s="55"/>
      <c r="ABV17" s="55"/>
      <c r="ABW17" s="55"/>
      <c r="ABX17" s="55"/>
      <c r="ABY17" s="55"/>
      <c r="ABZ17" s="55"/>
      <c r="ACA17" s="55"/>
      <c r="ACB17" s="55"/>
      <c r="ACC17" s="55"/>
      <c r="ACD17" s="55"/>
      <c r="ACE17" s="55"/>
      <c r="ACF17" s="55"/>
      <c r="ACG17" s="55"/>
      <c r="ACH17" s="55"/>
      <c r="ACI17" s="55"/>
      <c r="ACJ17" s="55"/>
      <c r="ACK17" s="55"/>
      <c r="ACL17" s="55"/>
      <c r="ACM17" s="55"/>
      <c r="ACN17" s="55"/>
      <c r="ACO17" s="55"/>
      <c r="ACP17" s="55"/>
      <c r="ACQ17" s="55"/>
      <c r="ACR17" s="55"/>
      <c r="ACS17" s="55"/>
      <c r="ACT17" s="55"/>
      <c r="ACU17" s="55"/>
      <c r="ACV17" s="55"/>
      <c r="ACW17" s="55"/>
      <c r="ACX17" s="55"/>
      <c r="ACY17" s="55"/>
      <c r="ACZ17" s="55"/>
      <c r="ADA17" s="55"/>
      <c r="ADB17" s="55"/>
      <c r="ADC17" s="55"/>
      <c r="ADD17" s="55"/>
      <c r="ADE17" s="55"/>
      <c r="ADF17" s="55"/>
      <c r="ADG17" s="55"/>
      <c r="ADH17" s="55"/>
      <c r="ADI17" s="55"/>
      <c r="ADJ17" s="55"/>
      <c r="ADK17" s="55"/>
      <c r="ADL17" s="55"/>
      <c r="ADM17" s="55"/>
      <c r="ADN17" s="55"/>
      <c r="ADO17" s="55"/>
      <c r="ADP17" s="55"/>
      <c r="ADQ17" s="55"/>
      <c r="ADR17" s="55"/>
      <c r="ADS17" s="55"/>
      <c r="ADT17" s="55"/>
      <c r="ADU17" s="55"/>
      <c r="ADV17" s="55"/>
      <c r="ADW17" s="55"/>
      <c r="ADX17" s="55"/>
      <c r="ADY17" s="55"/>
      <c r="ADZ17" s="55"/>
      <c r="AEA17" s="55"/>
      <c r="AEB17" s="55"/>
      <c r="AEC17" s="55"/>
      <c r="AED17" s="55"/>
      <c r="AEE17" s="55"/>
      <c r="AEF17" s="55"/>
      <c r="AEG17" s="55"/>
      <c r="AEH17" s="55"/>
      <c r="AEI17" s="55"/>
      <c r="AEJ17" s="55"/>
      <c r="AEK17" s="55"/>
      <c r="AEL17" s="55"/>
      <c r="AEM17" s="55"/>
      <c r="AEN17" s="55"/>
      <c r="AEO17" s="55"/>
      <c r="AEP17" s="55"/>
      <c r="AEQ17" s="55"/>
      <c r="AER17" s="55"/>
      <c r="AES17" s="55"/>
      <c r="AET17" s="55"/>
      <c r="AEU17" s="55"/>
      <c r="AEV17" s="55"/>
      <c r="AEW17" s="55"/>
      <c r="AEX17" s="55"/>
      <c r="AEY17" s="55"/>
      <c r="AEZ17" s="55"/>
      <c r="AFA17" s="55"/>
      <c r="AFB17" s="55"/>
      <c r="AFC17" s="55"/>
      <c r="AFD17" s="55"/>
      <c r="AFE17" s="55"/>
      <c r="AFF17" s="55"/>
      <c r="AFG17" s="55"/>
      <c r="AFH17" s="55"/>
      <c r="AFI17" s="55"/>
      <c r="AFJ17" s="55"/>
      <c r="AFK17" s="55"/>
      <c r="AFL17" s="55"/>
      <c r="AFM17" s="55"/>
      <c r="AFN17" s="55"/>
      <c r="AFO17" s="55"/>
      <c r="AFP17" s="55"/>
      <c r="AFQ17" s="55"/>
      <c r="AFR17" s="55"/>
      <c r="AFS17" s="55"/>
      <c r="AFT17" s="55"/>
      <c r="AFU17" s="55"/>
      <c r="AFV17" s="55"/>
      <c r="AFW17" s="55"/>
      <c r="AFX17" s="55"/>
      <c r="AFY17" s="55"/>
      <c r="AFZ17" s="55"/>
      <c r="AGA17" s="55"/>
      <c r="AGB17" s="55"/>
      <c r="AGC17" s="55"/>
      <c r="AGD17" s="55"/>
      <c r="AGE17" s="55"/>
      <c r="AGF17" s="55"/>
      <c r="AGG17" s="55"/>
      <c r="AGH17" s="55"/>
      <c r="AGI17" s="55"/>
      <c r="AGJ17" s="55"/>
      <c r="AGK17" s="55"/>
      <c r="AGL17" s="55"/>
      <c r="AGM17" s="55"/>
      <c r="AGN17" s="55"/>
      <c r="AGO17" s="55"/>
      <c r="AGP17" s="55"/>
      <c r="AGQ17" s="55"/>
      <c r="AGR17" s="55"/>
      <c r="AGS17" s="55"/>
      <c r="AGT17" s="55"/>
      <c r="AGU17" s="55"/>
      <c r="AGV17" s="55"/>
      <c r="AGW17" s="55"/>
      <c r="AGX17" s="55"/>
      <c r="AGY17" s="55"/>
      <c r="AGZ17" s="55"/>
      <c r="AHA17" s="55"/>
      <c r="AHB17" s="55"/>
      <c r="AHC17" s="55"/>
      <c r="AHD17" s="55"/>
      <c r="AHE17" s="55"/>
      <c r="AHF17" s="55"/>
      <c r="AHG17" s="55"/>
      <c r="AHH17" s="55"/>
      <c r="AHI17" s="55"/>
      <c r="AHJ17" s="55"/>
      <c r="AHK17" s="55"/>
      <c r="AHL17" s="55"/>
      <c r="AHM17" s="55"/>
      <c r="AHN17" s="55"/>
      <c r="AHO17" s="55"/>
      <c r="AHP17" s="55"/>
      <c r="AHQ17" s="55"/>
      <c r="AHR17" s="55"/>
      <c r="AHS17" s="55"/>
      <c r="AHT17" s="55"/>
      <c r="AHU17" s="55"/>
      <c r="AHV17" s="55"/>
      <c r="AHW17" s="55"/>
      <c r="AHX17" s="55"/>
      <c r="AHY17" s="55"/>
      <c r="AHZ17" s="55"/>
      <c r="AIA17" s="55"/>
      <c r="AIB17" s="55"/>
      <c r="AIC17" s="55"/>
      <c r="AID17" s="55"/>
      <c r="AIE17" s="55"/>
      <c r="AIF17" s="55"/>
      <c r="AIG17" s="55"/>
      <c r="AIH17" s="55"/>
      <c r="AII17" s="55"/>
      <c r="AIJ17" s="55"/>
      <c r="AIK17" s="55"/>
      <c r="AIL17" s="55"/>
      <c r="AIM17" s="55"/>
      <c r="AIN17" s="55"/>
      <c r="AIO17" s="55"/>
      <c r="AIP17" s="55"/>
      <c r="AIQ17" s="55"/>
      <c r="AIR17" s="55"/>
      <c r="AIS17" s="55"/>
      <c r="AIT17" s="55"/>
      <c r="AIU17" s="55"/>
      <c r="AIV17" s="55"/>
      <c r="AIW17" s="55"/>
      <c r="AIX17" s="55"/>
      <c r="AIY17" s="55"/>
      <c r="AIZ17" s="55"/>
      <c r="AJA17" s="55"/>
      <c r="AJB17" s="55"/>
      <c r="AJC17" s="55"/>
      <c r="AJD17" s="55"/>
      <c r="AJE17" s="55"/>
      <c r="AJF17" s="55"/>
      <c r="AJG17" s="55"/>
      <c r="AJH17" s="55"/>
      <c r="AJI17" s="55"/>
      <c r="AJJ17" s="55"/>
      <c r="AJK17" s="55"/>
      <c r="AJL17" s="55"/>
      <c r="AJM17" s="55"/>
      <c r="AJN17" s="55"/>
      <c r="AJO17" s="55"/>
      <c r="AJP17" s="55"/>
      <c r="AJQ17" s="55"/>
      <c r="AJR17" s="55"/>
      <c r="AJS17" s="55"/>
      <c r="AJT17" s="55"/>
      <c r="AJU17" s="55"/>
      <c r="AJV17" s="55"/>
      <c r="AJW17" s="55"/>
      <c r="AJX17" s="55"/>
      <c r="AJY17" s="55"/>
      <c r="AJZ17" s="55"/>
      <c r="AKA17" s="55"/>
      <c r="AKB17" s="55"/>
      <c r="AKC17" s="55"/>
      <c r="AKD17" s="55"/>
      <c r="AKE17" s="55"/>
      <c r="AKF17" s="55"/>
      <c r="AKG17" s="55"/>
      <c r="AKH17" s="55"/>
      <c r="AKI17" s="55"/>
      <c r="AKJ17" s="55"/>
      <c r="AKK17" s="55"/>
      <c r="AKL17" s="55"/>
      <c r="AKM17" s="55"/>
      <c r="AKN17" s="55"/>
      <c r="AKO17" s="55"/>
      <c r="AKP17" s="55"/>
      <c r="AKQ17" s="55"/>
      <c r="AKR17" s="55"/>
      <c r="AKS17" s="55"/>
      <c r="AKT17" s="55"/>
      <c r="AKU17" s="55"/>
      <c r="AKV17" s="55"/>
      <c r="AKW17" s="55"/>
      <c r="AKX17" s="55"/>
      <c r="AKY17" s="55"/>
      <c r="AKZ17" s="55"/>
      <c r="ALA17" s="55"/>
      <c r="ALB17" s="55"/>
      <c r="ALC17" s="55"/>
      <c r="ALD17" s="55"/>
      <c r="ALE17" s="55"/>
      <c r="ALF17" s="55"/>
      <c r="ALG17" s="55"/>
      <c r="ALH17" s="55"/>
      <c r="ALI17" s="55"/>
      <c r="ALJ17" s="55"/>
      <c r="ALK17" s="55"/>
      <c r="ALL17" s="55"/>
      <c r="ALM17" s="55"/>
      <c r="ALN17" s="55"/>
      <c r="ALO17" s="55"/>
      <c r="ALP17" s="55"/>
      <c r="ALQ17" s="55"/>
      <c r="ALR17" s="55"/>
      <c r="ALS17" s="55"/>
      <c r="ALT17" s="55"/>
      <c r="ALU17" s="55"/>
      <c r="ALV17" s="55"/>
      <c r="ALW17" s="55"/>
      <c r="ALX17" s="55"/>
      <c r="ALY17" s="55"/>
      <c r="ALZ17" s="55"/>
      <c r="AMA17" s="55"/>
      <c r="AMB17" s="55"/>
      <c r="AMC17" s="55"/>
      <c r="AMD17" s="55"/>
      <c r="AME17" s="55"/>
      <c r="AMF17" s="55"/>
      <c r="AMG17" s="55"/>
      <c r="AMH17" s="55"/>
      <c r="AMI17" s="55"/>
      <c r="AMJ17" s="55"/>
    </row>
    <row r="18" spans="1:1024" s="54" customFormat="1" x14ac:dyDescent="0.2">
      <c r="A18" s="51"/>
      <c r="B18" s="51"/>
      <c r="C18" s="51"/>
      <c r="D18" s="51"/>
      <c r="E18" s="51"/>
      <c r="F18" s="51"/>
      <c r="G18" s="51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5"/>
      <c r="ML18" s="55"/>
      <c r="MM18" s="55"/>
      <c r="MN18" s="55"/>
      <c r="MO18" s="55"/>
      <c r="MP18" s="55"/>
      <c r="MQ18" s="55"/>
      <c r="MR18" s="55"/>
      <c r="MS18" s="55"/>
      <c r="MT18" s="55"/>
      <c r="MU18" s="55"/>
      <c r="MV18" s="55"/>
      <c r="MW18" s="55"/>
      <c r="MX18" s="55"/>
      <c r="MY18" s="55"/>
      <c r="MZ18" s="55"/>
      <c r="NA18" s="55"/>
      <c r="NB18" s="55"/>
      <c r="NC18" s="55"/>
      <c r="ND18" s="55"/>
      <c r="NE18" s="55"/>
      <c r="NF18" s="55"/>
      <c r="NG18" s="55"/>
      <c r="NH18" s="55"/>
      <c r="NI18" s="55"/>
      <c r="NJ18" s="55"/>
      <c r="NK18" s="55"/>
      <c r="NL18" s="55"/>
      <c r="NM18" s="55"/>
      <c r="NN18" s="55"/>
      <c r="NO18" s="55"/>
      <c r="NP18" s="55"/>
      <c r="NQ18" s="55"/>
      <c r="NR18" s="55"/>
      <c r="NS18" s="55"/>
      <c r="NT18" s="55"/>
      <c r="NU18" s="55"/>
      <c r="NV18" s="55"/>
      <c r="NW18" s="55"/>
      <c r="NX18" s="55"/>
      <c r="NY18" s="55"/>
      <c r="NZ18" s="55"/>
      <c r="OA18" s="55"/>
      <c r="OB18" s="55"/>
      <c r="OC18" s="55"/>
      <c r="OD18" s="55"/>
      <c r="OE18" s="55"/>
      <c r="OF18" s="55"/>
      <c r="OG18" s="55"/>
      <c r="OH18" s="55"/>
      <c r="OI18" s="55"/>
      <c r="OJ18" s="55"/>
      <c r="OK18" s="55"/>
      <c r="OL18" s="55"/>
      <c r="OM18" s="55"/>
      <c r="ON18" s="55"/>
      <c r="OO18" s="55"/>
      <c r="OP18" s="55"/>
      <c r="OQ18" s="55"/>
      <c r="OR18" s="55"/>
      <c r="OS18" s="55"/>
      <c r="OT18" s="55"/>
      <c r="OU18" s="55"/>
      <c r="OV18" s="55"/>
      <c r="OW18" s="55"/>
      <c r="OX18" s="55"/>
      <c r="OY18" s="55"/>
      <c r="OZ18" s="55"/>
      <c r="PA18" s="55"/>
      <c r="PB18" s="55"/>
      <c r="PC18" s="55"/>
      <c r="PD18" s="55"/>
      <c r="PE18" s="55"/>
      <c r="PF18" s="55"/>
      <c r="PG18" s="55"/>
      <c r="PH18" s="55"/>
      <c r="PI18" s="55"/>
      <c r="PJ18" s="55"/>
      <c r="PK18" s="55"/>
      <c r="PL18" s="55"/>
      <c r="PM18" s="55"/>
      <c r="PN18" s="55"/>
      <c r="PO18" s="55"/>
      <c r="PP18" s="55"/>
      <c r="PQ18" s="55"/>
      <c r="PR18" s="55"/>
      <c r="PS18" s="55"/>
      <c r="PT18" s="55"/>
      <c r="PU18" s="55"/>
      <c r="PV18" s="55"/>
      <c r="PW18" s="55"/>
      <c r="PX18" s="55"/>
      <c r="PY18" s="55"/>
      <c r="PZ18" s="55"/>
      <c r="QA18" s="55"/>
      <c r="QB18" s="55"/>
      <c r="QC18" s="55"/>
      <c r="QD18" s="55"/>
      <c r="QE18" s="55"/>
      <c r="QF18" s="55"/>
      <c r="QG18" s="55"/>
      <c r="QH18" s="55"/>
      <c r="QI18" s="55"/>
      <c r="QJ18" s="55"/>
      <c r="QK18" s="55"/>
      <c r="QL18" s="55"/>
      <c r="QM18" s="55"/>
      <c r="QN18" s="55"/>
      <c r="QO18" s="55"/>
      <c r="QP18" s="55"/>
      <c r="QQ18" s="55"/>
      <c r="QR18" s="55"/>
      <c r="QS18" s="55"/>
      <c r="QT18" s="55"/>
      <c r="QU18" s="55"/>
      <c r="QV18" s="55"/>
      <c r="QW18" s="55"/>
      <c r="QX18" s="55"/>
      <c r="QY18" s="55"/>
      <c r="QZ18" s="55"/>
      <c r="RA18" s="55"/>
      <c r="RB18" s="55"/>
      <c r="RC18" s="55"/>
      <c r="RD18" s="55"/>
      <c r="RE18" s="55"/>
      <c r="RF18" s="55"/>
      <c r="RG18" s="55"/>
      <c r="RH18" s="55"/>
      <c r="RI18" s="55"/>
      <c r="RJ18" s="55"/>
      <c r="RK18" s="55"/>
      <c r="RL18" s="55"/>
      <c r="RM18" s="55"/>
      <c r="RN18" s="55"/>
      <c r="RO18" s="55"/>
      <c r="RP18" s="55"/>
      <c r="RQ18" s="55"/>
      <c r="RR18" s="55"/>
      <c r="RS18" s="55"/>
      <c r="RT18" s="55"/>
      <c r="RU18" s="55"/>
      <c r="RV18" s="55"/>
      <c r="RW18" s="55"/>
      <c r="RX18" s="55"/>
      <c r="RY18" s="55"/>
      <c r="RZ18" s="55"/>
      <c r="SA18" s="55"/>
      <c r="SB18" s="55"/>
      <c r="SC18" s="55"/>
      <c r="SD18" s="55"/>
      <c r="SE18" s="55"/>
      <c r="SF18" s="55"/>
      <c r="SG18" s="55"/>
      <c r="SH18" s="55"/>
      <c r="SI18" s="55"/>
      <c r="SJ18" s="55"/>
      <c r="SK18" s="55"/>
      <c r="SL18" s="55"/>
      <c r="SM18" s="55"/>
      <c r="SN18" s="55"/>
      <c r="SO18" s="55"/>
      <c r="SP18" s="55"/>
      <c r="SQ18" s="55"/>
      <c r="SR18" s="55"/>
      <c r="SS18" s="55"/>
      <c r="ST18" s="55"/>
      <c r="SU18" s="55"/>
      <c r="SV18" s="55"/>
      <c r="SW18" s="55"/>
      <c r="SX18" s="55"/>
      <c r="SY18" s="55"/>
      <c r="SZ18" s="55"/>
      <c r="TA18" s="55"/>
      <c r="TB18" s="55"/>
      <c r="TC18" s="55"/>
      <c r="TD18" s="55"/>
      <c r="TE18" s="55"/>
      <c r="TF18" s="55"/>
      <c r="TG18" s="55"/>
      <c r="TH18" s="55"/>
      <c r="TI18" s="55"/>
      <c r="TJ18" s="55"/>
      <c r="TK18" s="55"/>
      <c r="TL18" s="55"/>
      <c r="TM18" s="55"/>
      <c r="TN18" s="55"/>
      <c r="TO18" s="55"/>
      <c r="TP18" s="55"/>
      <c r="TQ18" s="55"/>
      <c r="TR18" s="55"/>
      <c r="TS18" s="55"/>
      <c r="TT18" s="55"/>
      <c r="TU18" s="55"/>
      <c r="TV18" s="55"/>
      <c r="TW18" s="55"/>
      <c r="TX18" s="55"/>
      <c r="TY18" s="55"/>
      <c r="TZ18" s="55"/>
      <c r="UA18" s="55"/>
      <c r="UB18" s="55"/>
      <c r="UC18" s="55"/>
      <c r="UD18" s="55"/>
      <c r="UE18" s="55"/>
      <c r="UF18" s="55"/>
      <c r="UG18" s="55"/>
      <c r="UH18" s="55"/>
      <c r="UI18" s="55"/>
      <c r="UJ18" s="55"/>
      <c r="UK18" s="55"/>
      <c r="UL18" s="55"/>
      <c r="UM18" s="55"/>
      <c r="UN18" s="55"/>
      <c r="UO18" s="55"/>
      <c r="UP18" s="55"/>
      <c r="UQ18" s="55"/>
      <c r="UR18" s="55"/>
      <c r="US18" s="55"/>
      <c r="UT18" s="55"/>
      <c r="UU18" s="55"/>
      <c r="UV18" s="55"/>
      <c r="UW18" s="55"/>
      <c r="UX18" s="55"/>
      <c r="UY18" s="55"/>
      <c r="UZ18" s="55"/>
      <c r="VA18" s="55"/>
      <c r="VB18" s="55"/>
      <c r="VC18" s="55"/>
      <c r="VD18" s="55"/>
      <c r="VE18" s="55"/>
      <c r="VF18" s="55"/>
      <c r="VG18" s="55"/>
      <c r="VH18" s="55"/>
      <c r="VI18" s="55"/>
      <c r="VJ18" s="55"/>
      <c r="VK18" s="55"/>
      <c r="VL18" s="55"/>
      <c r="VM18" s="55"/>
      <c r="VN18" s="55"/>
      <c r="VO18" s="55"/>
      <c r="VP18" s="55"/>
      <c r="VQ18" s="55"/>
      <c r="VR18" s="55"/>
      <c r="VS18" s="55"/>
      <c r="VT18" s="55"/>
      <c r="VU18" s="55"/>
      <c r="VV18" s="55"/>
      <c r="VW18" s="55"/>
      <c r="VX18" s="55"/>
      <c r="VY18" s="55"/>
      <c r="VZ18" s="55"/>
      <c r="WA18" s="55"/>
      <c r="WB18" s="55"/>
      <c r="WC18" s="55"/>
      <c r="WD18" s="55"/>
      <c r="WE18" s="55"/>
      <c r="WF18" s="55"/>
      <c r="WG18" s="55"/>
      <c r="WH18" s="55"/>
      <c r="WI18" s="55"/>
      <c r="WJ18" s="55"/>
      <c r="WK18" s="55"/>
      <c r="WL18" s="55"/>
      <c r="WM18" s="55"/>
      <c r="WN18" s="55"/>
      <c r="WO18" s="55"/>
      <c r="WP18" s="55"/>
      <c r="WQ18" s="55"/>
      <c r="WR18" s="55"/>
      <c r="WS18" s="55"/>
      <c r="WT18" s="55"/>
      <c r="WU18" s="55"/>
      <c r="WV18" s="55"/>
      <c r="WW18" s="55"/>
      <c r="WX18" s="55"/>
      <c r="WY18" s="55"/>
      <c r="WZ18" s="55"/>
      <c r="XA18" s="55"/>
      <c r="XB18" s="55"/>
      <c r="XC18" s="55"/>
      <c r="XD18" s="55"/>
      <c r="XE18" s="55"/>
      <c r="XF18" s="55"/>
      <c r="XG18" s="55"/>
      <c r="XH18" s="55"/>
      <c r="XI18" s="55"/>
      <c r="XJ18" s="55"/>
      <c r="XK18" s="55"/>
      <c r="XL18" s="55"/>
      <c r="XM18" s="55"/>
      <c r="XN18" s="55"/>
      <c r="XO18" s="55"/>
      <c r="XP18" s="55"/>
      <c r="XQ18" s="55"/>
      <c r="XR18" s="55"/>
      <c r="XS18" s="55"/>
      <c r="XT18" s="55"/>
      <c r="XU18" s="55"/>
      <c r="XV18" s="55"/>
      <c r="XW18" s="55"/>
      <c r="XX18" s="55"/>
      <c r="XY18" s="55"/>
      <c r="XZ18" s="55"/>
      <c r="YA18" s="55"/>
      <c r="YB18" s="55"/>
      <c r="YC18" s="55"/>
      <c r="YD18" s="55"/>
      <c r="YE18" s="55"/>
      <c r="YF18" s="55"/>
      <c r="YG18" s="55"/>
      <c r="YH18" s="55"/>
      <c r="YI18" s="55"/>
      <c r="YJ18" s="55"/>
      <c r="YK18" s="55"/>
      <c r="YL18" s="55"/>
      <c r="YM18" s="55"/>
      <c r="YN18" s="55"/>
      <c r="YO18" s="55"/>
      <c r="YP18" s="55"/>
      <c r="YQ18" s="55"/>
      <c r="YR18" s="55"/>
      <c r="YS18" s="55"/>
      <c r="YT18" s="55"/>
      <c r="YU18" s="55"/>
      <c r="YV18" s="55"/>
      <c r="YW18" s="55"/>
      <c r="YX18" s="55"/>
      <c r="YY18" s="55"/>
      <c r="YZ18" s="55"/>
      <c r="ZA18" s="55"/>
      <c r="ZB18" s="55"/>
      <c r="ZC18" s="55"/>
      <c r="ZD18" s="55"/>
      <c r="ZE18" s="55"/>
      <c r="ZF18" s="55"/>
      <c r="ZG18" s="55"/>
      <c r="ZH18" s="55"/>
      <c r="ZI18" s="55"/>
      <c r="ZJ18" s="55"/>
      <c r="ZK18" s="55"/>
      <c r="ZL18" s="55"/>
      <c r="ZM18" s="55"/>
      <c r="ZN18" s="55"/>
      <c r="ZO18" s="55"/>
      <c r="ZP18" s="55"/>
      <c r="ZQ18" s="55"/>
      <c r="ZR18" s="55"/>
      <c r="ZS18" s="55"/>
      <c r="ZT18" s="55"/>
      <c r="ZU18" s="55"/>
      <c r="ZV18" s="55"/>
      <c r="ZW18" s="55"/>
      <c r="ZX18" s="55"/>
      <c r="ZY18" s="55"/>
      <c r="ZZ18" s="55"/>
      <c r="AAA18" s="55"/>
      <c r="AAB18" s="55"/>
      <c r="AAC18" s="55"/>
      <c r="AAD18" s="55"/>
      <c r="AAE18" s="55"/>
      <c r="AAF18" s="55"/>
      <c r="AAG18" s="55"/>
      <c r="AAH18" s="55"/>
      <c r="AAI18" s="55"/>
      <c r="AAJ18" s="55"/>
      <c r="AAK18" s="55"/>
      <c r="AAL18" s="55"/>
      <c r="AAM18" s="55"/>
      <c r="AAN18" s="55"/>
      <c r="AAO18" s="55"/>
      <c r="AAP18" s="55"/>
      <c r="AAQ18" s="55"/>
      <c r="AAR18" s="55"/>
      <c r="AAS18" s="55"/>
      <c r="AAT18" s="55"/>
      <c r="AAU18" s="55"/>
      <c r="AAV18" s="55"/>
      <c r="AAW18" s="55"/>
      <c r="AAX18" s="55"/>
      <c r="AAY18" s="55"/>
      <c r="AAZ18" s="55"/>
      <c r="ABA18" s="55"/>
      <c r="ABB18" s="55"/>
      <c r="ABC18" s="55"/>
      <c r="ABD18" s="55"/>
      <c r="ABE18" s="55"/>
      <c r="ABF18" s="55"/>
      <c r="ABG18" s="55"/>
      <c r="ABH18" s="55"/>
      <c r="ABI18" s="55"/>
      <c r="ABJ18" s="55"/>
      <c r="ABK18" s="55"/>
      <c r="ABL18" s="55"/>
      <c r="ABM18" s="55"/>
      <c r="ABN18" s="55"/>
      <c r="ABO18" s="55"/>
      <c r="ABP18" s="55"/>
      <c r="ABQ18" s="55"/>
      <c r="ABR18" s="55"/>
      <c r="ABS18" s="55"/>
      <c r="ABT18" s="55"/>
      <c r="ABU18" s="55"/>
      <c r="ABV18" s="55"/>
      <c r="ABW18" s="55"/>
      <c r="ABX18" s="55"/>
      <c r="ABY18" s="55"/>
      <c r="ABZ18" s="55"/>
      <c r="ACA18" s="55"/>
      <c r="ACB18" s="55"/>
      <c r="ACC18" s="55"/>
      <c r="ACD18" s="55"/>
      <c r="ACE18" s="55"/>
      <c r="ACF18" s="55"/>
      <c r="ACG18" s="55"/>
      <c r="ACH18" s="55"/>
      <c r="ACI18" s="55"/>
      <c r="ACJ18" s="55"/>
      <c r="ACK18" s="55"/>
      <c r="ACL18" s="55"/>
      <c r="ACM18" s="55"/>
      <c r="ACN18" s="55"/>
      <c r="ACO18" s="55"/>
      <c r="ACP18" s="55"/>
      <c r="ACQ18" s="55"/>
      <c r="ACR18" s="55"/>
      <c r="ACS18" s="55"/>
      <c r="ACT18" s="55"/>
      <c r="ACU18" s="55"/>
      <c r="ACV18" s="55"/>
      <c r="ACW18" s="55"/>
      <c r="ACX18" s="55"/>
      <c r="ACY18" s="55"/>
      <c r="ACZ18" s="55"/>
      <c r="ADA18" s="55"/>
      <c r="ADB18" s="55"/>
      <c r="ADC18" s="55"/>
      <c r="ADD18" s="55"/>
      <c r="ADE18" s="55"/>
      <c r="ADF18" s="55"/>
      <c r="ADG18" s="55"/>
      <c r="ADH18" s="55"/>
      <c r="ADI18" s="55"/>
      <c r="ADJ18" s="55"/>
      <c r="ADK18" s="55"/>
      <c r="ADL18" s="55"/>
      <c r="ADM18" s="55"/>
      <c r="ADN18" s="55"/>
      <c r="ADO18" s="55"/>
      <c r="ADP18" s="55"/>
      <c r="ADQ18" s="55"/>
      <c r="ADR18" s="55"/>
      <c r="ADS18" s="55"/>
      <c r="ADT18" s="55"/>
      <c r="ADU18" s="55"/>
      <c r="ADV18" s="55"/>
      <c r="ADW18" s="55"/>
      <c r="ADX18" s="55"/>
      <c r="ADY18" s="55"/>
      <c r="ADZ18" s="55"/>
      <c r="AEA18" s="55"/>
      <c r="AEB18" s="55"/>
      <c r="AEC18" s="55"/>
      <c r="AED18" s="55"/>
      <c r="AEE18" s="55"/>
      <c r="AEF18" s="55"/>
      <c r="AEG18" s="55"/>
      <c r="AEH18" s="55"/>
      <c r="AEI18" s="55"/>
      <c r="AEJ18" s="55"/>
      <c r="AEK18" s="55"/>
      <c r="AEL18" s="55"/>
      <c r="AEM18" s="55"/>
      <c r="AEN18" s="55"/>
      <c r="AEO18" s="55"/>
      <c r="AEP18" s="55"/>
      <c r="AEQ18" s="55"/>
      <c r="AER18" s="55"/>
      <c r="AES18" s="55"/>
      <c r="AET18" s="55"/>
      <c r="AEU18" s="55"/>
      <c r="AEV18" s="55"/>
      <c r="AEW18" s="55"/>
      <c r="AEX18" s="55"/>
      <c r="AEY18" s="55"/>
      <c r="AEZ18" s="55"/>
      <c r="AFA18" s="55"/>
      <c r="AFB18" s="55"/>
      <c r="AFC18" s="55"/>
      <c r="AFD18" s="55"/>
      <c r="AFE18" s="55"/>
      <c r="AFF18" s="55"/>
      <c r="AFG18" s="55"/>
      <c r="AFH18" s="55"/>
      <c r="AFI18" s="55"/>
      <c r="AFJ18" s="55"/>
      <c r="AFK18" s="55"/>
      <c r="AFL18" s="55"/>
      <c r="AFM18" s="55"/>
      <c r="AFN18" s="55"/>
      <c r="AFO18" s="55"/>
      <c r="AFP18" s="55"/>
      <c r="AFQ18" s="55"/>
      <c r="AFR18" s="55"/>
      <c r="AFS18" s="55"/>
      <c r="AFT18" s="55"/>
      <c r="AFU18" s="55"/>
      <c r="AFV18" s="55"/>
      <c r="AFW18" s="55"/>
      <c r="AFX18" s="55"/>
      <c r="AFY18" s="55"/>
      <c r="AFZ18" s="55"/>
      <c r="AGA18" s="55"/>
      <c r="AGB18" s="55"/>
      <c r="AGC18" s="55"/>
      <c r="AGD18" s="55"/>
      <c r="AGE18" s="55"/>
      <c r="AGF18" s="55"/>
      <c r="AGG18" s="55"/>
      <c r="AGH18" s="55"/>
      <c r="AGI18" s="55"/>
      <c r="AGJ18" s="55"/>
      <c r="AGK18" s="55"/>
      <c r="AGL18" s="55"/>
      <c r="AGM18" s="55"/>
      <c r="AGN18" s="55"/>
      <c r="AGO18" s="55"/>
      <c r="AGP18" s="55"/>
      <c r="AGQ18" s="55"/>
      <c r="AGR18" s="55"/>
      <c r="AGS18" s="55"/>
      <c r="AGT18" s="55"/>
      <c r="AGU18" s="55"/>
      <c r="AGV18" s="55"/>
      <c r="AGW18" s="55"/>
      <c r="AGX18" s="55"/>
      <c r="AGY18" s="55"/>
      <c r="AGZ18" s="55"/>
      <c r="AHA18" s="55"/>
      <c r="AHB18" s="55"/>
      <c r="AHC18" s="55"/>
      <c r="AHD18" s="55"/>
      <c r="AHE18" s="55"/>
      <c r="AHF18" s="55"/>
      <c r="AHG18" s="55"/>
      <c r="AHH18" s="55"/>
      <c r="AHI18" s="55"/>
      <c r="AHJ18" s="55"/>
      <c r="AHK18" s="55"/>
      <c r="AHL18" s="55"/>
      <c r="AHM18" s="55"/>
      <c r="AHN18" s="55"/>
      <c r="AHO18" s="55"/>
      <c r="AHP18" s="55"/>
      <c r="AHQ18" s="55"/>
      <c r="AHR18" s="55"/>
      <c r="AHS18" s="55"/>
      <c r="AHT18" s="55"/>
      <c r="AHU18" s="55"/>
      <c r="AHV18" s="55"/>
      <c r="AHW18" s="55"/>
      <c r="AHX18" s="55"/>
      <c r="AHY18" s="55"/>
      <c r="AHZ18" s="55"/>
      <c r="AIA18" s="55"/>
      <c r="AIB18" s="55"/>
      <c r="AIC18" s="55"/>
      <c r="AID18" s="55"/>
      <c r="AIE18" s="55"/>
      <c r="AIF18" s="55"/>
      <c r="AIG18" s="55"/>
      <c r="AIH18" s="55"/>
      <c r="AII18" s="55"/>
      <c r="AIJ18" s="55"/>
      <c r="AIK18" s="55"/>
      <c r="AIL18" s="55"/>
      <c r="AIM18" s="55"/>
      <c r="AIN18" s="55"/>
      <c r="AIO18" s="55"/>
      <c r="AIP18" s="55"/>
      <c r="AIQ18" s="55"/>
      <c r="AIR18" s="55"/>
      <c r="AIS18" s="55"/>
      <c r="AIT18" s="55"/>
      <c r="AIU18" s="55"/>
      <c r="AIV18" s="55"/>
      <c r="AIW18" s="55"/>
      <c r="AIX18" s="55"/>
      <c r="AIY18" s="55"/>
      <c r="AIZ18" s="55"/>
      <c r="AJA18" s="55"/>
      <c r="AJB18" s="55"/>
      <c r="AJC18" s="55"/>
      <c r="AJD18" s="55"/>
      <c r="AJE18" s="55"/>
      <c r="AJF18" s="55"/>
      <c r="AJG18" s="55"/>
      <c r="AJH18" s="55"/>
      <c r="AJI18" s="55"/>
      <c r="AJJ18" s="55"/>
      <c r="AJK18" s="55"/>
      <c r="AJL18" s="55"/>
      <c r="AJM18" s="55"/>
      <c r="AJN18" s="55"/>
      <c r="AJO18" s="55"/>
      <c r="AJP18" s="55"/>
      <c r="AJQ18" s="55"/>
      <c r="AJR18" s="55"/>
      <c r="AJS18" s="55"/>
      <c r="AJT18" s="55"/>
      <c r="AJU18" s="55"/>
      <c r="AJV18" s="55"/>
      <c r="AJW18" s="55"/>
      <c r="AJX18" s="55"/>
      <c r="AJY18" s="55"/>
      <c r="AJZ18" s="55"/>
      <c r="AKA18" s="55"/>
      <c r="AKB18" s="55"/>
      <c r="AKC18" s="55"/>
      <c r="AKD18" s="55"/>
      <c r="AKE18" s="55"/>
      <c r="AKF18" s="55"/>
      <c r="AKG18" s="55"/>
      <c r="AKH18" s="55"/>
      <c r="AKI18" s="55"/>
      <c r="AKJ18" s="55"/>
      <c r="AKK18" s="55"/>
      <c r="AKL18" s="55"/>
      <c r="AKM18" s="55"/>
      <c r="AKN18" s="55"/>
      <c r="AKO18" s="55"/>
      <c r="AKP18" s="55"/>
      <c r="AKQ18" s="55"/>
      <c r="AKR18" s="55"/>
      <c r="AKS18" s="55"/>
      <c r="AKT18" s="55"/>
      <c r="AKU18" s="55"/>
      <c r="AKV18" s="55"/>
      <c r="AKW18" s="55"/>
      <c r="AKX18" s="55"/>
      <c r="AKY18" s="55"/>
      <c r="AKZ18" s="55"/>
      <c r="ALA18" s="55"/>
      <c r="ALB18" s="55"/>
      <c r="ALC18" s="55"/>
      <c r="ALD18" s="55"/>
      <c r="ALE18" s="55"/>
      <c r="ALF18" s="55"/>
      <c r="ALG18" s="55"/>
      <c r="ALH18" s="55"/>
      <c r="ALI18" s="55"/>
      <c r="ALJ18" s="55"/>
      <c r="ALK18" s="55"/>
      <c r="ALL18" s="55"/>
      <c r="ALM18" s="55"/>
      <c r="ALN18" s="55"/>
      <c r="ALO18" s="55"/>
      <c r="ALP18" s="55"/>
      <c r="ALQ18" s="55"/>
      <c r="ALR18" s="55"/>
      <c r="ALS18" s="55"/>
      <c r="ALT18" s="55"/>
      <c r="ALU18" s="55"/>
      <c r="ALV18" s="55"/>
      <c r="ALW18" s="55"/>
      <c r="ALX18" s="55"/>
      <c r="ALY18" s="55"/>
      <c r="ALZ18" s="55"/>
      <c r="AMA18" s="55"/>
      <c r="AMB18" s="55"/>
      <c r="AMC18" s="55"/>
      <c r="AMD18" s="55"/>
      <c r="AME18" s="55"/>
      <c r="AMF18" s="55"/>
      <c r="AMG18" s="55"/>
      <c r="AMH18" s="55"/>
      <c r="AMI18" s="55"/>
      <c r="AMJ18" s="55"/>
    </row>
    <row r="19" spans="1:1024" s="54" customFormat="1" x14ac:dyDescent="0.2">
      <c r="A19" s="51"/>
      <c r="B19" s="51"/>
      <c r="C19" s="51"/>
      <c r="D19" s="51"/>
      <c r="E19" s="51"/>
      <c r="F19" s="51"/>
      <c r="G19" s="51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  <c r="PD19" s="55"/>
      <c r="PE19" s="55"/>
      <c r="PF19" s="55"/>
      <c r="PG19" s="55"/>
      <c r="PH19" s="55"/>
      <c r="PI19" s="55"/>
      <c r="PJ19" s="55"/>
      <c r="PK19" s="55"/>
      <c r="PL19" s="55"/>
      <c r="PM19" s="55"/>
      <c r="PN19" s="55"/>
      <c r="PO19" s="55"/>
      <c r="PP19" s="55"/>
      <c r="PQ19" s="55"/>
      <c r="PR19" s="55"/>
      <c r="PS19" s="55"/>
      <c r="PT19" s="55"/>
      <c r="PU19" s="55"/>
      <c r="PV19" s="55"/>
      <c r="PW19" s="55"/>
      <c r="PX19" s="55"/>
      <c r="PY19" s="55"/>
      <c r="PZ19" s="55"/>
      <c r="QA19" s="55"/>
      <c r="QB19" s="55"/>
      <c r="QC19" s="55"/>
      <c r="QD19" s="55"/>
      <c r="QE19" s="55"/>
      <c r="QF19" s="55"/>
      <c r="QG19" s="55"/>
      <c r="QH19" s="55"/>
      <c r="QI19" s="55"/>
      <c r="QJ19" s="55"/>
      <c r="QK19" s="55"/>
      <c r="QL19" s="55"/>
      <c r="QM19" s="55"/>
      <c r="QN19" s="55"/>
      <c r="QO19" s="55"/>
      <c r="QP19" s="55"/>
      <c r="QQ19" s="55"/>
      <c r="QR19" s="55"/>
      <c r="QS19" s="55"/>
      <c r="QT19" s="55"/>
      <c r="QU19" s="55"/>
      <c r="QV19" s="55"/>
      <c r="QW19" s="55"/>
      <c r="QX19" s="55"/>
      <c r="QY19" s="55"/>
      <c r="QZ19" s="55"/>
      <c r="RA19" s="55"/>
      <c r="RB19" s="55"/>
      <c r="RC19" s="55"/>
      <c r="RD19" s="55"/>
      <c r="RE19" s="55"/>
      <c r="RF19" s="55"/>
      <c r="RG19" s="55"/>
      <c r="RH19" s="55"/>
      <c r="RI19" s="55"/>
      <c r="RJ19" s="55"/>
      <c r="RK19" s="55"/>
      <c r="RL19" s="55"/>
      <c r="RM19" s="55"/>
      <c r="RN19" s="55"/>
      <c r="RO19" s="55"/>
      <c r="RP19" s="55"/>
      <c r="RQ19" s="55"/>
      <c r="RR19" s="55"/>
      <c r="RS19" s="55"/>
      <c r="RT19" s="55"/>
      <c r="RU19" s="55"/>
      <c r="RV19" s="55"/>
      <c r="RW19" s="55"/>
      <c r="RX19" s="55"/>
      <c r="RY19" s="55"/>
      <c r="RZ19" s="55"/>
      <c r="SA19" s="55"/>
      <c r="SB19" s="55"/>
      <c r="SC19" s="55"/>
      <c r="SD19" s="55"/>
      <c r="SE19" s="55"/>
      <c r="SF19" s="55"/>
      <c r="SG19" s="55"/>
      <c r="SH19" s="55"/>
      <c r="SI19" s="55"/>
      <c r="SJ19" s="55"/>
      <c r="SK19" s="55"/>
      <c r="SL19" s="55"/>
      <c r="SM19" s="55"/>
      <c r="SN19" s="55"/>
      <c r="SO19" s="55"/>
      <c r="SP19" s="55"/>
      <c r="SQ19" s="55"/>
      <c r="SR19" s="55"/>
      <c r="SS19" s="55"/>
      <c r="ST19" s="55"/>
      <c r="SU19" s="55"/>
      <c r="SV19" s="55"/>
      <c r="SW19" s="55"/>
      <c r="SX19" s="55"/>
      <c r="SY19" s="55"/>
      <c r="SZ19" s="55"/>
      <c r="TA19" s="55"/>
      <c r="TB19" s="55"/>
      <c r="TC19" s="55"/>
      <c r="TD19" s="55"/>
      <c r="TE19" s="55"/>
      <c r="TF19" s="55"/>
      <c r="TG19" s="55"/>
      <c r="TH19" s="55"/>
      <c r="TI19" s="55"/>
      <c r="TJ19" s="55"/>
      <c r="TK19" s="55"/>
      <c r="TL19" s="55"/>
      <c r="TM19" s="55"/>
      <c r="TN19" s="55"/>
      <c r="TO19" s="55"/>
      <c r="TP19" s="55"/>
      <c r="TQ19" s="55"/>
      <c r="TR19" s="55"/>
      <c r="TS19" s="55"/>
      <c r="TT19" s="55"/>
      <c r="TU19" s="55"/>
      <c r="TV19" s="55"/>
      <c r="TW19" s="55"/>
      <c r="TX19" s="55"/>
      <c r="TY19" s="55"/>
      <c r="TZ19" s="55"/>
      <c r="UA19" s="55"/>
      <c r="UB19" s="55"/>
      <c r="UC19" s="55"/>
      <c r="UD19" s="55"/>
      <c r="UE19" s="55"/>
      <c r="UF19" s="55"/>
      <c r="UG19" s="55"/>
      <c r="UH19" s="55"/>
      <c r="UI19" s="55"/>
      <c r="UJ19" s="55"/>
      <c r="UK19" s="55"/>
      <c r="UL19" s="55"/>
      <c r="UM19" s="55"/>
      <c r="UN19" s="55"/>
      <c r="UO19" s="55"/>
      <c r="UP19" s="55"/>
      <c r="UQ19" s="55"/>
      <c r="UR19" s="55"/>
      <c r="US19" s="55"/>
      <c r="UT19" s="55"/>
      <c r="UU19" s="55"/>
      <c r="UV19" s="55"/>
      <c r="UW19" s="55"/>
      <c r="UX19" s="55"/>
      <c r="UY19" s="55"/>
      <c r="UZ19" s="55"/>
      <c r="VA19" s="55"/>
      <c r="VB19" s="55"/>
      <c r="VC19" s="55"/>
      <c r="VD19" s="55"/>
      <c r="VE19" s="55"/>
      <c r="VF19" s="55"/>
      <c r="VG19" s="55"/>
      <c r="VH19" s="55"/>
      <c r="VI19" s="55"/>
      <c r="VJ19" s="55"/>
      <c r="VK19" s="55"/>
      <c r="VL19" s="55"/>
      <c r="VM19" s="55"/>
      <c r="VN19" s="55"/>
      <c r="VO19" s="55"/>
      <c r="VP19" s="55"/>
      <c r="VQ19" s="55"/>
      <c r="VR19" s="55"/>
      <c r="VS19" s="55"/>
      <c r="VT19" s="55"/>
      <c r="VU19" s="55"/>
      <c r="VV19" s="55"/>
      <c r="VW19" s="55"/>
      <c r="VX19" s="55"/>
      <c r="VY19" s="55"/>
      <c r="VZ19" s="55"/>
      <c r="WA19" s="55"/>
      <c r="WB19" s="55"/>
      <c r="WC19" s="55"/>
      <c r="WD19" s="55"/>
      <c r="WE19" s="55"/>
      <c r="WF19" s="55"/>
      <c r="WG19" s="55"/>
      <c r="WH19" s="55"/>
      <c r="WI19" s="55"/>
      <c r="WJ19" s="55"/>
      <c r="WK19" s="55"/>
      <c r="WL19" s="55"/>
      <c r="WM19" s="55"/>
      <c r="WN19" s="55"/>
      <c r="WO19" s="55"/>
      <c r="WP19" s="55"/>
      <c r="WQ19" s="55"/>
      <c r="WR19" s="55"/>
      <c r="WS19" s="55"/>
      <c r="WT19" s="55"/>
      <c r="WU19" s="55"/>
      <c r="WV19" s="55"/>
      <c r="WW19" s="55"/>
      <c r="WX19" s="55"/>
      <c r="WY19" s="55"/>
      <c r="WZ19" s="55"/>
      <c r="XA19" s="55"/>
      <c r="XB19" s="55"/>
      <c r="XC19" s="55"/>
      <c r="XD19" s="55"/>
      <c r="XE19" s="55"/>
      <c r="XF19" s="55"/>
      <c r="XG19" s="55"/>
      <c r="XH19" s="55"/>
      <c r="XI19" s="55"/>
      <c r="XJ19" s="55"/>
      <c r="XK19" s="55"/>
      <c r="XL19" s="55"/>
      <c r="XM19" s="55"/>
      <c r="XN19" s="55"/>
      <c r="XO19" s="55"/>
      <c r="XP19" s="55"/>
      <c r="XQ19" s="55"/>
      <c r="XR19" s="55"/>
      <c r="XS19" s="55"/>
      <c r="XT19" s="55"/>
      <c r="XU19" s="55"/>
      <c r="XV19" s="55"/>
      <c r="XW19" s="55"/>
      <c r="XX19" s="55"/>
      <c r="XY19" s="55"/>
      <c r="XZ19" s="55"/>
      <c r="YA19" s="55"/>
      <c r="YB19" s="55"/>
      <c r="YC19" s="55"/>
      <c r="YD19" s="55"/>
      <c r="YE19" s="55"/>
      <c r="YF19" s="55"/>
      <c r="YG19" s="55"/>
      <c r="YH19" s="55"/>
      <c r="YI19" s="55"/>
      <c r="YJ19" s="55"/>
      <c r="YK19" s="55"/>
      <c r="YL19" s="55"/>
      <c r="YM19" s="55"/>
      <c r="YN19" s="55"/>
      <c r="YO19" s="55"/>
      <c r="YP19" s="55"/>
      <c r="YQ19" s="55"/>
      <c r="YR19" s="55"/>
      <c r="YS19" s="55"/>
      <c r="YT19" s="55"/>
      <c r="YU19" s="55"/>
      <c r="YV19" s="55"/>
      <c r="YW19" s="55"/>
      <c r="YX19" s="55"/>
      <c r="YY19" s="55"/>
      <c r="YZ19" s="55"/>
      <c r="ZA19" s="55"/>
      <c r="ZB19" s="55"/>
      <c r="ZC19" s="55"/>
      <c r="ZD19" s="55"/>
      <c r="ZE19" s="55"/>
      <c r="ZF19" s="55"/>
      <c r="ZG19" s="55"/>
      <c r="ZH19" s="55"/>
      <c r="ZI19" s="55"/>
      <c r="ZJ19" s="55"/>
      <c r="ZK19" s="55"/>
      <c r="ZL19" s="55"/>
      <c r="ZM19" s="55"/>
      <c r="ZN19" s="55"/>
      <c r="ZO19" s="55"/>
      <c r="ZP19" s="55"/>
      <c r="ZQ19" s="55"/>
      <c r="ZR19" s="55"/>
      <c r="ZS19" s="55"/>
      <c r="ZT19" s="55"/>
      <c r="ZU19" s="55"/>
      <c r="ZV19" s="55"/>
      <c r="ZW19" s="55"/>
      <c r="ZX19" s="55"/>
      <c r="ZY19" s="55"/>
      <c r="ZZ19" s="55"/>
      <c r="AAA19" s="55"/>
      <c r="AAB19" s="55"/>
      <c r="AAC19" s="55"/>
      <c r="AAD19" s="55"/>
      <c r="AAE19" s="55"/>
      <c r="AAF19" s="55"/>
      <c r="AAG19" s="55"/>
      <c r="AAH19" s="55"/>
      <c r="AAI19" s="55"/>
      <c r="AAJ19" s="55"/>
      <c r="AAK19" s="55"/>
      <c r="AAL19" s="55"/>
      <c r="AAM19" s="55"/>
      <c r="AAN19" s="55"/>
      <c r="AAO19" s="55"/>
      <c r="AAP19" s="55"/>
      <c r="AAQ19" s="55"/>
      <c r="AAR19" s="55"/>
      <c r="AAS19" s="55"/>
      <c r="AAT19" s="55"/>
      <c r="AAU19" s="55"/>
      <c r="AAV19" s="55"/>
      <c r="AAW19" s="55"/>
      <c r="AAX19" s="55"/>
      <c r="AAY19" s="55"/>
      <c r="AAZ19" s="55"/>
      <c r="ABA19" s="55"/>
      <c r="ABB19" s="55"/>
      <c r="ABC19" s="55"/>
      <c r="ABD19" s="55"/>
      <c r="ABE19" s="55"/>
      <c r="ABF19" s="55"/>
      <c r="ABG19" s="55"/>
      <c r="ABH19" s="55"/>
      <c r="ABI19" s="55"/>
      <c r="ABJ19" s="55"/>
      <c r="ABK19" s="55"/>
      <c r="ABL19" s="55"/>
      <c r="ABM19" s="55"/>
      <c r="ABN19" s="55"/>
      <c r="ABO19" s="55"/>
      <c r="ABP19" s="55"/>
      <c r="ABQ19" s="55"/>
      <c r="ABR19" s="55"/>
      <c r="ABS19" s="55"/>
      <c r="ABT19" s="55"/>
      <c r="ABU19" s="55"/>
      <c r="ABV19" s="55"/>
      <c r="ABW19" s="55"/>
      <c r="ABX19" s="55"/>
      <c r="ABY19" s="55"/>
      <c r="ABZ19" s="55"/>
      <c r="ACA19" s="55"/>
      <c r="ACB19" s="55"/>
      <c r="ACC19" s="55"/>
      <c r="ACD19" s="55"/>
      <c r="ACE19" s="55"/>
      <c r="ACF19" s="55"/>
      <c r="ACG19" s="55"/>
      <c r="ACH19" s="55"/>
      <c r="ACI19" s="55"/>
      <c r="ACJ19" s="55"/>
      <c r="ACK19" s="55"/>
      <c r="ACL19" s="55"/>
      <c r="ACM19" s="55"/>
      <c r="ACN19" s="55"/>
      <c r="ACO19" s="55"/>
      <c r="ACP19" s="55"/>
      <c r="ACQ19" s="55"/>
      <c r="ACR19" s="55"/>
      <c r="ACS19" s="55"/>
      <c r="ACT19" s="55"/>
      <c r="ACU19" s="55"/>
      <c r="ACV19" s="55"/>
      <c r="ACW19" s="55"/>
      <c r="ACX19" s="55"/>
      <c r="ACY19" s="55"/>
      <c r="ACZ19" s="55"/>
      <c r="ADA19" s="55"/>
      <c r="ADB19" s="55"/>
      <c r="ADC19" s="55"/>
      <c r="ADD19" s="55"/>
      <c r="ADE19" s="55"/>
      <c r="ADF19" s="55"/>
      <c r="ADG19" s="55"/>
      <c r="ADH19" s="55"/>
      <c r="ADI19" s="55"/>
      <c r="ADJ19" s="55"/>
      <c r="ADK19" s="55"/>
      <c r="ADL19" s="55"/>
      <c r="ADM19" s="55"/>
      <c r="ADN19" s="55"/>
      <c r="ADO19" s="55"/>
      <c r="ADP19" s="55"/>
      <c r="ADQ19" s="55"/>
      <c r="ADR19" s="55"/>
      <c r="ADS19" s="55"/>
      <c r="ADT19" s="55"/>
      <c r="ADU19" s="55"/>
      <c r="ADV19" s="55"/>
      <c r="ADW19" s="55"/>
      <c r="ADX19" s="55"/>
      <c r="ADY19" s="55"/>
      <c r="ADZ19" s="55"/>
      <c r="AEA19" s="55"/>
      <c r="AEB19" s="55"/>
      <c r="AEC19" s="55"/>
      <c r="AED19" s="55"/>
      <c r="AEE19" s="55"/>
      <c r="AEF19" s="55"/>
      <c r="AEG19" s="55"/>
      <c r="AEH19" s="55"/>
      <c r="AEI19" s="55"/>
      <c r="AEJ19" s="55"/>
      <c r="AEK19" s="55"/>
      <c r="AEL19" s="55"/>
      <c r="AEM19" s="55"/>
      <c r="AEN19" s="55"/>
      <c r="AEO19" s="55"/>
      <c r="AEP19" s="55"/>
      <c r="AEQ19" s="55"/>
      <c r="AER19" s="55"/>
      <c r="AES19" s="55"/>
      <c r="AET19" s="55"/>
      <c r="AEU19" s="55"/>
      <c r="AEV19" s="55"/>
      <c r="AEW19" s="55"/>
      <c r="AEX19" s="55"/>
      <c r="AEY19" s="55"/>
      <c r="AEZ19" s="55"/>
      <c r="AFA19" s="55"/>
      <c r="AFB19" s="55"/>
      <c r="AFC19" s="55"/>
      <c r="AFD19" s="55"/>
      <c r="AFE19" s="55"/>
      <c r="AFF19" s="55"/>
      <c r="AFG19" s="55"/>
      <c r="AFH19" s="55"/>
      <c r="AFI19" s="55"/>
      <c r="AFJ19" s="55"/>
      <c r="AFK19" s="55"/>
      <c r="AFL19" s="55"/>
      <c r="AFM19" s="55"/>
      <c r="AFN19" s="55"/>
      <c r="AFO19" s="55"/>
      <c r="AFP19" s="55"/>
      <c r="AFQ19" s="55"/>
      <c r="AFR19" s="55"/>
      <c r="AFS19" s="55"/>
      <c r="AFT19" s="55"/>
      <c r="AFU19" s="55"/>
      <c r="AFV19" s="55"/>
      <c r="AFW19" s="55"/>
      <c r="AFX19" s="55"/>
      <c r="AFY19" s="55"/>
      <c r="AFZ19" s="55"/>
      <c r="AGA19" s="55"/>
      <c r="AGB19" s="55"/>
      <c r="AGC19" s="55"/>
      <c r="AGD19" s="55"/>
      <c r="AGE19" s="55"/>
      <c r="AGF19" s="55"/>
      <c r="AGG19" s="55"/>
      <c r="AGH19" s="55"/>
      <c r="AGI19" s="55"/>
      <c r="AGJ19" s="55"/>
      <c r="AGK19" s="55"/>
      <c r="AGL19" s="55"/>
      <c r="AGM19" s="55"/>
      <c r="AGN19" s="55"/>
      <c r="AGO19" s="55"/>
      <c r="AGP19" s="55"/>
      <c r="AGQ19" s="55"/>
      <c r="AGR19" s="55"/>
      <c r="AGS19" s="55"/>
      <c r="AGT19" s="55"/>
      <c r="AGU19" s="55"/>
      <c r="AGV19" s="55"/>
      <c r="AGW19" s="55"/>
      <c r="AGX19" s="55"/>
      <c r="AGY19" s="55"/>
      <c r="AGZ19" s="55"/>
      <c r="AHA19" s="55"/>
      <c r="AHB19" s="55"/>
      <c r="AHC19" s="55"/>
      <c r="AHD19" s="55"/>
      <c r="AHE19" s="55"/>
      <c r="AHF19" s="55"/>
      <c r="AHG19" s="55"/>
      <c r="AHH19" s="55"/>
      <c r="AHI19" s="55"/>
      <c r="AHJ19" s="55"/>
      <c r="AHK19" s="55"/>
      <c r="AHL19" s="55"/>
      <c r="AHM19" s="55"/>
      <c r="AHN19" s="55"/>
      <c r="AHO19" s="55"/>
      <c r="AHP19" s="55"/>
      <c r="AHQ19" s="55"/>
      <c r="AHR19" s="55"/>
      <c r="AHS19" s="55"/>
      <c r="AHT19" s="55"/>
      <c r="AHU19" s="55"/>
      <c r="AHV19" s="55"/>
      <c r="AHW19" s="55"/>
      <c r="AHX19" s="55"/>
      <c r="AHY19" s="55"/>
      <c r="AHZ19" s="55"/>
      <c r="AIA19" s="55"/>
      <c r="AIB19" s="55"/>
      <c r="AIC19" s="55"/>
      <c r="AID19" s="55"/>
      <c r="AIE19" s="55"/>
      <c r="AIF19" s="55"/>
      <c r="AIG19" s="55"/>
      <c r="AIH19" s="55"/>
      <c r="AII19" s="55"/>
      <c r="AIJ19" s="55"/>
      <c r="AIK19" s="55"/>
      <c r="AIL19" s="55"/>
      <c r="AIM19" s="55"/>
      <c r="AIN19" s="55"/>
      <c r="AIO19" s="55"/>
      <c r="AIP19" s="55"/>
      <c r="AIQ19" s="55"/>
      <c r="AIR19" s="55"/>
      <c r="AIS19" s="55"/>
      <c r="AIT19" s="55"/>
      <c r="AIU19" s="55"/>
      <c r="AIV19" s="55"/>
      <c r="AIW19" s="55"/>
      <c r="AIX19" s="55"/>
      <c r="AIY19" s="55"/>
      <c r="AIZ19" s="55"/>
      <c r="AJA19" s="55"/>
      <c r="AJB19" s="55"/>
      <c r="AJC19" s="55"/>
      <c r="AJD19" s="55"/>
      <c r="AJE19" s="55"/>
      <c r="AJF19" s="55"/>
      <c r="AJG19" s="55"/>
      <c r="AJH19" s="55"/>
      <c r="AJI19" s="55"/>
      <c r="AJJ19" s="55"/>
      <c r="AJK19" s="55"/>
      <c r="AJL19" s="55"/>
      <c r="AJM19" s="55"/>
      <c r="AJN19" s="55"/>
      <c r="AJO19" s="55"/>
      <c r="AJP19" s="55"/>
      <c r="AJQ19" s="55"/>
      <c r="AJR19" s="55"/>
      <c r="AJS19" s="55"/>
      <c r="AJT19" s="55"/>
      <c r="AJU19" s="55"/>
      <c r="AJV19" s="55"/>
      <c r="AJW19" s="55"/>
      <c r="AJX19" s="55"/>
      <c r="AJY19" s="55"/>
      <c r="AJZ19" s="55"/>
      <c r="AKA19" s="55"/>
      <c r="AKB19" s="55"/>
      <c r="AKC19" s="55"/>
      <c r="AKD19" s="55"/>
      <c r="AKE19" s="55"/>
      <c r="AKF19" s="55"/>
      <c r="AKG19" s="55"/>
      <c r="AKH19" s="55"/>
      <c r="AKI19" s="55"/>
      <c r="AKJ19" s="55"/>
      <c r="AKK19" s="55"/>
      <c r="AKL19" s="55"/>
      <c r="AKM19" s="55"/>
      <c r="AKN19" s="55"/>
      <c r="AKO19" s="55"/>
      <c r="AKP19" s="55"/>
      <c r="AKQ19" s="55"/>
      <c r="AKR19" s="55"/>
      <c r="AKS19" s="55"/>
      <c r="AKT19" s="55"/>
      <c r="AKU19" s="55"/>
      <c r="AKV19" s="55"/>
      <c r="AKW19" s="55"/>
      <c r="AKX19" s="55"/>
      <c r="AKY19" s="55"/>
      <c r="AKZ19" s="55"/>
      <c r="ALA19" s="55"/>
      <c r="ALB19" s="55"/>
      <c r="ALC19" s="55"/>
      <c r="ALD19" s="55"/>
      <c r="ALE19" s="55"/>
      <c r="ALF19" s="55"/>
      <c r="ALG19" s="55"/>
      <c r="ALH19" s="55"/>
      <c r="ALI19" s="55"/>
      <c r="ALJ19" s="55"/>
      <c r="ALK19" s="55"/>
      <c r="ALL19" s="55"/>
      <c r="ALM19" s="55"/>
      <c r="ALN19" s="55"/>
      <c r="ALO19" s="55"/>
      <c r="ALP19" s="55"/>
      <c r="ALQ19" s="55"/>
      <c r="ALR19" s="55"/>
      <c r="ALS19" s="55"/>
      <c r="ALT19" s="55"/>
      <c r="ALU19" s="55"/>
      <c r="ALV19" s="55"/>
      <c r="ALW19" s="55"/>
      <c r="ALX19" s="55"/>
      <c r="ALY19" s="55"/>
      <c r="ALZ19" s="55"/>
      <c r="AMA19" s="55"/>
      <c r="AMB19" s="55"/>
      <c r="AMC19" s="55"/>
      <c r="AMD19" s="55"/>
      <c r="AME19" s="55"/>
      <c r="AMF19" s="55"/>
      <c r="AMG19" s="55"/>
      <c r="AMH19" s="55"/>
      <c r="AMI19" s="55"/>
      <c r="AMJ19" s="55"/>
    </row>
    <row r="20" spans="1:1024" s="54" customFormat="1" x14ac:dyDescent="0.2">
      <c r="A20" s="52" t="s">
        <v>9</v>
      </c>
      <c r="B20" s="52">
        <v>1</v>
      </c>
      <c r="C20" s="52">
        <f>IF(F27="NO",B20,B20+1)</f>
        <v>2</v>
      </c>
      <c r="D20" s="52">
        <f>C20+1</f>
        <v>3</v>
      </c>
      <c r="E20" s="52">
        <f>D20+1</f>
        <v>4</v>
      </c>
      <c r="F20" s="52">
        <f>E20+1</f>
        <v>5</v>
      </c>
      <c r="G20" s="52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55"/>
      <c r="NO20" s="55"/>
      <c r="NP20" s="55"/>
      <c r="NQ20" s="55"/>
      <c r="NR20" s="55"/>
      <c r="NS20" s="55"/>
      <c r="NT20" s="55"/>
      <c r="NU20" s="55"/>
      <c r="NV20" s="55"/>
      <c r="NW20" s="55"/>
      <c r="NX20" s="55"/>
      <c r="NY20" s="55"/>
      <c r="NZ20" s="55"/>
      <c r="OA20" s="55"/>
      <c r="OB20" s="55"/>
      <c r="OC20" s="55"/>
      <c r="OD20" s="55"/>
      <c r="OE20" s="55"/>
      <c r="OF20" s="55"/>
      <c r="OG20" s="55"/>
      <c r="OH20" s="55"/>
      <c r="OI20" s="55"/>
      <c r="OJ20" s="55"/>
      <c r="OK20" s="55"/>
      <c r="OL20" s="55"/>
      <c r="OM20" s="55"/>
      <c r="ON20" s="55"/>
      <c r="OO20" s="55"/>
      <c r="OP20" s="55"/>
      <c r="OQ20" s="55"/>
      <c r="OR20" s="55"/>
      <c r="OS20" s="55"/>
      <c r="OT20" s="55"/>
      <c r="OU20" s="55"/>
      <c r="OV20" s="55"/>
      <c r="OW20" s="55"/>
      <c r="OX20" s="55"/>
      <c r="OY20" s="55"/>
      <c r="OZ20" s="55"/>
      <c r="PA20" s="55"/>
      <c r="PB20" s="55"/>
      <c r="PC20" s="55"/>
      <c r="PD20" s="55"/>
      <c r="PE20" s="55"/>
      <c r="PF20" s="55"/>
      <c r="PG20" s="55"/>
      <c r="PH20" s="55"/>
      <c r="PI20" s="55"/>
      <c r="PJ20" s="55"/>
      <c r="PK20" s="55"/>
      <c r="PL20" s="55"/>
      <c r="PM20" s="55"/>
      <c r="PN20" s="55"/>
      <c r="PO20" s="55"/>
      <c r="PP20" s="55"/>
      <c r="PQ20" s="55"/>
      <c r="PR20" s="55"/>
      <c r="PS20" s="55"/>
      <c r="PT20" s="55"/>
      <c r="PU20" s="55"/>
      <c r="PV20" s="55"/>
      <c r="PW20" s="55"/>
      <c r="PX20" s="55"/>
      <c r="PY20" s="55"/>
      <c r="PZ20" s="55"/>
      <c r="QA20" s="55"/>
      <c r="QB20" s="55"/>
      <c r="QC20" s="55"/>
      <c r="QD20" s="55"/>
      <c r="QE20" s="55"/>
      <c r="QF20" s="55"/>
      <c r="QG20" s="55"/>
      <c r="QH20" s="55"/>
      <c r="QI20" s="55"/>
      <c r="QJ20" s="55"/>
      <c r="QK20" s="55"/>
      <c r="QL20" s="55"/>
      <c r="QM20" s="55"/>
      <c r="QN20" s="55"/>
      <c r="QO20" s="55"/>
      <c r="QP20" s="55"/>
      <c r="QQ20" s="55"/>
      <c r="QR20" s="55"/>
      <c r="QS20" s="55"/>
      <c r="QT20" s="55"/>
      <c r="QU20" s="55"/>
      <c r="QV20" s="55"/>
      <c r="QW20" s="55"/>
      <c r="QX20" s="55"/>
      <c r="QY20" s="55"/>
      <c r="QZ20" s="55"/>
      <c r="RA20" s="55"/>
      <c r="RB20" s="55"/>
      <c r="RC20" s="55"/>
      <c r="RD20" s="55"/>
      <c r="RE20" s="55"/>
      <c r="RF20" s="55"/>
      <c r="RG20" s="55"/>
      <c r="RH20" s="55"/>
      <c r="RI20" s="55"/>
      <c r="RJ20" s="55"/>
      <c r="RK20" s="55"/>
      <c r="RL20" s="55"/>
      <c r="RM20" s="55"/>
      <c r="RN20" s="55"/>
      <c r="RO20" s="55"/>
      <c r="RP20" s="55"/>
      <c r="RQ20" s="55"/>
      <c r="RR20" s="55"/>
      <c r="RS20" s="55"/>
      <c r="RT20" s="55"/>
      <c r="RU20" s="55"/>
      <c r="RV20" s="55"/>
      <c r="RW20" s="55"/>
      <c r="RX20" s="55"/>
      <c r="RY20" s="55"/>
      <c r="RZ20" s="55"/>
      <c r="SA20" s="55"/>
      <c r="SB20" s="55"/>
      <c r="SC20" s="55"/>
      <c r="SD20" s="55"/>
      <c r="SE20" s="55"/>
      <c r="SF20" s="55"/>
      <c r="SG20" s="55"/>
      <c r="SH20" s="55"/>
      <c r="SI20" s="55"/>
      <c r="SJ20" s="55"/>
      <c r="SK20" s="55"/>
      <c r="SL20" s="55"/>
      <c r="SM20" s="55"/>
      <c r="SN20" s="55"/>
      <c r="SO20" s="55"/>
      <c r="SP20" s="55"/>
      <c r="SQ20" s="55"/>
      <c r="SR20" s="55"/>
      <c r="SS20" s="55"/>
      <c r="ST20" s="55"/>
      <c r="SU20" s="55"/>
      <c r="SV20" s="55"/>
      <c r="SW20" s="55"/>
      <c r="SX20" s="55"/>
      <c r="SY20" s="55"/>
      <c r="SZ20" s="55"/>
      <c r="TA20" s="55"/>
      <c r="TB20" s="55"/>
      <c r="TC20" s="55"/>
      <c r="TD20" s="55"/>
      <c r="TE20" s="55"/>
      <c r="TF20" s="55"/>
      <c r="TG20" s="55"/>
      <c r="TH20" s="55"/>
      <c r="TI20" s="55"/>
      <c r="TJ20" s="55"/>
      <c r="TK20" s="55"/>
      <c r="TL20" s="55"/>
      <c r="TM20" s="55"/>
      <c r="TN20" s="55"/>
      <c r="TO20" s="55"/>
      <c r="TP20" s="55"/>
      <c r="TQ20" s="55"/>
      <c r="TR20" s="55"/>
      <c r="TS20" s="55"/>
      <c r="TT20" s="55"/>
      <c r="TU20" s="55"/>
      <c r="TV20" s="55"/>
      <c r="TW20" s="55"/>
      <c r="TX20" s="55"/>
      <c r="TY20" s="55"/>
      <c r="TZ20" s="55"/>
      <c r="UA20" s="55"/>
      <c r="UB20" s="55"/>
      <c r="UC20" s="55"/>
      <c r="UD20" s="55"/>
      <c r="UE20" s="55"/>
      <c r="UF20" s="55"/>
      <c r="UG20" s="55"/>
      <c r="UH20" s="55"/>
      <c r="UI20" s="55"/>
      <c r="UJ20" s="55"/>
      <c r="UK20" s="55"/>
      <c r="UL20" s="55"/>
      <c r="UM20" s="55"/>
      <c r="UN20" s="55"/>
      <c r="UO20" s="55"/>
      <c r="UP20" s="55"/>
      <c r="UQ20" s="55"/>
      <c r="UR20" s="55"/>
      <c r="US20" s="55"/>
      <c r="UT20" s="55"/>
      <c r="UU20" s="55"/>
      <c r="UV20" s="55"/>
      <c r="UW20" s="55"/>
      <c r="UX20" s="55"/>
      <c r="UY20" s="55"/>
      <c r="UZ20" s="55"/>
      <c r="VA20" s="55"/>
      <c r="VB20" s="55"/>
      <c r="VC20" s="55"/>
      <c r="VD20" s="55"/>
      <c r="VE20" s="55"/>
      <c r="VF20" s="55"/>
      <c r="VG20" s="55"/>
      <c r="VH20" s="55"/>
      <c r="VI20" s="55"/>
      <c r="VJ20" s="55"/>
      <c r="VK20" s="55"/>
      <c r="VL20" s="55"/>
      <c r="VM20" s="55"/>
      <c r="VN20" s="55"/>
      <c r="VO20" s="55"/>
      <c r="VP20" s="55"/>
      <c r="VQ20" s="55"/>
      <c r="VR20" s="55"/>
      <c r="VS20" s="55"/>
      <c r="VT20" s="55"/>
      <c r="VU20" s="55"/>
      <c r="VV20" s="55"/>
      <c r="VW20" s="55"/>
      <c r="VX20" s="55"/>
      <c r="VY20" s="55"/>
      <c r="VZ20" s="55"/>
      <c r="WA20" s="55"/>
      <c r="WB20" s="55"/>
      <c r="WC20" s="55"/>
      <c r="WD20" s="55"/>
      <c r="WE20" s="55"/>
      <c r="WF20" s="55"/>
      <c r="WG20" s="55"/>
      <c r="WH20" s="55"/>
      <c r="WI20" s="55"/>
      <c r="WJ20" s="55"/>
      <c r="WK20" s="55"/>
      <c r="WL20" s="55"/>
      <c r="WM20" s="55"/>
      <c r="WN20" s="55"/>
      <c r="WO20" s="55"/>
      <c r="WP20" s="55"/>
      <c r="WQ20" s="55"/>
      <c r="WR20" s="55"/>
      <c r="WS20" s="55"/>
      <c r="WT20" s="55"/>
      <c r="WU20" s="55"/>
      <c r="WV20" s="55"/>
      <c r="WW20" s="55"/>
      <c r="WX20" s="55"/>
      <c r="WY20" s="55"/>
      <c r="WZ20" s="55"/>
      <c r="XA20" s="55"/>
      <c r="XB20" s="55"/>
      <c r="XC20" s="55"/>
      <c r="XD20" s="55"/>
      <c r="XE20" s="55"/>
      <c r="XF20" s="55"/>
      <c r="XG20" s="55"/>
      <c r="XH20" s="55"/>
      <c r="XI20" s="55"/>
      <c r="XJ20" s="55"/>
      <c r="XK20" s="55"/>
      <c r="XL20" s="55"/>
      <c r="XM20" s="55"/>
      <c r="XN20" s="55"/>
      <c r="XO20" s="55"/>
      <c r="XP20" s="55"/>
      <c r="XQ20" s="55"/>
      <c r="XR20" s="55"/>
      <c r="XS20" s="55"/>
      <c r="XT20" s="55"/>
      <c r="XU20" s="55"/>
      <c r="XV20" s="55"/>
      <c r="XW20" s="55"/>
      <c r="XX20" s="55"/>
      <c r="XY20" s="55"/>
      <c r="XZ20" s="55"/>
      <c r="YA20" s="55"/>
      <c r="YB20" s="55"/>
      <c r="YC20" s="55"/>
      <c r="YD20" s="55"/>
      <c r="YE20" s="55"/>
      <c r="YF20" s="55"/>
      <c r="YG20" s="55"/>
      <c r="YH20" s="55"/>
      <c r="YI20" s="55"/>
      <c r="YJ20" s="55"/>
      <c r="YK20" s="55"/>
      <c r="YL20" s="55"/>
      <c r="YM20" s="55"/>
      <c r="YN20" s="55"/>
      <c r="YO20" s="55"/>
      <c r="YP20" s="55"/>
      <c r="YQ20" s="55"/>
      <c r="YR20" s="55"/>
      <c r="YS20" s="55"/>
      <c r="YT20" s="55"/>
      <c r="YU20" s="55"/>
      <c r="YV20" s="55"/>
      <c r="YW20" s="55"/>
      <c r="YX20" s="55"/>
      <c r="YY20" s="55"/>
      <c r="YZ20" s="55"/>
      <c r="ZA20" s="55"/>
      <c r="ZB20" s="55"/>
      <c r="ZC20" s="55"/>
      <c r="ZD20" s="55"/>
      <c r="ZE20" s="55"/>
      <c r="ZF20" s="55"/>
      <c r="ZG20" s="55"/>
      <c r="ZH20" s="55"/>
      <c r="ZI20" s="55"/>
      <c r="ZJ20" s="55"/>
      <c r="ZK20" s="55"/>
      <c r="ZL20" s="55"/>
      <c r="ZM20" s="55"/>
      <c r="ZN20" s="55"/>
      <c r="ZO20" s="55"/>
      <c r="ZP20" s="55"/>
      <c r="ZQ20" s="55"/>
      <c r="ZR20" s="55"/>
      <c r="ZS20" s="55"/>
      <c r="ZT20" s="55"/>
      <c r="ZU20" s="55"/>
      <c r="ZV20" s="55"/>
      <c r="ZW20" s="55"/>
      <c r="ZX20" s="55"/>
      <c r="ZY20" s="55"/>
      <c r="ZZ20" s="55"/>
      <c r="AAA20" s="55"/>
      <c r="AAB20" s="55"/>
      <c r="AAC20" s="55"/>
      <c r="AAD20" s="55"/>
      <c r="AAE20" s="55"/>
      <c r="AAF20" s="55"/>
      <c r="AAG20" s="55"/>
      <c r="AAH20" s="55"/>
      <c r="AAI20" s="55"/>
      <c r="AAJ20" s="55"/>
      <c r="AAK20" s="55"/>
      <c r="AAL20" s="55"/>
      <c r="AAM20" s="55"/>
      <c r="AAN20" s="55"/>
      <c r="AAO20" s="55"/>
      <c r="AAP20" s="55"/>
      <c r="AAQ20" s="55"/>
      <c r="AAR20" s="55"/>
      <c r="AAS20" s="55"/>
      <c r="AAT20" s="55"/>
      <c r="AAU20" s="55"/>
      <c r="AAV20" s="55"/>
      <c r="AAW20" s="55"/>
      <c r="AAX20" s="55"/>
      <c r="AAY20" s="55"/>
      <c r="AAZ20" s="55"/>
      <c r="ABA20" s="55"/>
      <c r="ABB20" s="55"/>
      <c r="ABC20" s="55"/>
      <c r="ABD20" s="55"/>
      <c r="ABE20" s="55"/>
      <c r="ABF20" s="55"/>
      <c r="ABG20" s="55"/>
      <c r="ABH20" s="55"/>
      <c r="ABI20" s="55"/>
      <c r="ABJ20" s="55"/>
      <c r="ABK20" s="55"/>
      <c r="ABL20" s="55"/>
      <c r="ABM20" s="55"/>
      <c r="ABN20" s="55"/>
      <c r="ABO20" s="55"/>
      <c r="ABP20" s="55"/>
      <c r="ABQ20" s="55"/>
      <c r="ABR20" s="55"/>
      <c r="ABS20" s="55"/>
      <c r="ABT20" s="55"/>
      <c r="ABU20" s="55"/>
      <c r="ABV20" s="55"/>
      <c r="ABW20" s="55"/>
      <c r="ABX20" s="55"/>
      <c r="ABY20" s="55"/>
      <c r="ABZ20" s="55"/>
      <c r="ACA20" s="55"/>
      <c r="ACB20" s="55"/>
      <c r="ACC20" s="55"/>
      <c r="ACD20" s="55"/>
      <c r="ACE20" s="55"/>
      <c r="ACF20" s="55"/>
      <c r="ACG20" s="55"/>
      <c r="ACH20" s="55"/>
      <c r="ACI20" s="55"/>
      <c r="ACJ20" s="55"/>
      <c r="ACK20" s="55"/>
      <c r="ACL20" s="55"/>
      <c r="ACM20" s="55"/>
      <c r="ACN20" s="55"/>
      <c r="ACO20" s="55"/>
      <c r="ACP20" s="55"/>
      <c r="ACQ20" s="55"/>
      <c r="ACR20" s="55"/>
      <c r="ACS20" s="55"/>
      <c r="ACT20" s="55"/>
      <c r="ACU20" s="55"/>
      <c r="ACV20" s="55"/>
      <c r="ACW20" s="55"/>
      <c r="ACX20" s="55"/>
      <c r="ACY20" s="55"/>
      <c r="ACZ20" s="55"/>
      <c r="ADA20" s="55"/>
      <c r="ADB20" s="55"/>
      <c r="ADC20" s="55"/>
      <c r="ADD20" s="55"/>
      <c r="ADE20" s="55"/>
      <c r="ADF20" s="55"/>
      <c r="ADG20" s="55"/>
      <c r="ADH20" s="55"/>
      <c r="ADI20" s="55"/>
      <c r="ADJ20" s="55"/>
      <c r="ADK20" s="55"/>
      <c r="ADL20" s="55"/>
      <c r="ADM20" s="55"/>
      <c r="ADN20" s="55"/>
      <c r="ADO20" s="55"/>
      <c r="ADP20" s="55"/>
      <c r="ADQ20" s="55"/>
      <c r="ADR20" s="55"/>
      <c r="ADS20" s="55"/>
      <c r="ADT20" s="55"/>
      <c r="ADU20" s="55"/>
      <c r="ADV20" s="55"/>
      <c r="ADW20" s="55"/>
      <c r="ADX20" s="55"/>
      <c r="ADY20" s="55"/>
      <c r="ADZ20" s="55"/>
      <c r="AEA20" s="55"/>
      <c r="AEB20" s="55"/>
      <c r="AEC20" s="55"/>
      <c r="AED20" s="55"/>
      <c r="AEE20" s="55"/>
      <c r="AEF20" s="55"/>
      <c r="AEG20" s="55"/>
      <c r="AEH20" s="55"/>
      <c r="AEI20" s="55"/>
      <c r="AEJ20" s="55"/>
      <c r="AEK20" s="55"/>
      <c r="AEL20" s="55"/>
      <c r="AEM20" s="55"/>
      <c r="AEN20" s="55"/>
      <c r="AEO20" s="55"/>
      <c r="AEP20" s="55"/>
      <c r="AEQ20" s="55"/>
      <c r="AER20" s="55"/>
      <c r="AES20" s="55"/>
      <c r="AET20" s="55"/>
      <c r="AEU20" s="55"/>
      <c r="AEV20" s="55"/>
      <c r="AEW20" s="55"/>
      <c r="AEX20" s="55"/>
      <c r="AEY20" s="55"/>
      <c r="AEZ20" s="55"/>
      <c r="AFA20" s="55"/>
      <c r="AFB20" s="55"/>
      <c r="AFC20" s="55"/>
      <c r="AFD20" s="55"/>
      <c r="AFE20" s="55"/>
      <c r="AFF20" s="55"/>
      <c r="AFG20" s="55"/>
      <c r="AFH20" s="55"/>
      <c r="AFI20" s="55"/>
      <c r="AFJ20" s="55"/>
      <c r="AFK20" s="55"/>
      <c r="AFL20" s="55"/>
      <c r="AFM20" s="55"/>
      <c r="AFN20" s="55"/>
      <c r="AFO20" s="55"/>
      <c r="AFP20" s="55"/>
      <c r="AFQ20" s="55"/>
      <c r="AFR20" s="55"/>
      <c r="AFS20" s="55"/>
      <c r="AFT20" s="55"/>
      <c r="AFU20" s="55"/>
      <c r="AFV20" s="55"/>
      <c r="AFW20" s="55"/>
      <c r="AFX20" s="55"/>
      <c r="AFY20" s="55"/>
      <c r="AFZ20" s="55"/>
      <c r="AGA20" s="55"/>
      <c r="AGB20" s="55"/>
      <c r="AGC20" s="55"/>
      <c r="AGD20" s="55"/>
      <c r="AGE20" s="55"/>
      <c r="AGF20" s="55"/>
      <c r="AGG20" s="55"/>
      <c r="AGH20" s="55"/>
      <c r="AGI20" s="55"/>
      <c r="AGJ20" s="55"/>
      <c r="AGK20" s="55"/>
      <c r="AGL20" s="55"/>
      <c r="AGM20" s="55"/>
      <c r="AGN20" s="55"/>
      <c r="AGO20" s="55"/>
      <c r="AGP20" s="55"/>
      <c r="AGQ20" s="55"/>
      <c r="AGR20" s="55"/>
      <c r="AGS20" s="55"/>
      <c r="AGT20" s="55"/>
      <c r="AGU20" s="55"/>
      <c r="AGV20" s="55"/>
      <c r="AGW20" s="55"/>
      <c r="AGX20" s="55"/>
      <c r="AGY20" s="55"/>
      <c r="AGZ20" s="55"/>
      <c r="AHA20" s="55"/>
      <c r="AHB20" s="55"/>
      <c r="AHC20" s="55"/>
      <c r="AHD20" s="55"/>
      <c r="AHE20" s="55"/>
      <c r="AHF20" s="55"/>
      <c r="AHG20" s="55"/>
      <c r="AHH20" s="55"/>
      <c r="AHI20" s="55"/>
      <c r="AHJ20" s="55"/>
      <c r="AHK20" s="55"/>
      <c r="AHL20" s="55"/>
      <c r="AHM20" s="55"/>
      <c r="AHN20" s="55"/>
      <c r="AHO20" s="55"/>
      <c r="AHP20" s="55"/>
      <c r="AHQ20" s="55"/>
      <c r="AHR20" s="55"/>
      <c r="AHS20" s="55"/>
      <c r="AHT20" s="55"/>
      <c r="AHU20" s="55"/>
      <c r="AHV20" s="55"/>
      <c r="AHW20" s="55"/>
      <c r="AHX20" s="55"/>
      <c r="AHY20" s="55"/>
      <c r="AHZ20" s="55"/>
      <c r="AIA20" s="55"/>
      <c r="AIB20" s="55"/>
      <c r="AIC20" s="55"/>
      <c r="AID20" s="55"/>
      <c r="AIE20" s="55"/>
      <c r="AIF20" s="55"/>
      <c r="AIG20" s="55"/>
      <c r="AIH20" s="55"/>
      <c r="AII20" s="55"/>
      <c r="AIJ20" s="55"/>
      <c r="AIK20" s="55"/>
      <c r="AIL20" s="55"/>
      <c r="AIM20" s="55"/>
      <c r="AIN20" s="55"/>
      <c r="AIO20" s="55"/>
      <c r="AIP20" s="55"/>
      <c r="AIQ20" s="55"/>
      <c r="AIR20" s="55"/>
      <c r="AIS20" s="55"/>
      <c r="AIT20" s="55"/>
      <c r="AIU20" s="55"/>
      <c r="AIV20" s="55"/>
      <c r="AIW20" s="55"/>
      <c r="AIX20" s="55"/>
      <c r="AIY20" s="55"/>
      <c r="AIZ20" s="55"/>
      <c r="AJA20" s="55"/>
      <c r="AJB20" s="55"/>
      <c r="AJC20" s="55"/>
      <c r="AJD20" s="55"/>
      <c r="AJE20" s="55"/>
      <c r="AJF20" s="55"/>
      <c r="AJG20" s="55"/>
      <c r="AJH20" s="55"/>
      <c r="AJI20" s="55"/>
      <c r="AJJ20" s="55"/>
      <c r="AJK20" s="55"/>
      <c r="AJL20" s="55"/>
      <c r="AJM20" s="55"/>
      <c r="AJN20" s="55"/>
      <c r="AJO20" s="55"/>
      <c r="AJP20" s="55"/>
      <c r="AJQ20" s="55"/>
      <c r="AJR20" s="55"/>
      <c r="AJS20" s="55"/>
      <c r="AJT20" s="55"/>
      <c r="AJU20" s="55"/>
      <c r="AJV20" s="55"/>
      <c r="AJW20" s="55"/>
      <c r="AJX20" s="55"/>
      <c r="AJY20" s="55"/>
      <c r="AJZ20" s="55"/>
      <c r="AKA20" s="55"/>
      <c r="AKB20" s="55"/>
      <c r="AKC20" s="55"/>
      <c r="AKD20" s="55"/>
      <c r="AKE20" s="55"/>
      <c r="AKF20" s="55"/>
      <c r="AKG20" s="55"/>
      <c r="AKH20" s="55"/>
      <c r="AKI20" s="55"/>
      <c r="AKJ20" s="55"/>
      <c r="AKK20" s="55"/>
      <c r="AKL20" s="55"/>
      <c r="AKM20" s="55"/>
      <c r="AKN20" s="55"/>
      <c r="AKO20" s="55"/>
      <c r="AKP20" s="55"/>
      <c r="AKQ20" s="55"/>
      <c r="AKR20" s="55"/>
      <c r="AKS20" s="55"/>
      <c r="AKT20" s="55"/>
      <c r="AKU20" s="55"/>
      <c r="AKV20" s="55"/>
      <c r="AKW20" s="55"/>
      <c r="AKX20" s="55"/>
      <c r="AKY20" s="55"/>
      <c r="AKZ20" s="55"/>
      <c r="ALA20" s="55"/>
      <c r="ALB20" s="55"/>
      <c r="ALC20" s="55"/>
      <c r="ALD20" s="55"/>
      <c r="ALE20" s="55"/>
      <c r="ALF20" s="55"/>
      <c r="ALG20" s="55"/>
      <c r="ALH20" s="55"/>
      <c r="ALI20" s="55"/>
      <c r="ALJ20" s="55"/>
      <c r="ALK20" s="55"/>
      <c r="ALL20" s="55"/>
      <c r="ALM20" s="55"/>
      <c r="ALN20" s="55"/>
      <c r="ALO20" s="55"/>
      <c r="ALP20" s="55"/>
      <c r="ALQ20" s="55"/>
      <c r="ALR20" s="55"/>
      <c r="ALS20" s="55"/>
      <c r="ALT20" s="55"/>
      <c r="ALU20" s="55"/>
      <c r="ALV20" s="55"/>
      <c r="ALW20" s="55"/>
      <c r="ALX20" s="55"/>
      <c r="ALY20" s="55"/>
      <c r="ALZ20" s="55"/>
      <c r="AMA20" s="55"/>
      <c r="AMB20" s="55"/>
      <c r="AMC20" s="55"/>
      <c r="AMD20" s="55"/>
      <c r="AME20" s="55"/>
      <c r="AMF20" s="55"/>
      <c r="AMG20" s="55"/>
      <c r="AMH20" s="55"/>
      <c r="AMI20" s="55"/>
      <c r="AMJ20" s="55"/>
    </row>
    <row r="21" spans="1:1024" s="54" customFormat="1" x14ac:dyDescent="0.2">
      <c r="A21" s="52"/>
      <c r="B21" s="52"/>
      <c r="C21" s="52"/>
      <c r="D21" s="52"/>
      <c r="E21" s="52"/>
      <c r="F21" s="52"/>
      <c r="G21" s="52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5"/>
      <c r="ND21" s="55"/>
      <c r="NE21" s="55"/>
      <c r="NF21" s="55"/>
      <c r="NG21" s="55"/>
      <c r="NH21" s="55"/>
      <c r="NI21" s="55"/>
      <c r="NJ21" s="55"/>
      <c r="NK21" s="55"/>
      <c r="NL21" s="55"/>
      <c r="NM21" s="55"/>
      <c r="NN21" s="55"/>
      <c r="NO21" s="55"/>
      <c r="NP21" s="55"/>
      <c r="NQ21" s="55"/>
      <c r="NR21" s="55"/>
      <c r="NS21" s="55"/>
      <c r="NT21" s="55"/>
      <c r="NU21" s="55"/>
      <c r="NV21" s="55"/>
      <c r="NW21" s="55"/>
      <c r="NX21" s="55"/>
      <c r="NY21" s="55"/>
      <c r="NZ21" s="55"/>
      <c r="OA21" s="55"/>
      <c r="OB21" s="55"/>
      <c r="OC21" s="55"/>
      <c r="OD21" s="55"/>
      <c r="OE21" s="55"/>
      <c r="OF21" s="55"/>
      <c r="OG21" s="55"/>
      <c r="OH21" s="55"/>
      <c r="OI21" s="55"/>
      <c r="OJ21" s="55"/>
      <c r="OK21" s="55"/>
      <c r="OL21" s="55"/>
      <c r="OM21" s="55"/>
      <c r="ON21" s="55"/>
      <c r="OO21" s="55"/>
      <c r="OP21" s="55"/>
      <c r="OQ21" s="55"/>
      <c r="OR21" s="55"/>
      <c r="OS21" s="55"/>
      <c r="OT21" s="55"/>
      <c r="OU21" s="55"/>
      <c r="OV21" s="55"/>
      <c r="OW21" s="55"/>
      <c r="OX21" s="55"/>
      <c r="OY21" s="55"/>
      <c r="OZ21" s="55"/>
      <c r="PA21" s="55"/>
      <c r="PB21" s="55"/>
      <c r="PC21" s="55"/>
      <c r="PD21" s="55"/>
      <c r="PE21" s="55"/>
      <c r="PF21" s="55"/>
      <c r="PG21" s="55"/>
      <c r="PH21" s="55"/>
      <c r="PI21" s="55"/>
      <c r="PJ21" s="55"/>
      <c r="PK21" s="55"/>
      <c r="PL21" s="55"/>
      <c r="PM21" s="55"/>
      <c r="PN21" s="55"/>
      <c r="PO21" s="55"/>
      <c r="PP21" s="55"/>
      <c r="PQ21" s="55"/>
      <c r="PR21" s="55"/>
      <c r="PS21" s="55"/>
      <c r="PT21" s="55"/>
      <c r="PU21" s="55"/>
      <c r="PV21" s="55"/>
      <c r="PW21" s="55"/>
      <c r="PX21" s="55"/>
      <c r="PY21" s="55"/>
      <c r="PZ21" s="55"/>
      <c r="QA21" s="55"/>
      <c r="QB21" s="55"/>
      <c r="QC21" s="55"/>
      <c r="QD21" s="55"/>
      <c r="QE21" s="55"/>
      <c r="QF21" s="55"/>
      <c r="QG21" s="55"/>
      <c r="QH21" s="55"/>
      <c r="QI21" s="55"/>
      <c r="QJ21" s="55"/>
      <c r="QK21" s="55"/>
      <c r="QL21" s="55"/>
      <c r="QM21" s="55"/>
      <c r="QN21" s="55"/>
      <c r="QO21" s="55"/>
      <c r="QP21" s="55"/>
      <c r="QQ21" s="55"/>
      <c r="QR21" s="55"/>
      <c r="QS21" s="55"/>
      <c r="QT21" s="55"/>
      <c r="QU21" s="55"/>
      <c r="QV21" s="55"/>
      <c r="QW21" s="55"/>
      <c r="QX21" s="55"/>
      <c r="QY21" s="55"/>
      <c r="QZ21" s="55"/>
      <c r="RA21" s="55"/>
      <c r="RB21" s="55"/>
      <c r="RC21" s="55"/>
      <c r="RD21" s="55"/>
      <c r="RE21" s="55"/>
      <c r="RF21" s="55"/>
      <c r="RG21" s="55"/>
      <c r="RH21" s="55"/>
      <c r="RI21" s="55"/>
      <c r="RJ21" s="55"/>
      <c r="RK21" s="55"/>
      <c r="RL21" s="55"/>
      <c r="RM21" s="55"/>
      <c r="RN21" s="55"/>
      <c r="RO21" s="55"/>
      <c r="RP21" s="55"/>
      <c r="RQ21" s="55"/>
      <c r="RR21" s="55"/>
      <c r="RS21" s="55"/>
      <c r="RT21" s="55"/>
      <c r="RU21" s="55"/>
      <c r="RV21" s="55"/>
      <c r="RW21" s="55"/>
      <c r="RX21" s="55"/>
      <c r="RY21" s="55"/>
      <c r="RZ21" s="55"/>
      <c r="SA21" s="55"/>
      <c r="SB21" s="55"/>
      <c r="SC21" s="55"/>
      <c r="SD21" s="55"/>
      <c r="SE21" s="55"/>
      <c r="SF21" s="55"/>
      <c r="SG21" s="55"/>
      <c r="SH21" s="55"/>
      <c r="SI21" s="55"/>
      <c r="SJ21" s="55"/>
      <c r="SK21" s="55"/>
      <c r="SL21" s="55"/>
      <c r="SM21" s="55"/>
      <c r="SN21" s="55"/>
      <c r="SO21" s="55"/>
      <c r="SP21" s="55"/>
      <c r="SQ21" s="55"/>
      <c r="SR21" s="55"/>
      <c r="SS21" s="55"/>
      <c r="ST21" s="55"/>
      <c r="SU21" s="55"/>
      <c r="SV21" s="55"/>
      <c r="SW21" s="55"/>
      <c r="SX21" s="55"/>
      <c r="SY21" s="55"/>
      <c r="SZ21" s="55"/>
      <c r="TA21" s="55"/>
      <c r="TB21" s="55"/>
      <c r="TC21" s="55"/>
      <c r="TD21" s="55"/>
      <c r="TE21" s="55"/>
      <c r="TF21" s="55"/>
      <c r="TG21" s="55"/>
      <c r="TH21" s="55"/>
      <c r="TI21" s="55"/>
      <c r="TJ21" s="55"/>
      <c r="TK21" s="55"/>
      <c r="TL21" s="55"/>
      <c r="TM21" s="55"/>
      <c r="TN21" s="55"/>
      <c r="TO21" s="55"/>
      <c r="TP21" s="55"/>
      <c r="TQ21" s="55"/>
      <c r="TR21" s="55"/>
      <c r="TS21" s="55"/>
      <c r="TT21" s="55"/>
      <c r="TU21" s="55"/>
      <c r="TV21" s="55"/>
      <c r="TW21" s="55"/>
      <c r="TX21" s="55"/>
      <c r="TY21" s="55"/>
      <c r="TZ21" s="55"/>
      <c r="UA21" s="55"/>
      <c r="UB21" s="55"/>
      <c r="UC21" s="55"/>
      <c r="UD21" s="55"/>
      <c r="UE21" s="55"/>
      <c r="UF21" s="55"/>
      <c r="UG21" s="55"/>
      <c r="UH21" s="55"/>
      <c r="UI21" s="55"/>
      <c r="UJ21" s="55"/>
      <c r="UK21" s="55"/>
      <c r="UL21" s="55"/>
      <c r="UM21" s="55"/>
      <c r="UN21" s="55"/>
      <c r="UO21" s="55"/>
      <c r="UP21" s="55"/>
      <c r="UQ21" s="55"/>
      <c r="UR21" s="55"/>
      <c r="US21" s="55"/>
      <c r="UT21" s="55"/>
      <c r="UU21" s="55"/>
      <c r="UV21" s="55"/>
      <c r="UW21" s="55"/>
      <c r="UX21" s="55"/>
      <c r="UY21" s="55"/>
      <c r="UZ21" s="55"/>
      <c r="VA21" s="55"/>
      <c r="VB21" s="55"/>
      <c r="VC21" s="55"/>
      <c r="VD21" s="55"/>
      <c r="VE21" s="55"/>
      <c r="VF21" s="55"/>
      <c r="VG21" s="55"/>
      <c r="VH21" s="55"/>
      <c r="VI21" s="55"/>
      <c r="VJ21" s="55"/>
      <c r="VK21" s="55"/>
      <c r="VL21" s="55"/>
      <c r="VM21" s="55"/>
      <c r="VN21" s="55"/>
      <c r="VO21" s="55"/>
      <c r="VP21" s="55"/>
      <c r="VQ21" s="55"/>
      <c r="VR21" s="55"/>
      <c r="VS21" s="55"/>
      <c r="VT21" s="55"/>
      <c r="VU21" s="55"/>
      <c r="VV21" s="55"/>
      <c r="VW21" s="55"/>
      <c r="VX21" s="55"/>
      <c r="VY21" s="55"/>
      <c r="VZ21" s="55"/>
      <c r="WA21" s="55"/>
      <c r="WB21" s="55"/>
      <c r="WC21" s="55"/>
      <c r="WD21" s="55"/>
      <c r="WE21" s="55"/>
      <c r="WF21" s="55"/>
      <c r="WG21" s="55"/>
      <c r="WH21" s="55"/>
      <c r="WI21" s="55"/>
      <c r="WJ21" s="55"/>
      <c r="WK21" s="55"/>
      <c r="WL21" s="55"/>
      <c r="WM21" s="55"/>
      <c r="WN21" s="55"/>
      <c r="WO21" s="55"/>
      <c r="WP21" s="55"/>
      <c r="WQ21" s="55"/>
      <c r="WR21" s="55"/>
      <c r="WS21" s="55"/>
      <c r="WT21" s="55"/>
      <c r="WU21" s="55"/>
      <c r="WV21" s="55"/>
      <c r="WW21" s="55"/>
      <c r="WX21" s="55"/>
      <c r="WY21" s="55"/>
      <c r="WZ21" s="55"/>
      <c r="XA21" s="55"/>
      <c r="XB21" s="55"/>
      <c r="XC21" s="55"/>
      <c r="XD21" s="55"/>
      <c r="XE21" s="55"/>
      <c r="XF21" s="55"/>
      <c r="XG21" s="55"/>
      <c r="XH21" s="55"/>
      <c r="XI21" s="55"/>
      <c r="XJ21" s="55"/>
      <c r="XK21" s="55"/>
      <c r="XL21" s="55"/>
      <c r="XM21" s="55"/>
      <c r="XN21" s="55"/>
      <c r="XO21" s="55"/>
      <c r="XP21" s="55"/>
      <c r="XQ21" s="55"/>
      <c r="XR21" s="55"/>
      <c r="XS21" s="55"/>
      <c r="XT21" s="55"/>
      <c r="XU21" s="55"/>
      <c r="XV21" s="55"/>
      <c r="XW21" s="55"/>
      <c r="XX21" s="55"/>
      <c r="XY21" s="55"/>
      <c r="XZ21" s="55"/>
      <c r="YA21" s="55"/>
      <c r="YB21" s="55"/>
      <c r="YC21" s="55"/>
      <c r="YD21" s="55"/>
      <c r="YE21" s="55"/>
      <c r="YF21" s="55"/>
      <c r="YG21" s="55"/>
      <c r="YH21" s="55"/>
      <c r="YI21" s="55"/>
      <c r="YJ21" s="55"/>
      <c r="YK21" s="55"/>
      <c r="YL21" s="55"/>
      <c r="YM21" s="55"/>
      <c r="YN21" s="55"/>
      <c r="YO21" s="55"/>
      <c r="YP21" s="55"/>
      <c r="YQ21" s="55"/>
      <c r="YR21" s="55"/>
      <c r="YS21" s="55"/>
      <c r="YT21" s="55"/>
      <c r="YU21" s="55"/>
      <c r="YV21" s="55"/>
      <c r="YW21" s="55"/>
      <c r="YX21" s="55"/>
      <c r="YY21" s="55"/>
      <c r="YZ21" s="55"/>
      <c r="ZA21" s="55"/>
      <c r="ZB21" s="55"/>
      <c r="ZC21" s="55"/>
      <c r="ZD21" s="55"/>
      <c r="ZE21" s="55"/>
      <c r="ZF21" s="55"/>
      <c r="ZG21" s="55"/>
      <c r="ZH21" s="55"/>
      <c r="ZI21" s="55"/>
      <c r="ZJ21" s="55"/>
      <c r="ZK21" s="55"/>
      <c r="ZL21" s="55"/>
      <c r="ZM21" s="55"/>
      <c r="ZN21" s="55"/>
      <c r="ZO21" s="55"/>
      <c r="ZP21" s="55"/>
      <c r="ZQ21" s="55"/>
      <c r="ZR21" s="55"/>
      <c r="ZS21" s="55"/>
      <c r="ZT21" s="55"/>
      <c r="ZU21" s="55"/>
      <c r="ZV21" s="55"/>
      <c r="ZW21" s="55"/>
      <c r="ZX21" s="55"/>
      <c r="ZY21" s="55"/>
      <c r="ZZ21" s="55"/>
      <c r="AAA21" s="55"/>
      <c r="AAB21" s="55"/>
      <c r="AAC21" s="55"/>
      <c r="AAD21" s="55"/>
      <c r="AAE21" s="55"/>
      <c r="AAF21" s="55"/>
      <c r="AAG21" s="55"/>
      <c r="AAH21" s="55"/>
      <c r="AAI21" s="55"/>
      <c r="AAJ21" s="55"/>
      <c r="AAK21" s="55"/>
      <c r="AAL21" s="55"/>
      <c r="AAM21" s="55"/>
      <c r="AAN21" s="55"/>
      <c r="AAO21" s="55"/>
      <c r="AAP21" s="55"/>
      <c r="AAQ21" s="55"/>
      <c r="AAR21" s="55"/>
      <c r="AAS21" s="55"/>
      <c r="AAT21" s="55"/>
      <c r="AAU21" s="55"/>
      <c r="AAV21" s="55"/>
      <c r="AAW21" s="55"/>
      <c r="AAX21" s="55"/>
      <c r="AAY21" s="55"/>
      <c r="AAZ21" s="55"/>
      <c r="ABA21" s="55"/>
      <c r="ABB21" s="55"/>
      <c r="ABC21" s="55"/>
      <c r="ABD21" s="55"/>
      <c r="ABE21" s="55"/>
      <c r="ABF21" s="55"/>
      <c r="ABG21" s="55"/>
      <c r="ABH21" s="55"/>
      <c r="ABI21" s="55"/>
      <c r="ABJ21" s="55"/>
      <c r="ABK21" s="55"/>
      <c r="ABL21" s="55"/>
      <c r="ABM21" s="55"/>
      <c r="ABN21" s="55"/>
      <c r="ABO21" s="55"/>
      <c r="ABP21" s="55"/>
      <c r="ABQ21" s="55"/>
      <c r="ABR21" s="55"/>
      <c r="ABS21" s="55"/>
      <c r="ABT21" s="55"/>
      <c r="ABU21" s="55"/>
      <c r="ABV21" s="55"/>
      <c r="ABW21" s="55"/>
      <c r="ABX21" s="55"/>
      <c r="ABY21" s="55"/>
      <c r="ABZ21" s="55"/>
      <c r="ACA21" s="55"/>
      <c r="ACB21" s="55"/>
      <c r="ACC21" s="55"/>
      <c r="ACD21" s="55"/>
      <c r="ACE21" s="55"/>
      <c r="ACF21" s="55"/>
      <c r="ACG21" s="55"/>
      <c r="ACH21" s="55"/>
      <c r="ACI21" s="55"/>
      <c r="ACJ21" s="55"/>
      <c r="ACK21" s="55"/>
      <c r="ACL21" s="55"/>
      <c r="ACM21" s="55"/>
      <c r="ACN21" s="55"/>
      <c r="ACO21" s="55"/>
      <c r="ACP21" s="55"/>
      <c r="ACQ21" s="55"/>
      <c r="ACR21" s="55"/>
      <c r="ACS21" s="55"/>
      <c r="ACT21" s="55"/>
      <c r="ACU21" s="55"/>
      <c r="ACV21" s="55"/>
      <c r="ACW21" s="55"/>
      <c r="ACX21" s="55"/>
      <c r="ACY21" s="55"/>
      <c r="ACZ21" s="55"/>
      <c r="ADA21" s="55"/>
      <c r="ADB21" s="55"/>
      <c r="ADC21" s="55"/>
      <c r="ADD21" s="55"/>
      <c r="ADE21" s="55"/>
      <c r="ADF21" s="55"/>
      <c r="ADG21" s="55"/>
      <c r="ADH21" s="55"/>
      <c r="ADI21" s="55"/>
      <c r="ADJ21" s="55"/>
      <c r="ADK21" s="55"/>
      <c r="ADL21" s="55"/>
      <c r="ADM21" s="55"/>
      <c r="ADN21" s="55"/>
      <c r="ADO21" s="55"/>
      <c r="ADP21" s="55"/>
      <c r="ADQ21" s="55"/>
      <c r="ADR21" s="55"/>
      <c r="ADS21" s="55"/>
      <c r="ADT21" s="55"/>
      <c r="ADU21" s="55"/>
      <c r="ADV21" s="55"/>
      <c r="ADW21" s="55"/>
      <c r="ADX21" s="55"/>
      <c r="ADY21" s="55"/>
      <c r="ADZ21" s="55"/>
      <c r="AEA21" s="55"/>
      <c r="AEB21" s="55"/>
      <c r="AEC21" s="55"/>
      <c r="AED21" s="55"/>
      <c r="AEE21" s="55"/>
      <c r="AEF21" s="55"/>
      <c r="AEG21" s="55"/>
      <c r="AEH21" s="55"/>
      <c r="AEI21" s="55"/>
      <c r="AEJ21" s="55"/>
      <c r="AEK21" s="55"/>
      <c r="AEL21" s="55"/>
      <c r="AEM21" s="55"/>
      <c r="AEN21" s="55"/>
      <c r="AEO21" s="55"/>
      <c r="AEP21" s="55"/>
      <c r="AEQ21" s="55"/>
      <c r="AER21" s="55"/>
      <c r="AES21" s="55"/>
      <c r="AET21" s="55"/>
      <c r="AEU21" s="55"/>
      <c r="AEV21" s="55"/>
      <c r="AEW21" s="55"/>
      <c r="AEX21" s="55"/>
      <c r="AEY21" s="55"/>
      <c r="AEZ21" s="55"/>
      <c r="AFA21" s="55"/>
      <c r="AFB21" s="55"/>
      <c r="AFC21" s="55"/>
      <c r="AFD21" s="55"/>
      <c r="AFE21" s="55"/>
      <c r="AFF21" s="55"/>
      <c r="AFG21" s="55"/>
      <c r="AFH21" s="55"/>
      <c r="AFI21" s="55"/>
      <c r="AFJ21" s="55"/>
      <c r="AFK21" s="55"/>
      <c r="AFL21" s="55"/>
      <c r="AFM21" s="55"/>
      <c r="AFN21" s="55"/>
      <c r="AFO21" s="55"/>
      <c r="AFP21" s="55"/>
      <c r="AFQ21" s="55"/>
      <c r="AFR21" s="55"/>
      <c r="AFS21" s="55"/>
      <c r="AFT21" s="55"/>
      <c r="AFU21" s="55"/>
      <c r="AFV21" s="55"/>
      <c r="AFW21" s="55"/>
      <c r="AFX21" s="55"/>
      <c r="AFY21" s="55"/>
      <c r="AFZ21" s="55"/>
      <c r="AGA21" s="55"/>
      <c r="AGB21" s="55"/>
      <c r="AGC21" s="55"/>
      <c r="AGD21" s="55"/>
      <c r="AGE21" s="55"/>
      <c r="AGF21" s="55"/>
      <c r="AGG21" s="55"/>
      <c r="AGH21" s="55"/>
      <c r="AGI21" s="55"/>
      <c r="AGJ21" s="55"/>
      <c r="AGK21" s="55"/>
      <c r="AGL21" s="55"/>
      <c r="AGM21" s="55"/>
      <c r="AGN21" s="55"/>
      <c r="AGO21" s="55"/>
      <c r="AGP21" s="55"/>
      <c r="AGQ21" s="55"/>
      <c r="AGR21" s="55"/>
      <c r="AGS21" s="55"/>
      <c r="AGT21" s="55"/>
      <c r="AGU21" s="55"/>
      <c r="AGV21" s="55"/>
      <c r="AGW21" s="55"/>
      <c r="AGX21" s="55"/>
      <c r="AGY21" s="55"/>
      <c r="AGZ21" s="55"/>
      <c r="AHA21" s="55"/>
      <c r="AHB21" s="55"/>
      <c r="AHC21" s="55"/>
      <c r="AHD21" s="55"/>
      <c r="AHE21" s="55"/>
      <c r="AHF21" s="55"/>
      <c r="AHG21" s="55"/>
      <c r="AHH21" s="55"/>
      <c r="AHI21" s="55"/>
      <c r="AHJ21" s="55"/>
      <c r="AHK21" s="55"/>
      <c r="AHL21" s="55"/>
      <c r="AHM21" s="55"/>
      <c r="AHN21" s="55"/>
      <c r="AHO21" s="55"/>
      <c r="AHP21" s="55"/>
      <c r="AHQ21" s="55"/>
      <c r="AHR21" s="55"/>
      <c r="AHS21" s="55"/>
      <c r="AHT21" s="55"/>
      <c r="AHU21" s="55"/>
      <c r="AHV21" s="55"/>
      <c r="AHW21" s="55"/>
      <c r="AHX21" s="55"/>
      <c r="AHY21" s="55"/>
      <c r="AHZ21" s="55"/>
      <c r="AIA21" s="55"/>
      <c r="AIB21" s="55"/>
      <c r="AIC21" s="55"/>
      <c r="AID21" s="55"/>
      <c r="AIE21" s="55"/>
      <c r="AIF21" s="55"/>
      <c r="AIG21" s="55"/>
      <c r="AIH21" s="55"/>
      <c r="AII21" s="55"/>
      <c r="AIJ21" s="55"/>
      <c r="AIK21" s="55"/>
      <c r="AIL21" s="55"/>
      <c r="AIM21" s="55"/>
      <c r="AIN21" s="55"/>
      <c r="AIO21" s="55"/>
      <c r="AIP21" s="55"/>
      <c r="AIQ21" s="55"/>
      <c r="AIR21" s="55"/>
      <c r="AIS21" s="55"/>
      <c r="AIT21" s="55"/>
      <c r="AIU21" s="55"/>
      <c r="AIV21" s="55"/>
      <c r="AIW21" s="55"/>
      <c r="AIX21" s="55"/>
      <c r="AIY21" s="55"/>
      <c r="AIZ21" s="55"/>
      <c r="AJA21" s="55"/>
      <c r="AJB21" s="55"/>
      <c r="AJC21" s="55"/>
      <c r="AJD21" s="55"/>
      <c r="AJE21" s="55"/>
      <c r="AJF21" s="55"/>
      <c r="AJG21" s="55"/>
      <c r="AJH21" s="55"/>
      <c r="AJI21" s="55"/>
      <c r="AJJ21" s="55"/>
      <c r="AJK21" s="55"/>
      <c r="AJL21" s="55"/>
      <c r="AJM21" s="55"/>
      <c r="AJN21" s="55"/>
      <c r="AJO21" s="55"/>
      <c r="AJP21" s="55"/>
      <c r="AJQ21" s="55"/>
      <c r="AJR21" s="55"/>
      <c r="AJS21" s="55"/>
      <c r="AJT21" s="55"/>
      <c r="AJU21" s="55"/>
      <c r="AJV21" s="55"/>
      <c r="AJW21" s="55"/>
      <c r="AJX21" s="55"/>
      <c r="AJY21" s="55"/>
      <c r="AJZ21" s="55"/>
      <c r="AKA21" s="55"/>
      <c r="AKB21" s="55"/>
      <c r="AKC21" s="55"/>
      <c r="AKD21" s="55"/>
      <c r="AKE21" s="55"/>
      <c r="AKF21" s="55"/>
      <c r="AKG21" s="55"/>
      <c r="AKH21" s="55"/>
      <c r="AKI21" s="55"/>
      <c r="AKJ21" s="55"/>
      <c r="AKK21" s="55"/>
      <c r="AKL21" s="55"/>
      <c r="AKM21" s="55"/>
      <c r="AKN21" s="55"/>
      <c r="AKO21" s="55"/>
      <c r="AKP21" s="55"/>
      <c r="AKQ21" s="55"/>
      <c r="AKR21" s="55"/>
      <c r="AKS21" s="55"/>
      <c r="AKT21" s="55"/>
      <c r="AKU21" s="55"/>
      <c r="AKV21" s="55"/>
      <c r="AKW21" s="55"/>
      <c r="AKX21" s="55"/>
      <c r="AKY21" s="55"/>
      <c r="AKZ21" s="55"/>
      <c r="ALA21" s="55"/>
      <c r="ALB21" s="55"/>
      <c r="ALC21" s="55"/>
      <c r="ALD21" s="55"/>
      <c r="ALE21" s="55"/>
      <c r="ALF21" s="55"/>
      <c r="ALG21" s="55"/>
      <c r="ALH21" s="55"/>
      <c r="ALI21" s="55"/>
      <c r="ALJ21" s="55"/>
      <c r="ALK21" s="55"/>
      <c r="ALL21" s="55"/>
      <c r="ALM21" s="55"/>
      <c r="ALN21" s="55"/>
      <c r="ALO21" s="55"/>
      <c r="ALP21" s="55"/>
      <c r="ALQ21" s="55"/>
      <c r="ALR21" s="55"/>
      <c r="ALS21" s="55"/>
      <c r="ALT21" s="55"/>
      <c r="ALU21" s="55"/>
      <c r="ALV21" s="55"/>
      <c r="ALW21" s="55"/>
      <c r="ALX21" s="55"/>
      <c r="ALY21" s="55"/>
      <c r="ALZ21" s="55"/>
      <c r="AMA21" s="55"/>
      <c r="AMB21" s="55"/>
      <c r="AMC21" s="55"/>
      <c r="AMD21" s="55"/>
      <c r="AME21" s="55"/>
      <c r="AMF21" s="55"/>
      <c r="AMG21" s="55"/>
      <c r="AMH21" s="55"/>
      <c r="AMI21" s="55"/>
      <c r="AMJ21" s="55"/>
    </row>
    <row r="22" spans="1:1024" s="54" customFormat="1" x14ac:dyDescent="0.2">
      <c r="A22" s="52" t="s">
        <v>10</v>
      </c>
      <c r="B22" s="52" t="s">
        <v>11</v>
      </c>
      <c r="C22" s="52"/>
      <c r="D22" s="52" t="str">
        <f>IF(B26=B28,"HIJO","  ")</f>
        <v xml:space="preserve">  </v>
      </c>
      <c r="E22" s="52"/>
      <c r="F22" s="52"/>
      <c r="G22" s="52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5"/>
      <c r="NF22" s="55"/>
      <c r="NG22" s="55"/>
      <c r="NH22" s="55"/>
      <c r="NI22" s="55"/>
      <c r="NJ22" s="55"/>
      <c r="NK22" s="55"/>
      <c r="NL22" s="55"/>
      <c r="NM22" s="55"/>
      <c r="NN22" s="55"/>
      <c r="NO22" s="55"/>
      <c r="NP22" s="55"/>
      <c r="NQ22" s="55"/>
      <c r="NR22" s="55"/>
      <c r="NS22" s="55"/>
      <c r="NT22" s="55"/>
      <c r="NU22" s="55"/>
      <c r="NV22" s="55"/>
      <c r="NW22" s="55"/>
      <c r="NX22" s="55"/>
      <c r="NY22" s="55"/>
      <c r="NZ22" s="55"/>
      <c r="OA22" s="55"/>
      <c r="OB22" s="55"/>
      <c r="OC22" s="55"/>
      <c r="OD22" s="55"/>
      <c r="OE22" s="55"/>
      <c r="OF22" s="55"/>
      <c r="OG22" s="55"/>
      <c r="OH22" s="55"/>
      <c r="OI22" s="55"/>
      <c r="OJ22" s="55"/>
      <c r="OK22" s="55"/>
      <c r="OL22" s="55"/>
      <c r="OM22" s="55"/>
      <c r="ON22" s="55"/>
      <c r="OO22" s="55"/>
      <c r="OP22" s="55"/>
      <c r="OQ22" s="55"/>
      <c r="OR22" s="55"/>
      <c r="OS22" s="55"/>
      <c r="OT22" s="55"/>
      <c r="OU22" s="55"/>
      <c r="OV22" s="55"/>
      <c r="OW22" s="55"/>
      <c r="OX22" s="55"/>
      <c r="OY22" s="55"/>
      <c r="OZ22" s="55"/>
      <c r="PA22" s="55"/>
      <c r="PB22" s="55"/>
      <c r="PC22" s="55"/>
      <c r="PD22" s="55"/>
      <c r="PE22" s="55"/>
      <c r="PF22" s="55"/>
      <c r="PG22" s="55"/>
      <c r="PH22" s="55"/>
      <c r="PI22" s="55"/>
      <c r="PJ22" s="55"/>
      <c r="PK22" s="55"/>
      <c r="PL22" s="55"/>
      <c r="PM22" s="55"/>
      <c r="PN22" s="55"/>
      <c r="PO22" s="55"/>
      <c r="PP22" s="55"/>
      <c r="PQ22" s="55"/>
      <c r="PR22" s="55"/>
      <c r="PS22" s="55"/>
      <c r="PT22" s="55"/>
      <c r="PU22" s="55"/>
      <c r="PV22" s="55"/>
      <c r="PW22" s="55"/>
      <c r="PX22" s="55"/>
      <c r="PY22" s="55"/>
      <c r="PZ22" s="55"/>
      <c r="QA22" s="55"/>
      <c r="QB22" s="55"/>
      <c r="QC22" s="55"/>
      <c r="QD22" s="55"/>
      <c r="QE22" s="55"/>
      <c r="QF22" s="55"/>
      <c r="QG22" s="55"/>
      <c r="QH22" s="55"/>
      <c r="QI22" s="55"/>
      <c r="QJ22" s="55"/>
      <c r="QK22" s="55"/>
      <c r="QL22" s="55"/>
      <c r="QM22" s="55"/>
      <c r="QN22" s="55"/>
      <c r="QO22" s="55"/>
      <c r="QP22" s="55"/>
      <c r="QQ22" s="55"/>
      <c r="QR22" s="55"/>
      <c r="QS22" s="55"/>
      <c r="QT22" s="55"/>
      <c r="QU22" s="55"/>
      <c r="QV22" s="55"/>
      <c r="QW22" s="55"/>
      <c r="QX22" s="55"/>
      <c r="QY22" s="55"/>
      <c r="QZ22" s="55"/>
      <c r="RA22" s="55"/>
      <c r="RB22" s="55"/>
      <c r="RC22" s="55"/>
      <c r="RD22" s="55"/>
      <c r="RE22" s="55"/>
      <c r="RF22" s="55"/>
      <c r="RG22" s="55"/>
      <c r="RH22" s="55"/>
      <c r="RI22" s="55"/>
      <c r="RJ22" s="55"/>
      <c r="RK22" s="55"/>
      <c r="RL22" s="55"/>
      <c r="RM22" s="55"/>
      <c r="RN22" s="55"/>
      <c r="RO22" s="55"/>
      <c r="RP22" s="55"/>
      <c r="RQ22" s="55"/>
      <c r="RR22" s="55"/>
      <c r="RS22" s="55"/>
      <c r="RT22" s="55"/>
      <c r="RU22" s="55"/>
      <c r="RV22" s="55"/>
      <c r="RW22" s="55"/>
      <c r="RX22" s="55"/>
      <c r="RY22" s="55"/>
      <c r="RZ22" s="55"/>
      <c r="SA22" s="55"/>
      <c r="SB22" s="55"/>
      <c r="SC22" s="55"/>
      <c r="SD22" s="55"/>
      <c r="SE22" s="55"/>
      <c r="SF22" s="55"/>
      <c r="SG22" s="55"/>
      <c r="SH22" s="55"/>
      <c r="SI22" s="55"/>
      <c r="SJ22" s="55"/>
      <c r="SK22" s="55"/>
      <c r="SL22" s="55"/>
      <c r="SM22" s="55"/>
      <c r="SN22" s="55"/>
      <c r="SO22" s="55"/>
      <c r="SP22" s="55"/>
      <c r="SQ22" s="55"/>
      <c r="SR22" s="55"/>
      <c r="SS22" s="55"/>
      <c r="ST22" s="55"/>
      <c r="SU22" s="55"/>
      <c r="SV22" s="55"/>
      <c r="SW22" s="55"/>
      <c r="SX22" s="55"/>
      <c r="SY22" s="55"/>
      <c r="SZ22" s="55"/>
      <c r="TA22" s="55"/>
      <c r="TB22" s="55"/>
      <c r="TC22" s="55"/>
      <c r="TD22" s="55"/>
      <c r="TE22" s="55"/>
      <c r="TF22" s="55"/>
      <c r="TG22" s="55"/>
      <c r="TH22" s="55"/>
      <c r="TI22" s="55"/>
      <c r="TJ22" s="55"/>
      <c r="TK22" s="55"/>
      <c r="TL22" s="55"/>
      <c r="TM22" s="55"/>
      <c r="TN22" s="55"/>
      <c r="TO22" s="55"/>
      <c r="TP22" s="55"/>
      <c r="TQ22" s="55"/>
      <c r="TR22" s="55"/>
      <c r="TS22" s="55"/>
      <c r="TT22" s="55"/>
      <c r="TU22" s="55"/>
      <c r="TV22" s="55"/>
      <c r="TW22" s="55"/>
      <c r="TX22" s="55"/>
      <c r="TY22" s="55"/>
      <c r="TZ22" s="55"/>
      <c r="UA22" s="55"/>
      <c r="UB22" s="55"/>
      <c r="UC22" s="55"/>
      <c r="UD22" s="55"/>
      <c r="UE22" s="55"/>
      <c r="UF22" s="55"/>
      <c r="UG22" s="55"/>
      <c r="UH22" s="55"/>
      <c r="UI22" s="55"/>
      <c r="UJ22" s="55"/>
      <c r="UK22" s="55"/>
      <c r="UL22" s="55"/>
      <c r="UM22" s="55"/>
      <c r="UN22" s="55"/>
      <c r="UO22" s="55"/>
      <c r="UP22" s="55"/>
      <c r="UQ22" s="55"/>
      <c r="UR22" s="55"/>
      <c r="US22" s="55"/>
      <c r="UT22" s="55"/>
      <c r="UU22" s="55"/>
      <c r="UV22" s="55"/>
      <c r="UW22" s="55"/>
      <c r="UX22" s="55"/>
      <c r="UY22" s="55"/>
      <c r="UZ22" s="55"/>
      <c r="VA22" s="55"/>
      <c r="VB22" s="55"/>
      <c r="VC22" s="55"/>
      <c r="VD22" s="55"/>
      <c r="VE22" s="55"/>
      <c r="VF22" s="55"/>
      <c r="VG22" s="55"/>
      <c r="VH22" s="55"/>
      <c r="VI22" s="55"/>
      <c r="VJ22" s="55"/>
      <c r="VK22" s="55"/>
      <c r="VL22" s="55"/>
      <c r="VM22" s="55"/>
      <c r="VN22" s="55"/>
      <c r="VO22" s="55"/>
      <c r="VP22" s="55"/>
      <c r="VQ22" s="55"/>
      <c r="VR22" s="55"/>
      <c r="VS22" s="55"/>
      <c r="VT22" s="55"/>
      <c r="VU22" s="55"/>
      <c r="VV22" s="55"/>
      <c r="VW22" s="55"/>
      <c r="VX22" s="55"/>
      <c r="VY22" s="55"/>
      <c r="VZ22" s="55"/>
      <c r="WA22" s="55"/>
      <c r="WB22" s="55"/>
      <c r="WC22" s="55"/>
      <c r="WD22" s="55"/>
      <c r="WE22" s="55"/>
      <c r="WF22" s="55"/>
      <c r="WG22" s="55"/>
      <c r="WH22" s="55"/>
      <c r="WI22" s="55"/>
      <c r="WJ22" s="55"/>
      <c r="WK22" s="55"/>
      <c r="WL22" s="55"/>
      <c r="WM22" s="55"/>
      <c r="WN22" s="55"/>
      <c r="WO22" s="55"/>
      <c r="WP22" s="55"/>
      <c r="WQ22" s="55"/>
      <c r="WR22" s="55"/>
      <c r="WS22" s="55"/>
      <c r="WT22" s="55"/>
      <c r="WU22" s="55"/>
      <c r="WV22" s="55"/>
      <c r="WW22" s="55"/>
      <c r="WX22" s="55"/>
      <c r="WY22" s="55"/>
      <c r="WZ22" s="55"/>
      <c r="XA22" s="55"/>
      <c r="XB22" s="55"/>
      <c r="XC22" s="55"/>
      <c r="XD22" s="55"/>
      <c r="XE22" s="55"/>
      <c r="XF22" s="55"/>
      <c r="XG22" s="55"/>
      <c r="XH22" s="55"/>
      <c r="XI22" s="55"/>
      <c r="XJ22" s="55"/>
      <c r="XK22" s="55"/>
      <c r="XL22" s="55"/>
      <c r="XM22" s="55"/>
      <c r="XN22" s="55"/>
      <c r="XO22" s="55"/>
      <c r="XP22" s="55"/>
      <c r="XQ22" s="55"/>
      <c r="XR22" s="55"/>
      <c r="XS22" s="55"/>
      <c r="XT22" s="55"/>
      <c r="XU22" s="55"/>
      <c r="XV22" s="55"/>
      <c r="XW22" s="55"/>
      <c r="XX22" s="55"/>
      <c r="XY22" s="55"/>
      <c r="XZ22" s="55"/>
      <c r="YA22" s="55"/>
      <c r="YB22" s="55"/>
      <c r="YC22" s="55"/>
      <c r="YD22" s="55"/>
      <c r="YE22" s="55"/>
      <c r="YF22" s="55"/>
      <c r="YG22" s="55"/>
      <c r="YH22" s="55"/>
      <c r="YI22" s="55"/>
      <c r="YJ22" s="55"/>
      <c r="YK22" s="55"/>
      <c r="YL22" s="55"/>
      <c r="YM22" s="55"/>
      <c r="YN22" s="55"/>
      <c r="YO22" s="55"/>
      <c r="YP22" s="55"/>
      <c r="YQ22" s="55"/>
      <c r="YR22" s="55"/>
      <c r="YS22" s="55"/>
      <c r="YT22" s="55"/>
      <c r="YU22" s="55"/>
      <c r="YV22" s="55"/>
      <c r="YW22" s="55"/>
      <c r="YX22" s="55"/>
      <c r="YY22" s="55"/>
      <c r="YZ22" s="55"/>
      <c r="ZA22" s="55"/>
      <c r="ZB22" s="55"/>
      <c r="ZC22" s="55"/>
      <c r="ZD22" s="55"/>
      <c r="ZE22" s="55"/>
      <c r="ZF22" s="55"/>
      <c r="ZG22" s="55"/>
      <c r="ZH22" s="55"/>
      <c r="ZI22" s="55"/>
      <c r="ZJ22" s="55"/>
      <c r="ZK22" s="55"/>
      <c r="ZL22" s="55"/>
      <c r="ZM22" s="55"/>
      <c r="ZN22" s="55"/>
      <c r="ZO22" s="55"/>
      <c r="ZP22" s="55"/>
      <c r="ZQ22" s="55"/>
      <c r="ZR22" s="55"/>
      <c r="ZS22" s="55"/>
      <c r="ZT22" s="55"/>
      <c r="ZU22" s="55"/>
      <c r="ZV22" s="55"/>
      <c r="ZW22" s="55"/>
      <c r="ZX22" s="55"/>
      <c r="ZY22" s="55"/>
      <c r="ZZ22" s="55"/>
      <c r="AAA22" s="55"/>
      <c r="AAB22" s="55"/>
      <c r="AAC22" s="55"/>
      <c r="AAD22" s="55"/>
      <c r="AAE22" s="55"/>
      <c r="AAF22" s="55"/>
      <c r="AAG22" s="55"/>
      <c r="AAH22" s="55"/>
      <c r="AAI22" s="55"/>
      <c r="AAJ22" s="55"/>
      <c r="AAK22" s="55"/>
      <c r="AAL22" s="55"/>
      <c r="AAM22" s="55"/>
      <c r="AAN22" s="55"/>
      <c r="AAO22" s="55"/>
      <c r="AAP22" s="55"/>
      <c r="AAQ22" s="55"/>
      <c r="AAR22" s="55"/>
      <c r="AAS22" s="55"/>
      <c r="AAT22" s="55"/>
      <c r="AAU22" s="55"/>
      <c r="AAV22" s="55"/>
      <c r="AAW22" s="55"/>
      <c r="AAX22" s="55"/>
      <c r="AAY22" s="55"/>
      <c r="AAZ22" s="55"/>
      <c r="ABA22" s="55"/>
      <c r="ABB22" s="55"/>
      <c r="ABC22" s="55"/>
      <c r="ABD22" s="55"/>
      <c r="ABE22" s="55"/>
      <c r="ABF22" s="55"/>
      <c r="ABG22" s="55"/>
      <c r="ABH22" s="55"/>
      <c r="ABI22" s="55"/>
      <c r="ABJ22" s="55"/>
      <c r="ABK22" s="55"/>
      <c r="ABL22" s="55"/>
      <c r="ABM22" s="55"/>
      <c r="ABN22" s="55"/>
      <c r="ABO22" s="55"/>
      <c r="ABP22" s="55"/>
      <c r="ABQ22" s="55"/>
      <c r="ABR22" s="55"/>
      <c r="ABS22" s="55"/>
      <c r="ABT22" s="55"/>
      <c r="ABU22" s="55"/>
      <c r="ABV22" s="55"/>
      <c r="ABW22" s="55"/>
      <c r="ABX22" s="55"/>
      <c r="ABY22" s="55"/>
      <c r="ABZ22" s="55"/>
      <c r="ACA22" s="55"/>
      <c r="ACB22" s="55"/>
      <c r="ACC22" s="55"/>
      <c r="ACD22" s="55"/>
      <c r="ACE22" s="55"/>
      <c r="ACF22" s="55"/>
      <c r="ACG22" s="55"/>
      <c r="ACH22" s="55"/>
      <c r="ACI22" s="55"/>
      <c r="ACJ22" s="55"/>
      <c r="ACK22" s="55"/>
      <c r="ACL22" s="55"/>
      <c r="ACM22" s="55"/>
      <c r="ACN22" s="55"/>
      <c r="ACO22" s="55"/>
      <c r="ACP22" s="55"/>
      <c r="ACQ22" s="55"/>
      <c r="ACR22" s="55"/>
      <c r="ACS22" s="55"/>
      <c r="ACT22" s="55"/>
      <c r="ACU22" s="55"/>
      <c r="ACV22" s="55"/>
      <c r="ACW22" s="55"/>
      <c r="ACX22" s="55"/>
      <c r="ACY22" s="55"/>
      <c r="ACZ22" s="55"/>
      <c r="ADA22" s="55"/>
      <c r="ADB22" s="55"/>
      <c r="ADC22" s="55"/>
      <c r="ADD22" s="55"/>
      <c r="ADE22" s="55"/>
      <c r="ADF22" s="55"/>
      <c r="ADG22" s="55"/>
      <c r="ADH22" s="55"/>
      <c r="ADI22" s="55"/>
      <c r="ADJ22" s="55"/>
      <c r="ADK22" s="55"/>
      <c r="ADL22" s="55"/>
      <c r="ADM22" s="55"/>
      <c r="ADN22" s="55"/>
      <c r="ADO22" s="55"/>
      <c r="ADP22" s="55"/>
      <c r="ADQ22" s="55"/>
      <c r="ADR22" s="55"/>
      <c r="ADS22" s="55"/>
      <c r="ADT22" s="55"/>
      <c r="ADU22" s="55"/>
      <c r="ADV22" s="55"/>
      <c r="ADW22" s="55"/>
      <c r="ADX22" s="55"/>
      <c r="ADY22" s="55"/>
      <c r="ADZ22" s="55"/>
      <c r="AEA22" s="55"/>
      <c r="AEB22" s="55"/>
      <c r="AEC22" s="55"/>
      <c r="AED22" s="55"/>
      <c r="AEE22" s="55"/>
      <c r="AEF22" s="55"/>
      <c r="AEG22" s="55"/>
      <c r="AEH22" s="55"/>
      <c r="AEI22" s="55"/>
      <c r="AEJ22" s="55"/>
      <c r="AEK22" s="55"/>
      <c r="AEL22" s="55"/>
      <c r="AEM22" s="55"/>
      <c r="AEN22" s="55"/>
      <c r="AEO22" s="55"/>
      <c r="AEP22" s="55"/>
      <c r="AEQ22" s="55"/>
      <c r="AER22" s="55"/>
      <c r="AES22" s="55"/>
      <c r="AET22" s="55"/>
      <c r="AEU22" s="55"/>
      <c r="AEV22" s="55"/>
      <c r="AEW22" s="55"/>
      <c r="AEX22" s="55"/>
      <c r="AEY22" s="55"/>
      <c r="AEZ22" s="55"/>
      <c r="AFA22" s="55"/>
      <c r="AFB22" s="55"/>
      <c r="AFC22" s="55"/>
      <c r="AFD22" s="55"/>
      <c r="AFE22" s="55"/>
      <c r="AFF22" s="55"/>
      <c r="AFG22" s="55"/>
      <c r="AFH22" s="55"/>
      <c r="AFI22" s="55"/>
      <c r="AFJ22" s="55"/>
      <c r="AFK22" s="55"/>
      <c r="AFL22" s="55"/>
      <c r="AFM22" s="55"/>
      <c r="AFN22" s="55"/>
      <c r="AFO22" s="55"/>
      <c r="AFP22" s="55"/>
      <c r="AFQ22" s="55"/>
      <c r="AFR22" s="55"/>
      <c r="AFS22" s="55"/>
      <c r="AFT22" s="55"/>
      <c r="AFU22" s="55"/>
      <c r="AFV22" s="55"/>
      <c r="AFW22" s="55"/>
      <c r="AFX22" s="55"/>
      <c r="AFY22" s="55"/>
      <c r="AFZ22" s="55"/>
      <c r="AGA22" s="55"/>
      <c r="AGB22" s="55"/>
      <c r="AGC22" s="55"/>
      <c r="AGD22" s="55"/>
      <c r="AGE22" s="55"/>
      <c r="AGF22" s="55"/>
      <c r="AGG22" s="55"/>
      <c r="AGH22" s="55"/>
      <c r="AGI22" s="55"/>
      <c r="AGJ22" s="55"/>
      <c r="AGK22" s="55"/>
      <c r="AGL22" s="55"/>
      <c r="AGM22" s="55"/>
      <c r="AGN22" s="55"/>
      <c r="AGO22" s="55"/>
      <c r="AGP22" s="55"/>
      <c r="AGQ22" s="55"/>
      <c r="AGR22" s="55"/>
      <c r="AGS22" s="55"/>
      <c r="AGT22" s="55"/>
      <c r="AGU22" s="55"/>
      <c r="AGV22" s="55"/>
      <c r="AGW22" s="55"/>
      <c r="AGX22" s="55"/>
      <c r="AGY22" s="55"/>
      <c r="AGZ22" s="55"/>
      <c r="AHA22" s="55"/>
      <c r="AHB22" s="55"/>
      <c r="AHC22" s="55"/>
      <c r="AHD22" s="55"/>
      <c r="AHE22" s="55"/>
      <c r="AHF22" s="55"/>
      <c r="AHG22" s="55"/>
      <c r="AHH22" s="55"/>
      <c r="AHI22" s="55"/>
      <c r="AHJ22" s="55"/>
      <c r="AHK22" s="55"/>
      <c r="AHL22" s="55"/>
      <c r="AHM22" s="55"/>
      <c r="AHN22" s="55"/>
      <c r="AHO22" s="55"/>
      <c r="AHP22" s="55"/>
      <c r="AHQ22" s="55"/>
      <c r="AHR22" s="55"/>
      <c r="AHS22" s="55"/>
      <c r="AHT22" s="55"/>
      <c r="AHU22" s="55"/>
      <c r="AHV22" s="55"/>
      <c r="AHW22" s="55"/>
      <c r="AHX22" s="55"/>
      <c r="AHY22" s="55"/>
      <c r="AHZ22" s="55"/>
      <c r="AIA22" s="55"/>
      <c r="AIB22" s="55"/>
      <c r="AIC22" s="55"/>
      <c r="AID22" s="55"/>
      <c r="AIE22" s="55"/>
      <c r="AIF22" s="55"/>
      <c r="AIG22" s="55"/>
      <c r="AIH22" s="55"/>
      <c r="AII22" s="55"/>
      <c r="AIJ22" s="55"/>
      <c r="AIK22" s="55"/>
      <c r="AIL22" s="55"/>
      <c r="AIM22" s="55"/>
      <c r="AIN22" s="55"/>
      <c r="AIO22" s="55"/>
      <c r="AIP22" s="55"/>
      <c r="AIQ22" s="55"/>
      <c r="AIR22" s="55"/>
      <c r="AIS22" s="55"/>
      <c r="AIT22" s="55"/>
      <c r="AIU22" s="55"/>
      <c r="AIV22" s="55"/>
      <c r="AIW22" s="55"/>
      <c r="AIX22" s="55"/>
      <c r="AIY22" s="55"/>
      <c r="AIZ22" s="55"/>
      <c r="AJA22" s="55"/>
      <c r="AJB22" s="55"/>
      <c r="AJC22" s="55"/>
      <c r="AJD22" s="55"/>
      <c r="AJE22" s="55"/>
      <c r="AJF22" s="55"/>
      <c r="AJG22" s="55"/>
      <c r="AJH22" s="55"/>
      <c r="AJI22" s="55"/>
      <c r="AJJ22" s="55"/>
      <c r="AJK22" s="55"/>
      <c r="AJL22" s="55"/>
      <c r="AJM22" s="55"/>
      <c r="AJN22" s="55"/>
      <c r="AJO22" s="55"/>
      <c r="AJP22" s="55"/>
      <c r="AJQ22" s="55"/>
      <c r="AJR22" s="55"/>
      <c r="AJS22" s="55"/>
      <c r="AJT22" s="55"/>
      <c r="AJU22" s="55"/>
      <c r="AJV22" s="55"/>
      <c r="AJW22" s="55"/>
      <c r="AJX22" s="55"/>
      <c r="AJY22" s="55"/>
      <c r="AJZ22" s="55"/>
      <c r="AKA22" s="55"/>
      <c r="AKB22" s="55"/>
      <c r="AKC22" s="55"/>
      <c r="AKD22" s="55"/>
      <c r="AKE22" s="55"/>
      <c r="AKF22" s="55"/>
      <c r="AKG22" s="55"/>
      <c r="AKH22" s="55"/>
      <c r="AKI22" s="55"/>
      <c r="AKJ22" s="55"/>
      <c r="AKK22" s="55"/>
      <c r="AKL22" s="55"/>
      <c r="AKM22" s="55"/>
      <c r="AKN22" s="55"/>
      <c r="AKO22" s="55"/>
      <c r="AKP22" s="55"/>
      <c r="AKQ22" s="55"/>
      <c r="AKR22" s="55"/>
      <c r="AKS22" s="55"/>
      <c r="AKT22" s="55"/>
      <c r="AKU22" s="55"/>
      <c r="AKV22" s="55"/>
      <c r="AKW22" s="55"/>
      <c r="AKX22" s="55"/>
      <c r="AKY22" s="55"/>
      <c r="AKZ22" s="55"/>
      <c r="ALA22" s="55"/>
      <c r="ALB22" s="55"/>
      <c r="ALC22" s="55"/>
      <c r="ALD22" s="55"/>
      <c r="ALE22" s="55"/>
      <c r="ALF22" s="55"/>
      <c r="ALG22" s="55"/>
      <c r="ALH22" s="55"/>
      <c r="ALI22" s="55"/>
      <c r="ALJ22" s="55"/>
      <c r="ALK22" s="55"/>
      <c r="ALL22" s="55"/>
      <c r="ALM22" s="55"/>
      <c r="ALN22" s="55"/>
      <c r="ALO22" s="55"/>
      <c r="ALP22" s="55"/>
      <c r="ALQ22" s="55"/>
      <c r="ALR22" s="55"/>
      <c r="ALS22" s="55"/>
      <c r="ALT22" s="55"/>
      <c r="ALU22" s="55"/>
      <c r="ALV22" s="55"/>
      <c r="ALW22" s="55"/>
      <c r="ALX22" s="55"/>
      <c r="ALY22" s="55"/>
      <c r="ALZ22" s="55"/>
      <c r="AMA22" s="55"/>
      <c r="AMB22" s="55"/>
      <c r="AMC22" s="55"/>
      <c r="AMD22" s="55"/>
      <c r="AME22" s="55"/>
      <c r="AMF22" s="55"/>
      <c r="AMG22" s="55"/>
      <c r="AMH22" s="55"/>
      <c r="AMI22" s="55"/>
      <c r="AMJ22" s="55"/>
    </row>
    <row r="23" spans="1:1024" s="54" customFormat="1" x14ac:dyDescent="0.2">
      <c r="A23" s="52" t="s">
        <v>12</v>
      </c>
      <c r="B23" s="52" t="s">
        <v>13</v>
      </c>
      <c r="C23" s="52" t="str">
        <f>IF(EXACT(B26,A22),"MADRE",IF(EXACT(B26,A23),"PADRE","  "))</f>
        <v xml:space="preserve">  </v>
      </c>
      <c r="D23" s="52" t="str">
        <f>IF(B26=B28,"HIJA","  ")</f>
        <v xml:space="preserve">  </v>
      </c>
      <c r="E23" s="52"/>
      <c r="F23" s="52"/>
      <c r="G23" s="52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5"/>
      <c r="ML23" s="55"/>
      <c r="MM23" s="55"/>
      <c r="MN23" s="55"/>
      <c r="MO23" s="55"/>
      <c r="MP23" s="55"/>
      <c r="MQ23" s="55"/>
      <c r="MR23" s="55"/>
      <c r="MS23" s="55"/>
      <c r="MT23" s="55"/>
      <c r="MU23" s="55"/>
      <c r="MV23" s="55"/>
      <c r="MW23" s="55"/>
      <c r="MX23" s="55"/>
      <c r="MY23" s="55"/>
      <c r="MZ23" s="55"/>
      <c r="NA23" s="55"/>
      <c r="NB23" s="55"/>
      <c r="NC23" s="55"/>
      <c r="ND23" s="55"/>
      <c r="NE23" s="55"/>
      <c r="NF23" s="55"/>
      <c r="NG23" s="55"/>
      <c r="NH23" s="55"/>
      <c r="NI23" s="55"/>
      <c r="NJ23" s="55"/>
      <c r="NK23" s="55"/>
      <c r="NL23" s="55"/>
      <c r="NM23" s="55"/>
      <c r="NN23" s="55"/>
      <c r="NO23" s="55"/>
      <c r="NP23" s="55"/>
      <c r="NQ23" s="55"/>
      <c r="NR23" s="55"/>
      <c r="NS23" s="55"/>
      <c r="NT23" s="55"/>
      <c r="NU23" s="55"/>
      <c r="NV23" s="55"/>
      <c r="NW23" s="55"/>
      <c r="NX23" s="55"/>
      <c r="NY23" s="55"/>
      <c r="NZ23" s="55"/>
      <c r="OA23" s="55"/>
      <c r="OB23" s="55"/>
      <c r="OC23" s="55"/>
      <c r="OD23" s="55"/>
      <c r="OE23" s="55"/>
      <c r="OF23" s="55"/>
      <c r="OG23" s="55"/>
      <c r="OH23" s="55"/>
      <c r="OI23" s="55"/>
      <c r="OJ23" s="55"/>
      <c r="OK23" s="55"/>
      <c r="OL23" s="55"/>
      <c r="OM23" s="55"/>
      <c r="ON23" s="55"/>
      <c r="OO23" s="55"/>
      <c r="OP23" s="55"/>
      <c r="OQ23" s="55"/>
      <c r="OR23" s="55"/>
      <c r="OS23" s="55"/>
      <c r="OT23" s="55"/>
      <c r="OU23" s="55"/>
      <c r="OV23" s="55"/>
      <c r="OW23" s="55"/>
      <c r="OX23" s="55"/>
      <c r="OY23" s="55"/>
      <c r="OZ23" s="55"/>
      <c r="PA23" s="55"/>
      <c r="PB23" s="55"/>
      <c r="PC23" s="55"/>
      <c r="PD23" s="55"/>
      <c r="PE23" s="55"/>
      <c r="PF23" s="55"/>
      <c r="PG23" s="55"/>
      <c r="PH23" s="55"/>
      <c r="PI23" s="55"/>
      <c r="PJ23" s="55"/>
      <c r="PK23" s="55"/>
      <c r="PL23" s="55"/>
      <c r="PM23" s="55"/>
      <c r="PN23" s="55"/>
      <c r="PO23" s="55"/>
      <c r="PP23" s="55"/>
      <c r="PQ23" s="55"/>
      <c r="PR23" s="55"/>
      <c r="PS23" s="55"/>
      <c r="PT23" s="55"/>
      <c r="PU23" s="55"/>
      <c r="PV23" s="55"/>
      <c r="PW23" s="55"/>
      <c r="PX23" s="55"/>
      <c r="PY23" s="55"/>
      <c r="PZ23" s="55"/>
      <c r="QA23" s="55"/>
      <c r="QB23" s="55"/>
      <c r="QC23" s="55"/>
      <c r="QD23" s="55"/>
      <c r="QE23" s="55"/>
      <c r="QF23" s="55"/>
      <c r="QG23" s="55"/>
      <c r="QH23" s="55"/>
      <c r="QI23" s="55"/>
      <c r="QJ23" s="55"/>
      <c r="QK23" s="55"/>
      <c r="QL23" s="55"/>
      <c r="QM23" s="55"/>
      <c r="QN23" s="55"/>
      <c r="QO23" s="55"/>
      <c r="QP23" s="55"/>
      <c r="QQ23" s="55"/>
      <c r="QR23" s="55"/>
      <c r="QS23" s="55"/>
      <c r="QT23" s="55"/>
      <c r="QU23" s="55"/>
      <c r="QV23" s="55"/>
      <c r="QW23" s="55"/>
      <c r="QX23" s="55"/>
      <c r="QY23" s="55"/>
      <c r="QZ23" s="55"/>
      <c r="RA23" s="55"/>
      <c r="RB23" s="55"/>
      <c r="RC23" s="55"/>
      <c r="RD23" s="55"/>
      <c r="RE23" s="55"/>
      <c r="RF23" s="55"/>
      <c r="RG23" s="55"/>
      <c r="RH23" s="55"/>
      <c r="RI23" s="55"/>
      <c r="RJ23" s="55"/>
      <c r="RK23" s="55"/>
      <c r="RL23" s="55"/>
      <c r="RM23" s="55"/>
      <c r="RN23" s="55"/>
      <c r="RO23" s="55"/>
      <c r="RP23" s="55"/>
      <c r="RQ23" s="55"/>
      <c r="RR23" s="55"/>
      <c r="RS23" s="55"/>
      <c r="RT23" s="55"/>
      <c r="RU23" s="55"/>
      <c r="RV23" s="55"/>
      <c r="RW23" s="55"/>
      <c r="RX23" s="55"/>
      <c r="RY23" s="55"/>
      <c r="RZ23" s="55"/>
      <c r="SA23" s="55"/>
      <c r="SB23" s="55"/>
      <c r="SC23" s="55"/>
      <c r="SD23" s="55"/>
      <c r="SE23" s="55"/>
      <c r="SF23" s="55"/>
      <c r="SG23" s="55"/>
      <c r="SH23" s="55"/>
      <c r="SI23" s="55"/>
      <c r="SJ23" s="55"/>
      <c r="SK23" s="55"/>
      <c r="SL23" s="55"/>
      <c r="SM23" s="55"/>
      <c r="SN23" s="55"/>
      <c r="SO23" s="55"/>
      <c r="SP23" s="55"/>
      <c r="SQ23" s="55"/>
      <c r="SR23" s="55"/>
      <c r="SS23" s="55"/>
      <c r="ST23" s="55"/>
      <c r="SU23" s="55"/>
      <c r="SV23" s="55"/>
      <c r="SW23" s="55"/>
      <c r="SX23" s="55"/>
      <c r="SY23" s="55"/>
      <c r="SZ23" s="55"/>
      <c r="TA23" s="55"/>
      <c r="TB23" s="55"/>
      <c r="TC23" s="55"/>
      <c r="TD23" s="55"/>
      <c r="TE23" s="55"/>
      <c r="TF23" s="55"/>
      <c r="TG23" s="55"/>
      <c r="TH23" s="55"/>
      <c r="TI23" s="55"/>
      <c r="TJ23" s="55"/>
      <c r="TK23" s="55"/>
      <c r="TL23" s="55"/>
      <c r="TM23" s="55"/>
      <c r="TN23" s="55"/>
      <c r="TO23" s="55"/>
      <c r="TP23" s="55"/>
      <c r="TQ23" s="55"/>
      <c r="TR23" s="55"/>
      <c r="TS23" s="55"/>
      <c r="TT23" s="55"/>
      <c r="TU23" s="55"/>
      <c r="TV23" s="55"/>
      <c r="TW23" s="55"/>
      <c r="TX23" s="55"/>
      <c r="TY23" s="55"/>
      <c r="TZ23" s="55"/>
      <c r="UA23" s="55"/>
      <c r="UB23" s="55"/>
      <c r="UC23" s="55"/>
      <c r="UD23" s="55"/>
      <c r="UE23" s="55"/>
      <c r="UF23" s="55"/>
      <c r="UG23" s="55"/>
      <c r="UH23" s="55"/>
      <c r="UI23" s="55"/>
      <c r="UJ23" s="55"/>
      <c r="UK23" s="55"/>
      <c r="UL23" s="55"/>
      <c r="UM23" s="55"/>
      <c r="UN23" s="55"/>
      <c r="UO23" s="55"/>
      <c r="UP23" s="55"/>
      <c r="UQ23" s="55"/>
      <c r="UR23" s="55"/>
      <c r="US23" s="55"/>
      <c r="UT23" s="55"/>
      <c r="UU23" s="55"/>
      <c r="UV23" s="55"/>
      <c r="UW23" s="55"/>
      <c r="UX23" s="55"/>
      <c r="UY23" s="55"/>
      <c r="UZ23" s="55"/>
      <c r="VA23" s="55"/>
      <c r="VB23" s="55"/>
      <c r="VC23" s="55"/>
      <c r="VD23" s="55"/>
      <c r="VE23" s="55"/>
      <c r="VF23" s="55"/>
      <c r="VG23" s="55"/>
      <c r="VH23" s="55"/>
      <c r="VI23" s="55"/>
      <c r="VJ23" s="55"/>
      <c r="VK23" s="55"/>
      <c r="VL23" s="55"/>
      <c r="VM23" s="55"/>
      <c r="VN23" s="55"/>
      <c r="VO23" s="55"/>
      <c r="VP23" s="55"/>
      <c r="VQ23" s="55"/>
      <c r="VR23" s="55"/>
      <c r="VS23" s="55"/>
      <c r="VT23" s="55"/>
      <c r="VU23" s="55"/>
      <c r="VV23" s="55"/>
      <c r="VW23" s="55"/>
      <c r="VX23" s="55"/>
      <c r="VY23" s="55"/>
      <c r="VZ23" s="55"/>
      <c r="WA23" s="55"/>
      <c r="WB23" s="55"/>
      <c r="WC23" s="55"/>
      <c r="WD23" s="55"/>
      <c r="WE23" s="55"/>
      <c r="WF23" s="55"/>
      <c r="WG23" s="55"/>
      <c r="WH23" s="55"/>
      <c r="WI23" s="55"/>
      <c r="WJ23" s="55"/>
      <c r="WK23" s="55"/>
      <c r="WL23" s="55"/>
      <c r="WM23" s="55"/>
      <c r="WN23" s="55"/>
      <c r="WO23" s="55"/>
      <c r="WP23" s="55"/>
      <c r="WQ23" s="55"/>
      <c r="WR23" s="55"/>
      <c r="WS23" s="55"/>
      <c r="WT23" s="55"/>
      <c r="WU23" s="55"/>
      <c r="WV23" s="55"/>
      <c r="WW23" s="55"/>
      <c r="WX23" s="55"/>
      <c r="WY23" s="55"/>
      <c r="WZ23" s="55"/>
      <c r="XA23" s="55"/>
      <c r="XB23" s="55"/>
      <c r="XC23" s="55"/>
      <c r="XD23" s="55"/>
      <c r="XE23" s="55"/>
      <c r="XF23" s="55"/>
      <c r="XG23" s="55"/>
      <c r="XH23" s="55"/>
      <c r="XI23" s="55"/>
      <c r="XJ23" s="55"/>
      <c r="XK23" s="55"/>
      <c r="XL23" s="55"/>
      <c r="XM23" s="55"/>
      <c r="XN23" s="55"/>
      <c r="XO23" s="55"/>
      <c r="XP23" s="55"/>
      <c r="XQ23" s="55"/>
      <c r="XR23" s="55"/>
      <c r="XS23" s="55"/>
      <c r="XT23" s="55"/>
      <c r="XU23" s="55"/>
      <c r="XV23" s="55"/>
      <c r="XW23" s="55"/>
      <c r="XX23" s="55"/>
      <c r="XY23" s="55"/>
      <c r="XZ23" s="55"/>
      <c r="YA23" s="55"/>
      <c r="YB23" s="55"/>
      <c r="YC23" s="55"/>
      <c r="YD23" s="55"/>
      <c r="YE23" s="55"/>
      <c r="YF23" s="55"/>
      <c r="YG23" s="55"/>
      <c r="YH23" s="55"/>
      <c r="YI23" s="55"/>
      <c r="YJ23" s="55"/>
      <c r="YK23" s="55"/>
      <c r="YL23" s="55"/>
      <c r="YM23" s="55"/>
      <c r="YN23" s="55"/>
      <c r="YO23" s="55"/>
      <c r="YP23" s="55"/>
      <c r="YQ23" s="55"/>
      <c r="YR23" s="55"/>
      <c r="YS23" s="55"/>
      <c r="YT23" s="55"/>
      <c r="YU23" s="55"/>
      <c r="YV23" s="55"/>
      <c r="YW23" s="55"/>
      <c r="YX23" s="55"/>
      <c r="YY23" s="55"/>
      <c r="YZ23" s="55"/>
      <c r="ZA23" s="55"/>
      <c r="ZB23" s="55"/>
      <c r="ZC23" s="55"/>
      <c r="ZD23" s="55"/>
      <c r="ZE23" s="55"/>
      <c r="ZF23" s="55"/>
      <c r="ZG23" s="55"/>
      <c r="ZH23" s="55"/>
      <c r="ZI23" s="55"/>
      <c r="ZJ23" s="55"/>
      <c r="ZK23" s="55"/>
      <c r="ZL23" s="55"/>
      <c r="ZM23" s="55"/>
      <c r="ZN23" s="55"/>
      <c r="ZO23" s="55"/>
      <c r="ZP23" s="55"/>
      <c r="ZQ23" s="55"/>
      <c r="ZR23" s="55"/>
      <c r="ZS23" s="55"/>
      <c r="ZT23" s="55"/>
      <c r="ZU23" s="55"/>
      <c r="ZV23" s="55"/>
      <c r="ZW23" s="55"/>
      <c r="ZX23" s="55"/>
      <c r="ZY23" s="55"/>
      <c r="ZZ23" s="55"/>
      <c r="AAA23" s="55"/>
      <c r="AAB23" s="55"/>
      <c r="AAC23" s="55"/>
      <c r="AAD23" s="55"/>
      <c r="AAE23" s="55"/>
      <c r="AAF23" s="55"/>
      <c r="AAG23" s="55"/>
      <c r="AAH23" s="55"/>
      <c r="AAI23" s="55"/>
      <c r="AAJ23" s="55"/>
      <c r="AAK23" s="55"/>
      <c r="AAL23" s="55"/>
      <c r="AAM23" s="55"/>
      <c r="AAN23" s="55"/>
      <c r="AAO23" s="55"/>
      <c r="AAP23" s="55"/>
      <c r="AAQ23" s="55"/>
      <c r="AAR23" s="55"/>
      <c r="AAS23" s="55"/>
      <c r="AAT23" s="55"/>
      <c r="AAU23" s="55"/>
      <c r="AAV23" s="55"/>
      <c r="AAW23" s="55"/>
      <c r="AAX23" s="55"/>
      <c r="AAY23" s="55"/>
      <c r="AAZ23" s="55"/>
      <c r="ABA23" s="55"/>
      <c r="ABB23" s="55"/>
      <c r="ABC23" s="55"/>
      <c r="ABD23" s="55"/>
      <c r="ABE23" s="55"/>
      <c r="ABF23" s="55"/>
      <c r="ABG23" s="55"/>
      <c r="ABH23" s="55"/>
      <c r="ABI23" s="55"/>
      <c r="ABJ23" s="55"/>
      <c r="ABK23" s="55"/>
      <c r="ABL23" s="55"/>
      <c r="ABM23" s="55"/>
      <c r="ABN23" s="55"/>
      <c r="ABO23" s="55"/>
      <c r="ABP23" s="55"/>
      <c r="ABQ23" s="55"/>
      <c r="ABR23" s="55"/>
      <c r="ABS23" s="55"/>
      <c r="ABT23" s="55"/>
      <c r="ABU23" s="55"/>
      <c r="ABV23" s="55"/>
      <c r="ABW23" s="55"/>
      <c r="ABX23" s="55"/>
      <c r="ABY23" s="55"/>
      <c r="ABZ23" s="55"/>
      <c r="ACA23" s="55"/>
      <c r="ACB23" s="55"/>
      <c r="ACC23" s="55"/>
      <c r="ACD23" s="55"/>
      <c r="ACE23" s="55"/>
      <c r="ACF23" s="55"/>
      <c r="ACG23" s="55"/>
      <c r="ACH23" s="55"/>
      <c r="ACI23" s="55"/>
      <c r="ACJ23" s="55"/>
      <c r="ACK23" s="55"/>
      <c r="ACL23" s="55"/>
      <c r="ACM23" s="55"/>
      <c r="ACN23" s="55"/>
      <c r="ACO23" s="55"/>
      <c r="ACP23" s="55"/>
      <c r="ACQ23" s="55"/>
      <c r="ACR23" s="55"/>
      <c r="ACS23" s="55"/>
      <c r="ACT23" s="55"/>
      <c r="ACU23" s="55"/>
      <c r="ACV23" s="55"/>
      <c r="ACW23" s="55"/>
      <c r="ACX23" s="55"/>
      <c r="ACY23" s="55"/>
      <c r="ACZ23" s="55"/>
      <c r="ADA23" s="55"/>
      <c r="ADB23" s="55"/>
      <c r="ADC23" s="55"/>
      <c r="ADD23" s="55"/>
      <c r="ADE23" s="55"/>
      <c r="ADF23" s="55"/>
      <c r="ADG23" s="55"/>
      <c r="ADH23" s="55"/>
      <c r="ADI23" s="55"/>
      <c r="ADJ23" s="55"/>
      <c r="ADK23" s="55"/>
      <c r="ADL23" s="55"/>
      <c r="ADM23" s="55"/>
      <c r="ADN23" s="55"/>
      <c r="ADO23" s="55"/>
      <c r="ADP23" s="55"/>
      <c r="ADQ23" s="55"/>
      <c r="ADR23" s="55"/>
      <c r="ADS23" s="55"/>
      <c r="ADT23" s="55"/>
      <c r="ADU23" s="55"/>
      <c r="ADV23" s="55"/>
      <c r="ADW23" s="55"/>
      <c r="ADX23" s="55"/>
      <c r="ADY23" s="55"/>
      <c r="ADZ23" s="55"/>
      <c r="AEA23" s="55"/>
      <c r="AEB23" s="55"/>
      <c r="AEC23" s="55"/>
      <c r="AED23" s="55"/>
      <c r="AEE23" s="55"/>
      <c r="AEF23" s="55"/>
      <c r="AEG23" s="55"/>
      <c r="AEH23" s="55"/>
      <c r="AEI23" s="55"/>
      <c r="AEJ23" s="55"/>
      <c r="AEK23" s="55"/>
      <c r="AEL23" s="55"/>
      <c r="AEM23" s="55"/>
      <c r="AEN23" s="55"/>
      <c r="AEO23" s="55"/>
      <c r="AEP23" s="55"/>
      <c r="AEQ23" s="55"/>
      <c r="AER23" s="55"/>
      <c r="AES23" s="55"/>
      <c r="AET23" s="55"/>
      <c r="AEU23" s="55"/>
      <c r="AEV23" s="55"/>
      <c r="AEW23" s="55"/>
      <c r="AEX23" s="55"/>
      <c r="AEY23" s="55"/>
      <c r="AEZ23" s="55"/>
      <c r="AFA23" s="55"/>
      <c r="AFB23" s="55"/>
      <c r="AFC23" s="55"/>
      <c r="AFD23" s="55"/>
      <c r="AFE23" s="55"/>
      <c r="AFF23" s="55"/>
      <c r="AFG23" s="55"/>
      <c r="AFH23" s="55"/>
      <c r="AFI23" s="55"/>
      <c r="AFJ23" s="55"/>
      <c r="AFK23" s="55"/>
      <c r="AFL23" s="55"/>
      <c r="AFM23" s="55"/>
      <c r="AFN23" s="55"/>
      <c r="AFO23" s="55"/>
      <c r="AFP23" s="55"/>
      <c r="AFQ23" s="55"/>
      <c r="AFR23" s="55"/>
      <c r="AFS23" s="55"/>
      <c r="AFT23" s="55"/>
      <c r="AFU23" s="55"/>
      <c r="AFV23" s="55"/>
      <c r="AFW23" s="55"/>
      <c r="AFX23" s="55"/>
      <c r="AFY23" s="55"/>
      <c r="AFZ23" s="55"/>
      <c r="AGA23" s="55"/>
      <c r="AGB23" s="55"/>
      <c r="AGC23" s="55"/>
      <c r="AGD23" s="55"/>
      <c r="AGE23" s="55"/>
      <c r="AGF23" s="55"/>
      <c r="AGG23" s="55"/>
      <c r="AGH23" s="55"/>
      <c r="AGI23" s="55"/>
      <c r="AGJ23" s="55"/>
      <c r="AGK23" s="55"/>
      <c r="AGL23" s="55"/>
      <c r="AGM23" s="55"/>
      <c r="AGN23" s="55"/>
      <c r="AGO23" s="55"/>
      <c r="AGP23" s="55"/>
      <c r="AGQ23" s="55"/>
      <c r="AGR23" s="55"/>
      <c r="AGS23" s="55"/>
      <c r="AGT23" s="55"/>
      <c r="AGU23" s="55"/>
      <c r="AGV23" s="55"/>
      <c r="AGW23" s="55"/>
      <c r="AGX23" s="55"/>
      <c r="AGY23" s="55"/>
      <c r="AGZ23" s="55"/>
      <c r="AHA23" s="55"/>
      <c r="AHB23" s="55"/>
      <c r="AHC23" s="55"/>
      <c r="AHD23" s="55"/>
      <c r="AHE23" s="55"/>
      <c r="AHF23" s="55"/>
      <c r="AHG23" s="55"/>
      <c r="AHH23" s="55"/>
      <c r="AHI23" s="55"/>
      <c r="AHJ23" s="55"/>
      <c r="AHK23" s="55"/>
      <c r="AHL23" s="55"/>
      <c r="AHM23" s="55"/>
      <c r="AHN23" s="55"/>
      <c r="AHO23" s="55"/>
      <c r="AHP23" s="55"/>
      <c r="AHQ23" s="55"/>
      <c r="AHR23" s="55"/>
      <c r="AHS23" s="55"/>
      <c r="AHT23" s="55"/>
      <c r="AHU23" s="55"/>
      <c r="AHV23" s="55"/>
      <c r="AHW23" s="55"/>
      <c r="AHX23" s="55"/>
      <c r="AHY23" s="55"/>
      <c r="AHZ23" s="55"/>
      <c r="AIA23" s="55"/>
      <c r="AIB23" s="55"/>
      <c r="AIC23" s="55"/>
      <c r="AID23" s="55"/>
      <c r="AIE23" s="55"/>
      <c r="AIF23" s="55"/>
      <c r="AIG23" s="55"/>
      <c r="AIH23" s="55"/>
      <c r="AII23" s="55"/>
      <c r="AIJ23" s="55"/>
      <c r="AIK23" s="55"/>
      <c r="AIL23" s="55"/>
      <c r="AIM23" s="55"/>
      <c r="AIN23" s="55"/>
      <c r="AIO23" s="55"/>
      <c r="AIP23" s="55"/>
      <c r="AIQ23" s="55"/>
      <c r="AIR23" s="55"/>
      <c r="AIS23" s="55"/>
      <c r="AIT23" s="55"/>
      <c r="AIU23" s="55"/>
      <c r="AIV23" s="55"/>
      <c r="AIW23" s="55"/>
      <c r="AIX23" s="55"/>
      <c r="AIY23" s="55"/>
      <c r="AIZ23" s="55"/>
      <c r="AJA23" s="55"/>
      <c r="AJB23" s="55"/>
      <c r="AJC23" s="55"/>
      <c r="AJD23" s="55"/>
      <c r="AJE23" s="55"/>
      <c r="AJF23" s="55"/>
      <c r="AJG23" s="55"/>
      <c r="AJH23" s="55"/>
      <c r="AJI23" s="55"/>
      <c r="AJJ23" s="55"/>
      <c r="AJK23" s="55"/>
      <c r="AJL23" s="55"/>
      <c r="AJM23" s="55"/>
      <c r="AJN23" s="55"/>
      <c r="AJO23" s="55"/>
      <c r="AJP23" s="55"/>
      <c r="AJQ23" s="55"/>
      <c r="AJR23" s="55"/>
      <c r="AJS23" s="55"/>
      <c r="AJT23" s="55"/>
      <c r="AJU23" s="55"/>
      <c r="AJV23" s="55"/>
      <c r="AJW23" s="55"/>
      <c r="AJX23" s="55"/>
      <c r="AJY23" s="55"/>
      <c r="AJZ23" s="55"/>
      <c r="AKA23" s="55"/>
      <c r="AKB23" s="55"/>
      <c r="AKC23" s="55"/>
      <c r="AKD23" s="55"/>
      <c r="AKE23" s="55"/>
      <c r="AKF23" s="55"/>
      <c r="AKG23" s="55"/>
      <c r="AKH23" s="55"/>
      <c r="AKI23" s="55"/>
      <c r="AKJ23" s="55"/>
      <c r="AKK23" s="55"/>
      <c r="AKL23" s="55"/>
      <c r="AKM23" s="55"/>
      <c r="AKN23" s="55"/>
      <c r="AKO23" s="55"/>
      <c r="AKP23" s="55"/>
      <c r="AKQ23" s="55"/>
      <c r="AKR23" s="55"/>
      <c r="AKS23" s="55"/>
      <c r="AKT23" s="55"/>
      <c r="AKU23" s="55"/>
      <c r="AKV23" s="55"/>
      <c r="AKW23" s="55"/>
      <c r="AKX23" s="55"/>
      <c r="AKY23" s="55"/>
      <c r="AKZ23" s="55"/>
      <c r="ALA23" s="55"/>
      <c r="ALB23" s="55"/>
      <c r="ALC23" s="55"/>
      <c r="ALD23" s="55"/>
      <c r="ALE23" s="55"/>
      <c r="ALF23" s="55"/>
      <c r="ALG23" s="55"/>
      <c r="ALH23" s="55"/>
      <c r="ALI23" s="55"/>
      <c r="ALJ23" s="55"/>
      <c r="ALK23" s="55"/>
      <c r="ALL23" s="55"/>
      <c r="ALM23" s="55"/>
      <c r="ALN23" s="55"/>
      <c r="ALO23" s="55"/>
      <c r="ALP23" s="55"/>
      <c r="ALQ23" s="55"/>
      <c r="ALR23" s="55"/>
      <c r="ALS23" s="55"/>
      <c r="ALT23" s="55"/>
      <c r="ALU23" s="55"/>
      <c r="ALV23" s="55"/>
      <c r="ALW23" s="55"/>
      <c r="ALX23" s="55"/>
      <c r="ALY23" s="55"/>
      <c r="ALZ23" s="55"/>
      <c r="AMA23" s="55"/>
      <c r="AMB23" s="55"/>
      <c r="AMC23" s="55"/>
      <c r="AMD23" s="55"/>
      <c r="AME23" s="55"/>
      <c r="AMF23" s="55"/>
      <c r="AMG23" s="55"/>
      <c r="AMH23" s="55"/>
      <c r="AMI23" s="55"/>
      <c r="AMJ23" s="55"/>
    </row>
    <row r="24" spans="1:1024" s="54" customFormat="1" x14ac:dyDescent="0.2">
      <c r="A24" s="52" t="s">
        <v>14</v>
      </c>
      <c r="B24" s="52" t="s">
        <v>15</v>
      </c>
      <c r="C24" s="52" t="str">
        <f>IF(EXACT(B26,A22),"CONYUGE DEL PADRE",IF(EXACT(B26,A23),"CONYUGE DE LA MADRE","Cónyuge, pareja registrada o persona unida por análoga relación"))</f>
        <v>Cónyuge, pareja registrada o persona unida por análoga relación</v>
      </c>
      <c r="D24" s="52" t="str">
        <f>IF(B26=B28,"PADRE","  ")</f>
        <v xml:space="preserve">  </v>
      </c>
      <c r="E24" s="52"/>
      <c r="F24" s="52"/>
      <c r="G24" s="52" t="s">
        <v>16</v>
      </c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  <c r="ME24" s="55"/>
      <c r="MF24" s="55"/>
      <c r="MG24" s="55"/>
      <c r="MH24" s="55"/>
      <c r="MI24" s="55"/>
      <c r="MJ24" s="55"/>
      <c r="MK24" s="55"/>
      <c r="ML24" s="55"/>
      <c r="MM24" s="55"/>
      <c r="MN24" s="55"/>
      <c r="MO24" s="55"/>
      <c r="MP24" s="55"/>
      <c r="MQ24" s="55"/>
      <c r="MR24" s="55"/>
      <c r="MS24" s="55"/>
      <c r="MT24" s="55"/>
      <c r="MU24" s="55"/>
      <c r="MV24" s="55"/>
      <c r="MW24" s="55"/>
      <c r="MX24" s="55"/>
      <c r="MY24" s="55"/>
      <c r="MZ24" s="55"/>
      <c r="NA24" s="55"/>
      <c r="NB24" s="55"/>
      <c r="NC24" s="55"/>
      <c r="ND24" s="55"/>
      <c r="NE24" s="55"/>
      <c r="NF24" s="55"/>
      <c r="NG24" s="55"/>
      <c r="NH24" s="55"/>
      <c r="NI24" s="55"/>
      <c r="NJ24" s="55"/>
      <c r="NK24" s="55"/>
      <c r="NL24" s="55"/>
      <c r="NM24" s="55"/>
      <c r="NN24" s="55"/>
      <c r="NO24" s="55"/>
      <c r="NP24" s="55"/>
      <c r="NQ24" s="55"/>
      <c r="NR24" s="55"/>
      <c r="NS24" s="55"/>
      <c r="NT24" s="55"/>
      <c r="NU24" s="55"/>
      <c r="NV24" s="55"/>
      <c r="NW24" s="55"/>
      <c r="NX24" s="55"/>
      <c r="NY24" s="55"/>
      <c r="NZ24" s="55"/>
      <c r="OA24" s="55"/>
      <c r="OB24" s="55"/>
      <c r="OC24" s="55"/>
      <c r="OD24" s="55"/>
      <c r="OE24" s="55"/>
      <c r="OF24" s="55"/>
      <c r="OG24" s="55"/>
      <c r="OH24" s="55"/>
      <c r="OI24" s="55"/>
      <c r="OJ24" s="55"/>
      <c r="OK24" s="55"/>
      <c r="OL24" s="55"/>
      <c r="OM24" s="55"/>
      <c r="ON24" s="55"/>
      <c r="OO24" s="55"/>
      <c r="OP24" s="55"/>
      <c r="OQ24" s="55"/>
      <c r="OR24" s="55"/>
      <c r="OS24" s="55"/>
      <c r="OT24" s="55"/>
      <c r="OU24" s="55"/>
      <c r="OV24" s="55"/>
      <c r="OW24" s="55"/>
      <c r="OX24" s="55"/>
      <c r="OY24" s="55"/>
      <c r="OZ24" s="55"/>
      <c r="PA24" s="55"/>
      <c r="PB24" s="55"/>
      <c r="PC24" s="55"/>
      <c r="PD24" s="55"/>
      <c r="PE24" s="55"/>
      <c r="PF24" s="55"/>
      <c r="PG24" s="55"/>
      <c r="PH24" s="55"/>
      <c r="PI24" s="55"/>
      <c r="PJ24" s="55"/>
      <c r="PK24" s="55"/>
      <c r="PL24" s="55"/>
      <c r="PM24" s="55"/>
      <c r="PN24" s="55"/>
      <c r="PO24" s="55"/>
      <c r="PP24" s="55"/>
      <c r="PQ24" s="55"/>
      <c r="PR24" s="55"/>
      <c r="PS24" s="55"/>
      <c r="PT24" s="55"/>
      <c r="PU24" s="55"/>
      <c r="PV24" s="55"/>
      <c r="PW24" s="55"/>
      <c r="PX24" s="55"/>
      <c r="PY24" s="55"/>
      <c r="PZ24" s="55"/>
      <c r="QA24" s="55"/>
      <c r="QB24" s="55"/>
      <c r="QC24" s="55"/>
      <c r="QD24" s="55"/>
      <c r="QE24" s="55"/>
      <c r="QF24" s="55"/>
      <c r="QG24" s="55"/>
      <c r="QH24" s="55"/>
      <c r="QI24" s="55"/>
      <c r="QJ24" s="55"/>
      <c r="QK24" s="55"/>
      <c r="QL24" s="55"/>
      <c r="QM24" s="55"/>
      <c r="QN24" s="55"/>
      <c r="QO24" s="55"/>
      <c r="QP24" s="55"/>
      <c r="QQ24" s="55"/>
      <c r="QR24" s="55"/>
      <c r="QS24" s="55"/>
      <c r="QT24" s="55"/>
      <c r="QU24" s="55"/>
      <c r="QV24" s="55"/>
      <c r="QW24" s="55"/>
      <c r="QX24" s="55"/>
      <c r="QY24" s="55"/>
      <c r="QZ24" s="55"/>
      <c r="RA24" s="55"/>
      <c r="RB24" s="55"/>
      <c r="RC24" s="55"/>
      <c r="RD24" s="55"/>
      <c r="RE24" s="55"/>
      <c r="RF24" s="55"/>
      <c r="RG24" s="55"/>
      <c r="RH24" s="55"/>
      <c r="RI24" s="55"/>
      <c r="RJ24" s="55"/>
      <c r="RK24" s="55"/>
      <c r="RL24" s="55"/>
      <c r="RM24" s="55"/>
      <c r="RN24" s="55"/>
      <c r="RO24" s="55"/>
      <c r="RP24" s="55"/>
      <c r="RQ24" s="55"/>
      <c r="RR24" s="55"/>
      <c r="RS24" s="55"/>
      <c r="RT24" s="55"/>
      <c r="RU24" s="55"/>
      <c r="RV24" s="55"/>
      <c r="RW24" s="55"/>
      <c r="RX24" s="55"/>
      <c r="RY24" s="55"/>
      <c r="RZ24" s="55"/>
      <c r="SA24" s="55"/>
      <c r="SB24" s="55"/>
      <c r="SC24" s="55"/>
      <c r="SD24" s="55"/>
      <c r="SE24" s="55"/>
      <c r="SF24" s="55"/>
      <c r="SG24" s="55"/>
      <c r="SH24" s="55"/>
      <c r="SI24" s="55"/>
      <c r="SJ24" s="55"/>
      <c r="SK24" s="55"/>
      <c r="SL24" s="55"/>
      <c r="SM24" s="55"/>
      <c r="SN24" s="55"/>
      <c r="SO24" s="55"/>
      <c r="SP24" s="55"/>
      <c r="SQ24" s="55"/>
      <c r="SR24" s="55"/>
      <c r="SS24" s="55"/>
      <c r="ST24" s="55"/>
      <c r="SU24" s="55"/>
      <c r="SV24" s="55"/>
      <c r="SW24" s="55"/>
      <c r="SX24" s="55"/>
      <c r="SY24" s="55"/>
      <c r="SZ24" s="55"/>
      <c r="TA24" s="55"/>
      <c r="TB24" s="55"/>
      <c r="TC24" s="55"/>
      <c r="TD24" s="55"/>
      <c r="TE24" s="55"/>
      <c r="TF24" s="55"/>
      <c r="TG24" s="55"/>
      <c r="TH24" s="55"/>
      <c r="TI24" s="55"/>
      <c r="TJ24" s="55"/>
      <c r="TK24" s="55"/>
      <c r="TL24" s="55"/>
      <c r="TM24" s="55"/>
      <c r="TN24" s="55"/>
      <c r="TO24" s="55"/>
      <c r="TP24" s="55"/>
      <c r="TQ24" s="55"/>
      <c r="TR24" s="55"/>
      <c r="TS24" s="55"/>
      <c r="TT24" s="55"/>
      <c r="TU24" s="55"/>
      <c r="TV24" s="55"/>
      <c r="TW24" s="55"/>
      <c r="TX24" s="55"/>
      <c r="TY24" s="55"/>
      <c r="TZ24" s="55"/>
      <c r="UA24" s="55"/>
      <c r="UB24" s="55"/>
      <c r="UC24" s="55"/>
      <c r="UD24" s="55"/>
      <c r="UE24" s="55"/>
      <c r="UF24" s="55"/>
      <c r="UG24" s="55"/>
      <c r="UH24" s="55"/>
      <c r="UI24" s="55"/>
      <c r="UJ24" s="55"/>
      <c r="UK24" s="55"/>
      <c r="UL24" s="55"/>
      <c r="UM24" s="55"/>
      <c r="UN24" s="55"/>
      <c r="UO24" s="55"/>
      <c r="UP24" s="55"/>
      <c r="UQ24" s="55"/>
      <c r="UR24" s="55"/>
      <c r="US24" s="55"/>
      <c r="UT24" s="55"/>
      <c r="UU24" s="55"/>
      <c r="UV24" s="55"/>
      <c r="UW24" s="55"/>
      <c r="UX24" s="55"/>
      <c r="UY24" s="55"/>
      <c r="UZ24" s="55"/>
      <c r="VA24" s="55"/>
      <c r="VB24" s="55"/>
      <c r="VC24" s="55"/>
      <c r="VD24" s="55"/>
      <c r="VE24" s="55"/>
      <c r="VF24" s="55"/>
      <c r="VG24" s="55"/>
      <c r="VH24" s="55"/>
      <c r="VI24" s="55"/>
      <c r="VJ24" s="55"/>
      <c r="VK24" s="55"/>
      <c r="VL24" s="55"/>
      <c r="VM24" s="55"/>
      <c r="VN24" s="55"/>
      <c r="VO24" s="55"/>
      <c r="VP24" s="55"/>
      <c r="VQ24" s="55"/>
      <c r="VR24" s="55"/>
      <c r="VS24" s="55"/>
      <c r="VT24" s="55"/>
      <c r="VU24" s="55"/>
      <c r="VV24" s="55"/>
      <c r="VW24" s="55"/>
      <c r="VX24" s="55"/>
      <c r="VY24" s="55"/>
      <c r="VZ24" s="55"/>
      <c r="WA24" s="55"/>
      <c r="WB24" s="55"/>
      <c r="WC24" s="55"/>
      <c r="WD24" s="55"/>
      <c r="WE24" s="55"/>
      <c r="WF24" s="55"/>
      <c r="WG24" s="55"/>
      <c r="WH24" s="55"/>
      <c r="WI24" s="55"/>
      <c r="WJ24" s="55"/>
      <c r="WK24" s="55"/>
      <c r="WL24" s="55"/>
      <c r="WM24" s="55"/>
      <c r="WN24" s="55"/>
      <c r="WO24" s="55"/>
      <c r="WP24" s="55"/>
      <c r="WQ24" s="55"/>
      <c r="WR24" s="55"/>
      <c r="WS24" s="55"/>
      <c r="WT24" s="55"/>
      <c r="WU24" s="55"/>
      <c r="WV24" s="55"/>
      <c r="WW24" s="55"/>
      <c r="WX24" s="55"/>
      <c r="WY24" s="55"/>
      <c r="WZ24" s="55"/>
      <c r="XA24" s="55"/>
      <c r="XB24" s="55"/>
      <c r="XC24" s="55"/>
      <c r="XD24" s="55"/>
      <c r="XE24" s="55"/>
      <c r="XF24" s="55"/>
      <c r="XG24" s="55"/>
      <c r="XH24" s="55"/>
      <c r="XI24" s="55"/>
      <c r="XJ24" s="55"/>
      <c r="XK24" s="55"/>
      <c r="XL24" s="55"/>
      <c r="XM24" s="55"/>
      <c r="XN24" s="55"/>
      <c r="XO24" s="55"/>
      <c r="XP24" s="55"/>
      <c r="XQ24" s="55"/>
      <c r="XR24" s="55"/>
      <c r="XS24" s="55"/>
      <c r="XT24" s="55"/>
      <c r="XU24" s="55"/>
      <c r="XV24" s="55"/>
      <c r="XW24" s="55"/>
      <c r="XX24" s="55"/>
      <c r="XY24" s="55"/>
      <c r="XZ24" s="55"/>
      <c r="YA24" s="55"/>
      <c r="YB24" s="55"/>
      <c r="YC24" s="55"/>
      <c r="YD24" s="55"/>
      <c r="YE24" s="55"/>
      <c r="YF24" s="55"/>
      <c r="YG24" s="55"/>
      <c r="YH24" s="55"/>
      <c r="YI24" s="55"/>
      <c r="YJ24" s="55"/>
      <c r="YK24" s="55"/>
      <c r="YL24" s="55"/>
      <c r="YM24" s="55"/>
      <c r="YN24" s="55"/>
      <c r="YO24" s="55"/>
      <c r="YP24" s="55"/>
      <c r="YQ24" s="55"/>
      <c r="YR24" s="55"/>
      <c r="YS24" s="55"/>
      <c r="YT24" s="55"/>
      <c r="YU24" s="55"/>
      <c r="YV24" s="55"/>
      <c r="YW24" s="55"/>
      <c r="YX24" s="55"/>
      <c r="YY24" s="55"/>
      <c r="YZ24" s="55"/>
      <c r="ZA24" s="55"/>
      <c r="ZB24" s="55"/>
      <c r="ZC24" s="55"/>
      <c r="ZD24" s="55"/>
      <c r="ZE24" s="55"/>
      <c r="ZF24" s="55"/>
      <c r="ZG24" s="55"/>
      <c r="ZH24" s="55"/>
      <c r="ZI24" s="55"/>
      <c r="ZJ24" s="55"/>
      <c r="ZK24" s="55"/>
      <c r="ZL24" s="55"/>
      <c r="ZM24" s="55"/>
      <c r="ZN24" s="55"/>
      <c r="ZO24" s="55"/>
      <c r="ZP24" s="55"/>
      <c r="ZQ24" s="55"/>
      <c r="ZR24" s="55"/>
      <c r="ZS24" s="55"/>
      <c r="ZT24" s="55"/>
      <c r="ZU24" s="55"/>
      <c r="ZV24" s="55"/>
      <c r="ZW24" s="55"/>
      <c r="ZX24" s="55"/>
      <c r="ZY24" s="55"/>
      <c r="ZZ24" s="55"/>
      <c r="AAA24" s="55"/>
      <c r="AAB24" s="55"/>
      <c r="AAC24" s="55"/>
      <c r="AAD24" s="55"/>
      <c r="AAE24" s="55"/>
      <c r="AAF24" s="55"/>
      <c r="AAG24" s="55"/>
      <c r="AAH24" s="55"/>
      <c r="AAI24" s="55"/>
      <c r="AAJ24" s="55"/>
      <c r="AAK24" s="55"/>
      <c r="AAL24" s="55"/>
      <c r="AAM24" s="55"/>
      <c r="AAN24" s="55"/>
      <c r="AAO24" s="55"/>
      <c r="AAP24" s="55"/>
      <c r="AAQ24" s="55"/>
      <c r="AAR24" s="55"/>
      <c r="AAS24" s="55"/>
      <c r="AAT24" s="55"/>
      <c r="AAU24" s="55"/>
      <c r="AAV24" s="55"/>
      <c r="AAW24" s="55"/>
      <c r="AAX24" s="55"/>
      <c r="AAY24" s="55"/>
      <c r="AAZ24" s="55"/>
      <c r="ABA24" s="55"/>
      <c r="ABB24" s="55"/>
      <c r="ABC24" s="55"/>
      <c r="ABD24" s="55"/>
      <c r="ABE24" s="55"/>
      <c r="ABF24" s="55"/>
      <c r="ABG24" s="55"/>
      <c r="ABH24" s="55"/>
      <c r="ABI24" s="55"/>
      <c r="ABJ24" s="55"/>
      <c r="ABK24" s="55"/>
      <c r="ABL24" s="55"/>
      <c r="ABM24" s="55"/>
      <c r="ABN24" s="55"/>
      <c r="ABO24" s="55"/>
      <c r="ABP24" s="55"/>
      <c r="ABQ24" s="55"/>
      <c r="ABR24" s="55"/>
      <c r="ABS24" s="55"/>
      <c r="ABT24" s="55"/>
      <c r="ABU24" s="55"/>
      <c r="ABV24" s="55"/>
      <c r="ABW24" s="55"/>
      <c r="ABX24" s="55"/>
      <c r="ABY24" s="55"/>
      <c r="ABZ24" s="55"/>
      <c r="ACA24" s="55"/>
      <c r="ACB24" s="55"/>
      <c r="ACC24" s="55"/>
      <c r="ACD24" s="55"/>
      <c r="ACE24" s="55"/>
      <c r="ACF24" s="55"/>
      <c r="ACG24" s="55"/>
      <c r="ACH24" s="55"/>
      <c r="ACI24" s="55"/>
      <c r="ACJ24" s="55"/>
      <c r="ACK24" s="55"/>
      <c r="ACL24" s="55"/>
      <c r="ACM24" s="55"/>
      <c r="ACN24" s="55"/>
      <c r="ACO24" s="55"/>
      <c r="ACP24" s="55"/>
      <c r="ACQ24" s="55"/>
      <c r="ACR24" s="55"/>
      <c r="ACS24" s="55"/>
      <c r="ACT24" s="55"/>
      <c r="ACU24" s="55"/>
      <c r="ACV24" s="55"/>
      <c r="ACW24" s="55"/>
      <c r="ACX24" s="55"/>
      <c r="ACY24" s="55"/>
      <c r="ACZ24" s="55"/>
      <c r="ADA24" s="55"/>
      <c r="ADB24" s="55"/>
      <c r="ADC24" s="55"/>
      <c r="ADD24" s="55"/>
      <c r="ADE24" s="55"/>
      <c r="ADF24" s="55"/>
      <c r="ADG24" s="55"/>
      <c r="ADH24" s="55"/>
      <c r="ADI24" s="55"/>
      <c r="ADJ24" s="55"/>
      <c r="ADK24" s="55"/>
      <c r="ADL24" s="55"/>
      <c r="ADM24" s="55"/>
      <c r="ADN24" s="55"/>
      <c r="ADO24" s="55"/>
      <c r="ADP24" s="55"/>
      <c r="ADQ24" s="55"/>
      <c r="ADR24" s="55"/>
      <c r="ADS24" s="55"/>
      <c r="ADT24" s="55"/>
      <c r="ADU24" s="55"/>
      <c r="ADV24" s="55"/>
      <c r="ADW24" s="55"/>
      <c r="ADX24" s="55"/>
      <c r="ADY24" s="55"/>
      <c r="ADZ24" s="55"/>
      <c r="AEA24" s="55"/>
      <c r="AEB24" s="55"/>
      <c r="AEC24" s="55"/>
      <c r="AED24" s="55"/>
      <c r="AEE24" s="55"/>
      <c r="AEF24" s="55"/>
      <c r="AEG24" s="55"/>
      <c r="AEH24" s="55"/>
      <c r="AEI24" s="55"/>
      <c r="AEJ24" s="55"/>
      <c r="AEK24" s="55"/>
      <c r="AEL24" s="55"/>
      <c r="AEM24" s="55"/>
      <c r="AEN24" s="55"/>
      <c r="AEO24" s="55"/>
      <c r="AEP24" s="55"/>
      <c r="AEQ24" s="55"/>
      <c r="AER24" s="55"/>
      <c r="AES24" s="55"/>
      <c r="AET24" s="55"/>
      <c r="AEU24" s="55"/>
      <c r="AEV24" s="55"/>
      <c r="AEW24" s="55"/>
      <c r="AEX24" s="55"/>
      <c r="AEY24" s="55"/>
      <c r="AEZ24" s="55"/>
      <c r="AFA24" s="55"/>
      <c r="AFB24" s="55"/>
      <c r="AFC24" s="55"/>
      <c r="AFD24" s="55"/>
      <c r="AFE24" s="55"/>
      <c r="AFF24" s="55"/>
      <c r="AFG24" s="55"/>
      <c r="AFH24" s="55"/>
      <c r="AFI24" s="55"/>
      <c r="AFJ24" s="55"/>
      <c r="AFK24" s="55"/>
      <c r="AFL24" s="55"/>
      <c r="AFM24" s="55"/>
      <c r="AFN24" s="55"/>
      <c r="AFO24" s="55"/>
      <c r="AFP24" s="55"/>
      <c r="AFQ24" s="55"/>
      <c r="AFR24" s="55"/>
      <c r="AFS24" s="55"/>
      <c r="AFT24" s="55"/>
      <c r="AFU24" s="55"/>
      <c r="AFV24" s="55"/>
      <c r="AFW24" s="55"/>
      <c r="AFX24" s="55"/>
      <c r="AFY24" s="55"/>
      <c r="AFZ24" s="55"/>
      <c r="AGA24" s="55"/>
      <c r="AGB24" s="55"/>
      <c r="AGC24" s="55"/>
      <c r="AGD24" s="55"/>
      <c r="AGE24" s="55"/>
      <c r="AGF24" s="55"/>
      <c r="AGG24" s="55"/>
      <c r="AGH24" s="55"/>
      <c r="AGI24" s="55"/>
      <c r="AGJ24" s="55"/>
      <c r="AGK24" s="55"/>
      <c r="AGL24" s="55"/>
      <c r="AGM24" s="55"/>
      <c r="AGN24" s="55"/>
      <c r="AGO24" s="55"/>
      <c r="AGP24" s="55"/>
      <c r="AGQ24" s="55"/>
      <c r="AGR24" s="55"/>
      <c r="AGS24" s="55"/>
      <c r="AGT24" s="55"/>
      <c r="AGU24" s="55"/>
      <c r="AGV24" s="55"/>
      <c r="AGW24" s="55"/>
      <c r="AGX24" s="55"/>
      <c r="AGY24" s="55"/>
      <c r="AGZ24" s="55"/>
      <c r="AHA24" s="55"/>
      <c r="AHB24" s="55"/>
      <c r="AHC24" s="55"/>
      <c r="AHD24" s="55"/>
      <c r="AHE24" s="55"/>
      <c r="AHF24" s="55"/>
      <c r="AHG24" s="55"/>
      <c r="AHH24" s="55"/>
      <c r="AHI24" s="55"/>
      <c r="AHJ24" s="55"/>
      <c r="AHK24" s="55"/>
      <c r="AHL24" s="55"/>
      <c r="AHM24" s="55"/>
      <c r="AHN24" s="55"/>
      <c r="AHO24" s="55"/>
      <c r="AHP24" s="55"/>
      <c r="AHQ24" s="55"/>
      <c r="AHR24" s="55"/>
      <c r="AHS24" s="55"/>
      <c r="AHT24" s="55"/>
      <c r="AHU24" s="55"/>
      <c r="AHV24" s="55"/>
      <c r="AHW24" s="55"/>
      <c r="AHX24" s="55"/>
      <c r="AHY24" s="55"/>
      <c r="AHZ24" s="55"/>
      <c r="AIA24" s="55"/>
      <c r="AIB24" s="55"/>
      <c r="AIC24" s="55"/>
      <c r="AID24" s="55"/>
      <c r="AIE24" s="55"/>
      <c r="AIF24" s="55"/>
      <c r="AIG24" s="55"/>
      <c r="AIH24" s="55"/>
      <c r="AII24" s="55"/>
      <c r="AIJ24" s="55"/>
      <c r="AIK24" s="55"/>
      <c r="AIL24" s="55"/>
      <c r="AIM24" s="55"/>
      <c r="AIN24" s="55"/>
      <c r="AIO24" s="55"/>
      <c r="AIP24" s="55"/>
      <c r="AIQ24" s="55"/>
      <c r="AIR24" s="55"/>
      <c r="AIS24" s="55"/>
      <c r="AIT24" s="55"/>
      <c r="AIU24" s="55"/>
      <c r="AIV24" s="55"/>
      <c r="AIW24" s="55"/>
      <c r="AIX24" s="55"/>
      <c r="AIY24" s="55"/>
      <c r="AIZ24" s="55"/>
      <c r="AJA24" s="55"/>
      <c r="AJB24" s="55"/>
      <c r="AJC24" s="55"/>
      <c r="AJD24" s="55"/>
      <c r="AJE24" s="55"/>
      <c r="AJF24" s="55"/>
      <c r="AJG24" s="55"/>
      <c r="AJH24" s="55"/>
      <c r="AJI24" s="55"/>
      <c r="AJJ24" s="55"/>
      <c r="AJK24" s="55"/>
      <c r="AJL24" s="55"/>
      <c r="AJM24" s="55"/>
      <c r="AJN24" s="55"/>
      <c r="AJO24" s="55"/>
      <c r="AJP24" s="55"/>
      <c r="AJQ24" s="55"/>
      <c r="AJR24" s="55"/>
      <c r="AJS24" s="55"/>
      <c r="AJT24" s="55"/>
      <c r="AJU24" s="55"/>
      <c r="AJV24" s="55"/>
      <c r="AJW24" s="55"/>
      <c r="AJX24" s="55"/>
      <c r="AJY24" s="55"/>
      <c r="AJZ24" s="55"/>
      <c r="AKA24" s="55"/>
      <c r="AKB24" s="55"/>
      <c r="AKC24" s="55"/>
      <c r="AKD24" s="55"/>
      <c r="AKE24" s="55"/>
      <c r="AKF24" s="55"/>
      <c r="AKG24" s="55"/>
      <c r="AKH24" s="55"/>
      <c r="AKI24" s="55"/>
      <c r="AKJ24" s="55"/>
      <c r="AKK24" s="55"/>
      <c r="AKL24" s="55"/>
      <c r="AKM24" s="55"/>
      <c r="AKN24" s="55"/>
      <c r="AKO24" s="55"/>
      <c r="AKP24" s="55"/>
      <c r="AKQ24" s="55"/>
      <c r="AKR24" s="55"/>
      <c r="AKS24" s="55"/>
      <c r="AKT24" s="55"/>
      <c r="AKU24" s="55"/>
      <c r="AKV24" s="55"/>
      <c r="AKW24" s="55"/>
      <c r="AKX24" s="55"/>
      <c r="AKY24" s="55"/>
      <c r="AKZ24" s="55"/>
      <c r="ALA24" s="55"/>
      <c r="ALB24" s="55"/>
      <c r="ALC24" s="55"/>
      <c r="ALD24" s="55"/>
      <c r="ALE24" s="55"/>
      <c r="ALF24" s="55"/>
      <c r="ALG24" s="55"/>
      <c r="ALH24" s="55"/>
      <c r="ALI24" s="55"/>
      <c r="ALJ24" s="55"/>
      <c r="ALK24" s="55"/>
      <c r="ALL24" s="55"/>
      <c r="ALM24" s="55"/>
      <c r="ALN24" s="55"/>
      <c r="ALO24" s="55"/>
      <c r="ALP24" s="55"/>
      <c r="ALQ24" s="55"/>
      <c r="ALR24" s="55"/>
      <c r="ALS24" s="55"/>
      <c r="ALT24" s="55"/>
      <c r="ALU24" s="55"/>
      <c r="ALV24" s="55"/>
      <c r="ALW24" s="55"/>
      <c r="ALX24" s="55"/>
      <c r="ALY24" s="55"/>
      <c r="ALZ24" s="55"/>
      <c r="AMA24" s="55"/>
      <c r="AMB24" s="55"/>
      <c r="AMC24" s="55"/>
      <c r="AMD24" s="55"/>
      <c r="AME24" s="55"/>
      <c r="AMF24" s="55"/>
      <c r="AMG24" s="55"/>
      <c r="AMH24" s="55"/>
      <c r="AMI24" s="55"/>
      <c r="AMJ24" s="55"/>
    </row>
    <row r="25" spans="1:1024" s="54" customFormat="1" x14ac:dyDescent="0.2">
      <c r="A25" s="52" t="s">
        <v>17</v>
      </c>
      <c r="B25" s="52" t="s">
        <v>18</v>
      </c>
      <c r="C25" s="52"/>
      <c r="D25" s="52" t="str">
        <f>IF(B26=B28,"MADRE","  ")</f>
        <v xml:space="preserve">  </v>
      </c>
      <c r="E25" s="52"/>
      <c r="F25" s="52"/>
      <c r="G25" s="52" t="s">
        <v>19</v>
      </c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55"/>
      <c r="NO25" s="55"/>
      <c r="NP25" s="55"/>
      <c r="NQ25" s="55"/>
      <c r="NR25" s="55"/>
      <c r="NS25" s="55"/>
      <c r="NT25" s="55"/>
      <c r="NU25" s="55"/>
      <c r="NV25" s="55"/>
      <c r="NW25" s="55"/>
      <c r="NX25" s="55"/>
      <c r="NY25" s="55"/>
      <c r="NZ25" s="55"/>
      <c r="OA25" s="55"/>
      <c r="OB25" s="55"/>
      <c r="OC25" s="55"/>
      <c r="OD25" s="55"/>
      <c r="OE25" s="55"/>
      <c r="OF25" s="55"/>
      <c r="OG25" s="55"/>
      <c r="OH25" s="55"/>
      <c r="OI25" s="55"/>
      <c r="OJ25" s="55"/>
      <c r="OK25" s="55"/>
      <c r="OL25" s="55"/>
      <c r="OM25" s="55"/>
      <c r="ON25" s="55"/>
      <c r="OO25" s="55"/>
      <c r="OP25" s="55"/>
      <c r="OQ25" s="55"/>
      <c r="OR25" s="55"/>
      <c r="OS25" s="55"/>
      <c r="OT25" s="55"/>
      <c r="OU25" s="55"/>
      <c r="OV25" s="55"/>
      <c r="OW25" s="55"/>
      <c r="OX25" s="55"/>
      <c r="OY25" s="55"/>
      <c r="OZ25" s="55"/>
      <c r="PA25" s="55"/>
      <c r="PB25" s="55"/>
      <c r="PC25" s="55"/>
      <c r="PD25" s="55"/>
      <c r="PE25" s="55"/>
      <c r="PF25" s="55"/>
      <c r="PG25" s="55"/>
      <c r="PH25" s="55"/>
      <c r="PI25" s="55"/>
      <c r="PJ25" s="55"/>
      <c r="PK25" s="55"/>
      <c r="PL25" s="55"/>
      <c r="PM25" s="55"/>
      <c r="PN25" s="55"/>
      <c r="PO25" s="55"/>
      <c r="PP25" s="55"/>
      <c r="PQ25" s="55"/>
      <c r="PR25" s="55"/>
      <c r="PS25" s="55"/>
      <c r="PT25" s="55"/>
      <c r="PU25" s="55"/>
      <c r="PV25" s="55"/>
      <c r="PW25" s="55"/>
      <c r="PX25" s="55"/>
      <c r="PY25" s="55"/>
      <c r="PZ25" s="55"/>
      <c r="QA25" s="55"/>
      <c r="QB25" s="55"/>
      <c r="QC25" s="55"/>
      <c r="QD25" s="55"/>
      <c r="QE25" s="55"/>
      <c r="QF25" s="55"/>
      <c r="QG25" s="55"/>
      <c r="QH25" s="55"/>
      <c r="QI25" s="55"/>
      <c r="QJ25" s="55"/>
      <c r="QK25" s="55"/>
      <c r="QL25" s="55"/>
      <c r="QM25" s="55"/>
      <c r="QN25" s="55"/>
      <c r="QO25" s="55"/>
      <c r="QP25" s="55"/>
      <c r="QQ25" s="55"/>
      <c r="QR25" s="55"/>
      <c r="QS25" s="55"/>
      <c r="QT25" s="55"/>
      <c r="QU25" s="55"/>
      <c r="QV25" s="55"/>
      <c r="QW25" s="55"/>
      <c r="QX25" s="55"/>
      <c r="QY25" s="55"/>
      <c r="QZ25" s="55"/>
      <c r="RA25" s="55"/>
      <c r="RB25" s="55"/>
      <c r="RC25" s="55"/>
      <c r="RD25" s="55"/>
      <c r="RE25" s="55"/>
      <c r="RF25" s="55"/>
      <c r="RG25" s="55"/>
      <c r="RH25" s="55"/>
      <c r="RI25" s="55"/>
      <c r="RJ25" s="55"/>
      <c r="RK25" s="55"/>
      <c r="RL25" s="55"/>
      <c r="RM25" s="55"/>
      <c r="RN25" s="55"/>
      <c r="RO25" s="55"/>
      <c r="RP25" s="55"/>
      <c r="RQ25" s="55"/>
      <c r="RR25" s="55"/>
      <c r="RS25" s="55"/>
      <c r="RT25" s="55"/>
      <c r="RU25" s="55"/>
      <c r="RV25" s="55"/>
      <c r="RW25" s="55"/>
      <c r="RX25" s="55"/>
      <c r="RY25" s="55"/>
      <c r="RZ25" s="55"/>
      <c r="SA25" s="55"/>
      <c r="SB25" s="55"/>
      <c r="SC25" s="55"/>
      <c r="SD25" s="55"/>
      <c r="SE25" s="55"/>
      <c r="SF25" s="55"/>
      <c r="SG25" s="55"/>
      <c r="SH25" s="55"/>
      <c r="SI25" s="55"/>
      <c r="SJ25" s="55"/>
      <c r="SK25" s="55"/>
      <c r="SL25" s="55"/>
      <c r="SM25" s="55"/>
      <c r="SN25" s="55"/>
      <c r="SO25" s="55"/>
      <c r="SP25" s="55"/>
      <c r="SQ25" s="55"/>
      <c r="SR25" s="55"/>
      <c r="SS25" s="55"/>
      <c r="ST25" s="55"/>
      <c r="SU25" s="55"/>
      <c r="SV25" s="55"/>
      <c r="SW25" s="55"/>
      <c r="SX25" s="55"/>
      <c r="SY25" s="55"/>
      <c r="SZ25" s="55"/>
      <c r="TA25" s="55"/>
      <c r="TB25" s="55"/>
      <c r="TC25" s="55"/>
      <c r="TD25" s="55"/>
      <c r="TE25" s="55"/>
      <c r="TF25" s="55"/>
      <c r="TG25" s="55"/>
      <c r="TH25" s="55"/>
      <c r="TI25" s="55"/>
      <c r="TJ25" s="55"/>
      <c r="TK25" s="55"/>
      <c r="TL25" s="55"/>
      <c r="TM25" s="55"/>
      <c r="TN25" s="55"/>
      <c r="TO25" s="55"/>
      <c r="TP25" s="55"/>
      <c r="TQ25" s="55"/>
      <c r="TR25" s="55"/>
      <c r="TS25" s="55"/>
      <c r="TT25" s="55"/>
      <c r="TU25" s="55"/>
      <c r="TV25" s="55"/>
      <c r="TW25" s="55"/>
      <c r="TX25" s="55"/>
      <c r="TY25" s="55"/>
      <c r="TZ25" s="55"/>
      <c r="UA25" s="55"/>
      <c r="UB25" s="55"/>
      <c r="UC25" s="55"/>
      <c r="UD25" s="55"/>
      <c r="UE25" s="55"/>
      <c r="UF25" s="55"/>
      <c r="UG25" s="55"/>
      <c r="UH25" s="55"/>
      <c r="UI25" s="55"/>
      <c r="UJ25" s="55"/>
      <c r="UK25" s="55"/>
      <c r="UL25" s="55"/>
      <c r="UM25" s="55"/>
      <c r="UN25" s="55"/>
      <c r="UO25" s="55"/>
      <c r="UP25" s="55"/>
      <c r="UQ25" s="55"/>
      <c r="UR25" s="55"/>
      <c r="US25" s="55"/>
      <c r="UT25" s="55"/>
      <c r="UU25" s="55"/>
      <c r="UV25" s="55"/>
      <c r="UW25" s="55"/>
      <c r="UX25" s="55"/>
      <c r="UY25" s="55"/>
      <c r="UZ25" s="55"/>
      <c r="VA25" s="55"/>
      <c r="VB25" s="55"/>
      <c r="VC25" s="55"/>
      <c r="VD25" s="55"/>
      <c r="VE25" s="55"/>
      <c r="VF25" s="55"/>
      <c r="VG25" s="55"/>
      <c r="VH25" s="55"/>
      <c r="VI25" s="55"/>
      <c r="VJ25" s="55"/>
      <c r="VK25" s="55"/>
      <c r="VL25" s="55"/>
      <c r="VM25" s="55"/>
      <c r="VN25" s="55"/>
      <c r="VO25" s="55"/>
      <c r="VP25" s="55"/>
      <c r="VQ25" s="55"/>
      <c r="VR25" s="55"/>
      <c r="VS25" s="55"/>
      <c r="VT25" s="55"/>
      <c r="VU25" s="55"/>
      <c r="VV25" s="55"/>
      <c r="VW25" s="55"/>
      <c r="VX25" s="55"/>
      <c r="VY25" s="55"/>
      <c r="VZ25" s="55"/>
      <c r="WA25" s="55"/>
      <c r="WB25" s="55"/>
      <c r="WC25" s="55"/>
      <c r="WD25" s="55"/>
      <c r="WE25" s="55"/>
      <c r="WF25" s="55"/>
      <c r="WG25" s="55"/>
      <c r="WH25" s="55"/>
      <c r="WI25" s="55"/>
      <c r="WJ25" s="55"/>
      <c r="WK25" s="55"/>
      <c r="WL25" s="55"/>
      <c r="WM25" s="55"/>
      <c r="WN25" s="55"/>
      <c r="WO25" s="55"/>
      <c r="WP25" s="55"/>
      <c r="WQ25" s="55"/>
      <c r="WR25" s="55"/>
      <c r="WS25" s="55"/>
      <c r="WT25" s="55"/>
      <c r="WU25" s="55"/>
      <c r="WV25" s="55"/>
      <c r="WW25" s="55"/>
      <c r="WX25" s="55"/>
      <c r="WY25" s="55"/>
      <c r="WZ25" s="55"/>
      <c r="XA25" s="55"/>
      <c r="XB25" s="55"/>
      <c r="XC25" s="55"/>
      <c r="XD25" s="55"/>
      <c r="XE25" s="55"/>
      <c r="XF25" s="55"/>
      <c r="XG25" s="55"/>
      <c r="XH25" s="55"/>
      <c r="XI25" s="55"/>
      <c r="XJ25" s="55"/>
      <c r="XK25" s="55"/>
      <c r="XL25" s="55"/>
      <c r="XM25" s="55"/>
      <c r="XN25" s="55"/>
      <c r="XO25" s="55"/>
      <c r="XP25" s="55"/>
      <c r="XQ25" s="55"/>
      <c r="XR25" s="55"/>
      <c r="XS25" s="55"/>
      <c r="XT25" s="55"/>
      <c r="XU25" s="55"/>
      <c r="XV25" s="55"/>
      <c r="XW25" s="55"/>
      <c r="XX25" s="55"/>
      <c r="XY25" s="55"/>
      <c r="XZ25" s="55"/>
      <c r="YA25" s="55"/>
      <c r="YB25" s="55"/>
      <c r="YC25" s="55"/>
      <c r="YD25" s="55"/>
      <c r="YE25" s="55"/>
      <c r="YF25" s="55"/>
      <c r="YG25" s="55"/>
      <c r="YH25" s="55"/>
      <c r="YI25" s="55"/>
      <c r="YJ25" s="55"/>
      <c r="YK25" s="55"/>
      <c r="YL25" s="55"/>
      <c r="YM25" s="55"/>
      <c r="YN25" s="55"/>
      <c r="YO25" s="55"/>
      <c r="YP25" s="55"/>
      <c r="YQ25" s="55"/>
      <c r="YR25" s="55"/>
      <c r="YS25" s="55"/>
      <c r="YT25" s="55"/>
      <c r="YU25" s="55"/>
      <c r="YV25" s="55"/>
      <c r="YW25" s="55"/>
      <c r="YX25" s="55"/>
      <c r="YY25" s="55"/>
      <c r="YZ25" s="55"/>
      <c r="ZA25" s="55"/>
      <c r="ZB25" s="55"/>
      <c r="ZC25" s="55"/>
      <c r="ZD25" s="55"/>
      <c r="ZE25" s="55"/>
      <c r="ZF25" s="55"/>
      <c r="ZG25" s="55"/>
      <c r="ZH25" s="55"/>
      <c r="ZI25" s="55"/>
      <c r="ZJ25" s="55"/>
      <c r="ZK25" s="55"/>
      <c r="ZL25" s="55"/>
      <c r="ZM25" s="55"/>
      <c r="ZN25" s="55"/>
      <c r="ZO25" s="55"/>
      <c r="ZP25" s="55"/>
      <c r="ZQ25" s="55"/>
      <c r="ZR25" s="55"/>
      <c r="ZS25" s="55"/>
      <c r="ZT25" s="55"/>
      <c r="ZU25" s="55"/>
      <c r="ZV25" s="55"/>
      <c r="ZW25" s="55"/>
      <c r="ZX25" s="55"/>
      <c r="ZY25" s="55"/>
      <c r="ZZ25" s="55"/>
      <c r="AAA25" s="55"/>
      <c r="AAB25" s="55"/>
      <c r="AAC25" s="55"/>
      <c r="AAD25" s="55"/>
      <c r="AAE25" s="55"/>
      <c r="AAF25" s="55"/>
      <c r="AAG25" s="55"/>
      <c r="AAH25" s="55"/>
      <c r="AAI25" s="55"/>
      <c r="AAJ25" s="55"/>
      <c r="AAK25" s="55"/>
      <c r="AAL25" s="55"/>
      <c r="AAM25" s="55"/>
      <c r="AAN25" s="55"/>
      <c r="AAO25" s="55"/>
      <c r="AAP25" s="55"/>
      <c r="AAQ25" s="55"/>
      <c r="AAR25" s="55"/>
      <c r="AAS25" s="55"/>
      <c r="AAT25" s="55"/>
      <c r="AAU25" s="55"/>
      <c r="AAV25" s="55"/>
      <c r="AAW25" s="55"/>
      <c r="AAX25" s="55"/>
      <c r="AAY25" s="55"/>
      <c r="AAZ25" s="55"/>
      <c r="ABA25" s="55"/>
      <c r="ABB25" s="55"/>
      <c r="ABC25" s="55"/>
      <c r="ABD25" s="55"/>
      <c r="ABE25" s="55"/>
      <c r="ABF25" s="55"/>
      <c r="ABG25" s="55"/>
      <c r="ABH25" s="55"/>
      <c r="ABI25" s="55"/>
      <c r="ABJ25" s="55"/>
      <c r="ABK25" s="55"/>
      <c r="ABL25" s="55"/>
      <c r="ABM25" s="55"/>
      <c r="ABN25" s="55"/>
      <c r="ABO25" s="55"/>
      <c r="ABP25" s="55"/>
      <c r="ABQ25" s="55"/>
      <c r="ABR25" s="55"/>
      <c r="ABS25" s="55"/>
      <c r="ABT25" s="55"/>
      <c r="ABU25" s="55"/>
      <c r="ABV25" s="55"/>
      <c r="ABW25" s="55"/>
      <c r="ABX25" s="55"/>
      <c r="ABY25" s="55"/>
      <c r="ABZ25" s="55"/>
      <c r="ACA25" s="55"/>
      <c r="ACB25" s="55"/>
      <c r="ACC25" s="55"/>
      <c r="ACD25" s="55"/>
      <c r="ACE25" s="55"/>
      <c r="ACF25" s="55"/>
      <c r="ACG25" s="55"/>
      <c r="ACH25" s="55"/>
      <c r="ACI25" s="55"/>
      <c r="ACJ25" s="55"/>
      <c r="ACK25" s="55"/>
      <c r="ACL25" s="55"/>
      <c r="ACM25" s="55"/>
      <c r="ACN25" s="55"/>
      <c r="ACO25" s="55"/>
      <c r="ACP25" s="55"/>
      <c r="ACQ25" s="55"/>
      <c r="ACR25" s="55"/>
      <c r="ACS25" s="55"/>
      <c r="ACT25" s="55"/>
      <c r="ACU25" s="55"/>
      <c r="ACV25" s="55"/>
      <c r="ACW25" s="55"/>
      <c r="ACX25" s="55"/>
      <c r="ACY25" s="55"/>
      <c r="ACZ25" s="55"/>
      <c r="ADA25" s="55"/>
      <c r="ADB25" s="55"/>
      <c r="ADC25" s="55"/>
      <c r="ADD25" s="55"/>
      <c r="ADE25" s="55"/>
      <c r="ADF25" s="55"/>
      <c r="ADG25" s="55"/>
      <c r="ADH25" s="55"/>
      <c r="ADI25" s="55"/>
      <c r="ADJ25" s="55"/>
      <c r="ADK25" s="55"/>
      <c r="ADL25" s="55"/>
      <c r="ADM25" s="55"/>
      <c r="ADN25" s="55"/>
      <c r="ADO25" s="55"/>
      <c r="ADP25" s="55"/>
      <c r="ADQ25" s="55"/>
      <c r="ADR25" s="55"/>
      <c r="ADS25" s="55"/>
      <c r="ADT25" s="55"/>
      <c r="ADU25" s="55"/>
      <c r="ADV25" s="55"/>
      <c r="ADW25" s="55"/>
      <c r="ADX25" s="55"/>
      <c r="ADY25" s="55"/>
      <c r="ADZ25" s="55"/>
      <c r="AEA25" s="55"/>
      <c r="AEB25" s="55"/>
      <c r="AEC25" s="55"/>
      <c r="AED25" s="55"/>
      <c r="AEE25" s="55"/>
      <c r="AEF25" s="55"/>
      <c r="AEG25" s="55"/>
      <c r="AEH25" s="55"/>
      <c r="AEI25" s="55"/>
      <c r="AEJ25" s="55"/>
      <c r="AEK25" s="55"/>
      <c r="AEL25" s="55"/>
      <c r="AEM25" s="55"/>
      <c r="AEN25" s="55"/>
      <c r="AEO25" s="55"/>
      <c r="AEP25" s="55"/>
      <c r="AEQ25" s="55"/>
      <c r="AER25" s="55"/>
      <c r="AES25" s="55"/>
      <c r="AET25" s="55"/>
      <c r="AEU25" s="55"/>
      <c r="AEV25" s="55"/>
      <c r="AEW25" s="55"/>
      <c r="AEX25" s="55"/>
      <c r="AEY25" s="55"/>
      <c r="AEZ25" s="55"/>
      <c r="AFA25" s="55"/>
      <c r="AFB25" s="55"/>
      <c r="AFC25" s="55"/>
      <c r="AFD25" s="55"/>
      <c r="AFE25" s="55"/>
      <c r="AFF25" s="55"/>
      <c r="AFG25" s="55"/>
      <c r="AFH25" s="55"/>
      <c r="AFI25" s="55"/>
      <c r="AFJ25" s="55"/>
      <c r="AFK25" s="55"/>
      <c r="AFL25" s="55"/>
      <c r="AFM25" s="55"/>
      <c r="AFN25" s="55"/>
      <c r="AFO25" s="55"/>
      <c r="AFP25" s="55"/>
      <c r="AFQ25" s="55"/>
      <c r="AFR25" s="55"/>
      <c r="AFS25" s="55"/>
      <c r="AFT25" s="55"/>
      <c r="AFU25" s="55"/>
      <c r="AFV25" s="55"/>
      <c r="AFW25" s="55"/>
      <c r="AFX25" s="55"/>
      <c r="AFY25" s="55"/>
      <c r="AFZ25" s="55"/>
      <c r="AGA25" s="55"/>
      <c r="AGB25" s="55"/>
      <c r="AGC25" s="55"/>
      <c r="AGD25" s="55"/>
      <c r="AGE25" s="55"/>
      <c r="AGF25" s="55"/>
      <c r="AGG25" s="55"/>
      <c r="AGH25" s="55"/>
      <c r="AGI25" s="55"/>
      <c r="AGJ25" s="55"/>
      <c r="AGK25" s="55"/>
      <c r="AGL25" s="55"/>
      <c r="AGM25" s="55"/>
      <c r="AGN25" s="55"/>
      <c r="AGO25" s="55"/>
      <c r="AGP25" s="55"/>
      <c r="AGQ25" s="55"/>
      <c r="AGR25" s="55"/>
      <c r="AGS25" s="55"/>
      <c r="AGT25" s="55"/>
      <c r="AGU25" s="55"/>
      <c r="AGV25" s="55"/>
      <c r="AGW25" s="55"/>
      <c r="AGX25" s="55"/>
      <c r="AGY25" s="55"/>
      <c r="AGZ25" s="55"/>
      <c r="AHA25" s="55"/>
      <c r="AHB25" s="55"/>
      <c r="AHC25" s="55"/>
      <c r="AHD25" s="55"/>
      <c r="AHE25" s="55"/>
      <c r="AHF25" s="55"/>
      <c r="AHG25" s="55"/>
      <c r="AHH25" s="55"/>
      <c r="AHI25" s="55"/>
      <c r="AHJ25" s="55"/>
      <c r="AHK25" s="55"/>
      <c r="AHL25" s="55"/>
      <c r="AHM25" s="55"/>
      <c r="AHN25" s="55"/>
      <c r="AHO25" s="55"/>
      <c r="AHP25" s="55"/>
      <c r="AHQ25" s="55"/>
      <c r="AHR25" s="55"/>
      <c r="AHS25" s="55"/>
      <c r="AHT25" s="55"/>
      <c r="AHU25" s="55"/>
      <c r="AHV25" s="55"/>
      <c r="AHW25" s="55"/>
      <c r="AHX25" s="55"/>
      <c r="AHY25" s="55"/>
      <c r="AHZ25" s="55"/>
      <c r="AIA25" s="55"/>
      <c r="AIB25" s="55"/>
      <c r="AIC25" s="55"/>
      <c r="AID25" s="55"/>
      <c r="AIE25" s="55"/>
      <c r="AIF25" s="55"/>
      <c r="AIG25" s="55"/>
      <c r="AIH25" s="55"/>
      <c r="AII25" s="55"/>
      <c r="AIJ25" s="55"/>
      <c r="AIK25" s="55"/>
      <c r="AIL25" s="55"/>
      <c r="AIM25" s="55"/>
      <c r="AIN25" s="55"/>
      <c r="AIO25" s="55"/>
      <c r="AIP25" s="55"/>
      <c r="AIQ25" s="55"/>
      <c r="AIR25" s="55"/>
      <c r="AIS25" s="55"/>
      <c r="AIT25" s="55"/>
      <c r="AIU25" s="55"/>
      <c r="AIV25" s="55"/>
      <c r="AIW25" s="55"/>
      <c r="AIX25" s="55"/>
      <c r="AIY25" s="55"/>
      <c r="AIZ25" s="55"/>
      <c r="AJA25" s="55"/>
      <c r="AJB25" s="55"/>
      <c r="AJC25" s="55"/>
      <c r="AJD25" s="55"/>
      <c r="AJE25" s="55"/>
      <c r="AJF25" s="55"/>
      <c r="AJG25" s="55"/>
      <c r="AJH25" s="55"/>
      <c r="AJI25" s="55"/>
      <c r="AJJ25" s="55"/>
      <c r="AJK25" s="55"/>
      <c r="AJL25" s="55"/>
      <c r="AJM25" s="55"/>
      <c r="AJN25" s="55"/>
      <c r="AJO25" s="55"/>
      <c r="AJP25" s="55"/>
      <c r="AJQ25" s="55"/>
      <c r="AJR25" s="55"/>
      <c r="AJS25" s="55"/>
      <c r="AJT25" s="55"/>
      <c r="AJU25" s="55"/>
      <c r="AJV25" s="55"/>
      <c r="AJW25" s="55"/>
      <c r="AJX25" s="55"/>
      <c r="AJY25" s="55"/>
      <c r="AJZ25" s="55"/>
      <c r="AKA25" s="55"/>
      <c r="AKB25" s="55"/>
      <c r="AKC25" s="55"/>
      <c r="AKD25" s="55"/>
      <c r="AKE25" s="55"/>
      <c r="AKF25" s="55"/>
      <c r="AKG25" s="55"/>
      <c r="AKH25" s="55"/>
      <c r="AKI25" s="55"/>
      <c r="AKJ25" s="55"/>
      <c r="AKK25" s="55"/>
      <c r="AKL25" s="55"/>
      <c r="AKM25" s="55"/>
      <c r="AKN25" s="55"/>
      <c r="AKO25" s="55"/>
      <c r="AKP25" s="55"/>
      <c r="AKQ25" s="55"/>
      <c r="AKR25" s="55"/>
      <c r="AKS25" s="55"/>
      <c r="AKT25" s="55"/>
      <c r="AKU25" s="55"/>
      <c r="AKV25" s="55"/>
      <c r="AKW25" s="55"/>
      <c r="AKX25" s="55"/>
      <c r="AKY25" s="55"/>
      <c r="AKZ25" s="55"/>
      <c r="ALA25" s="55"/>
      <c r="ALB25" s="55"/>
      <c r="ALC25" s="55"/>
      <c r="ALD25" s="55"/>
      <c r="ALE25" s="55"/>
      <c r="ALF25" s="55"/>
      <c r="ALG25" s="55"/>
      <c r="ALH25" s="55"/>
      <c r="ALI25" s="55"/>
      <c r="ALJ25" s="55"/>
      <c r="ALK25" s="55"/>
      <c r="ALL25" s="55"/>
      <c r="ALM25" s="55"/>
      <c r="ALN25" s="55"/>
      <c r="ALO25" s="55"/>
      <c r="ALP25" s="55"/>
      <c r="ALQ25" s="55"/>
      <c r="ALR25" s="55"/>
      <c r="ALS25" s="55"/>
      <c r="ALT25" s="55"/>
      <c r="ALU25" s="55"/>
      <c r="ALV25" s="55"/>
      <c r="ALW25" s="55"/>
      <c r="ALX25" s="55"/>
      <c r="ALY25" s="55"/>
      <c r="ALZ25" s="55"/>
      <c r="AMA25" s="55"/>
      <c r="AMB25" s="55"/>
      <c r="AMC25" s="55"/>
      <c r="AMD25" s="55"/>
      <c r="AME25" s="55"/>
      <c r="AMF25" s="55"/>
      <c r="AMG25" s="55"/>
      <c r="AMH25" s="55"/>
      <c r="AMI25" s="55"/>
      <c r="AMJ25" s="55"/>
    </row>
    <row r="26" spans="1:1024" s="54" customFormat="1" x14ac:dyDescent="0.2">
      <c r="A26" s="52" t="s">
        <v>20</v>
      </c>
      <c r="B26" s="52" t="str">
        <f>LEFT(A4,5)</f>
        <v/>
      </c>
      <c r="C26" s="52"/>
      <c r="D26" s="52" t="s">
        <v>21</v>
      </c>
      <c r="E26" s="52" t="str">
        <f>LEFT(C24,2)</f>
        <v>Có</v>
      </c>
      <c r="F26" s="52"/>
      <c r="G26" s="52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  <c r="ME26" s="55"/>
      <c r="MF26" s="55"/>
      <c r="MG26" s="55"/>
      <c r="MH26" s="55"/>
      <c r="MI26" s="55"/>
      <c r="MJ26" s="55"/>
      <c r="MK26" s="55"/>
      <c r="ML26" s="55"/>
      <c r="MM26" s="55"/>
      <c r="MN26" s="55"/>
      <c r="MO26" s="55"/>
      <c r="MP26" s="55"/>
      <c r="MQ26" s="55"/>
      <c r="MR26" s="55"/>
      <c r="MS26" s="55"/>
      <c r="MT26" s="55"/>
      <c r="MU26" s="55"/>
      <c r="MV26" s="55"/>
      <c r="MW26" s="55"/>
      <c r="MX26" s="55"/>
      <c r="MY26" s="55"/>
      <c r="MZ26" s="55"/>
      <c r="NA26" s="55"/>
      <c r="NB26" s="55"/>
      <c r="NC26" s="55"/>
      <c r="ND26" s="55"/>
      <c r="NE26" s="55"/>
      <c r="NF26" s="55"/>
      <c r="NG26" s="55"/>
      <c r="NH26" s="55"/>
      <c r="NI26" s="55"/>
      <c r="NJ26" s="55"/>
      <c r="NK26" s="55"/>
      <c r="NL26" s="55"/>
      <c r="NM26" s="55"/>
      <c r="NN26" s="55"/>
      <c r="NO26" s="55"/>
      <c r="NP26" s="55"/>
      <c r="NQ26" s="55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55"/>
      <c r="PM26" s="55"/>
      <c r="PN26" s="55"/>
      <c r="PO26" s="55"/>
      <c r="PP26" s="55"/>
      <c r="PQ26" s="55"/>
      <c r="PR26" s="55"/>
      <c r="PS26" s="55"/>
      <c r="PT26" s="55"/>
      <c r="PU26" s="55"/>
      <c r="PV26" s="55"/>
      <c r="PW26" s="55"/>
      <c r="PX26" s="55"/>
      <c r="PY26" s="55"/>
      <c r="PZ26" s="55"/>
      <c r="QA26" s="55"/>
      <c r="QB26" s="55"/>
      <c r="QC26" s="55"/>
      <c r="QD26" s="55"/>
      <c r="QE26" s="55"/>
      <c r="QF26" s="55"/>
      <c r="QG26" s="55"/>
      <c r="QH26" s="55"/>
      <c r="QI26" s="55"/>
      <c r="QJ26" s="55"/>
      <c r="QK26" s="55"/>
      <c r="QL26" s="55"/>
      <c r="QM26" s="55"/>
      <c r="QN26" s="55"/>
      <c r="QO26" s="55"/>
      <c r="QP26" s="55"/>
      <c r="QQ26" s="55"/>
      <c r="QR26" s="55"/>
      <c r="QS26" s="55"/>
      <c r="QT26" s="55"/>
      <c r="QU26" s="55"/>
      <c r="QV26" s="55"/>
      <c r="QW26" s="55"/>
      <c r="QX26" s="55"/>
      <c r="QY26" s="55"/>
      <c r="QZ26" s="55"/>
      <c r="RA26" s="55"/>
      <c r="RB26" s="55"/>
      <c r="RC26" s="55"/>
      <c r="RD26" s="55"/>
      <c r="RE26" s="55"/>
      <c r="RF26" s="55"/>
      <c r="RG26" s="55"/>
      <c r="RH26" s="55"/>
      <c r="RI26" s="55"/>
      <c r="RJ26" s="55"/>
      <c r="RK26" s="55"/>
      <c r="RL26" s="55"/>
      <c r="RM26" s="55"/>
      <c r="RN26" s="55"/>
      <c r="RO26" s="55"/>
      <c r="RP26" s="55"/>
      <c r="RQ26" s="55"/>
      <c r="RR26" s="55"/>
      <c r="RS26" s="55"/>
      <c r="RT26" s="55"/>
      <c r="RU26" s="55"/>
      <c r="RV26" s="55"/>
      <c r="RW26" s="55"/>
      <c r="RX26" s="55"/>
      <c r="RY26" s="55"/>
      <c r="RZ26" s="55"/>
      <c r="SA26" s="55"/>
      <c r="SB26" s="55"/>
      <c r="SC26" s="55"/>
      <c r="SD26" s="55"/>
      <c r="SE26" s="55"/>
      <c r="SF26" s="55"/>
      <c r="SG26" s="55"/>
      <c r="SH26" s="55"/>
      <c r="SI26" s="55"/>
      <c r="SJ26" s="55"/>
      <c r="SK26" s="55"/>
      <c r="SL26" s="55"/>
      <c r="SM26" s="55"/>
      <c r="SN26" s="55"/>
      <c r="SO26" s="55"/>
      <c r="SP26" s="55"/>
      <c r="SQ26" s="55"/>
      <c r="SR26" s="55"/>
      <c r="SS26" s="55"/>
      <c r="ST26" s="55"/>
      <c r="SU26" s="55"/>
      <c r="SV26" s="55"/>
      <c r="SW26" s="55"/>
      <c r="SX26" s="55"/>
      <c r="SY26" s="55"/>
      <c r="SZ26" s="55"/>
      <c r="TA26" s="55"/>
      <c r="TB26" s="55"/>
      <c r="TC26" s="55"/>
      <c r="TD26" s="55"/>
      <c r="TE26" s="55"/>
      <c r="TF26" s="55"/>
      <c r="TG26" s="55"/>
      <c r="TH26" s="55"/>
      <c r="TI26" s="55"/>
      <c r="TJ26" s="55"/>
      <c r="TK26" s="55"/>
      <c r="TL26" s="55"/>
      <c r="TM26" s="55"/>
      <c r="TN26" s="55"/>
      <c r="TO26" s="55"/>
      <c r="TP26" s="55"/>
      <c r="TQ26" s="55"/>
      <c r="TR26" s="55"/>
      <c r="TS26" s="55"/>
      <c r="TT26" s="55"/>
      <c r="TU26" s="55"/>
      <c r="TV26" s="55"/>
      <c r="TW26" s="55"/>
      <c r="TX26" s="55"/>
      <c r="TY26" s="55"/>
      <c r="TZ26" s="55"/>
      <c r="UA26" s="55"/>
      <c r="UB26" s="55"/>
      <c r="UC26" s="55"/>
      <c r="UD26" s="55"/>
      <c r="UE26" s="55"/>
      <c r="UF26" s="55"/>
      <c r="UG26" s="55"/>
      <c r="UH26" s="55"/>
      <c r="UI26" s="55"/>
      <c r="UJ26" s="55"/>
      <c r="UK26" s="55"/>
      <c r="UL26" s="55"/>
      <c r="UM26" s="55"/>
      <c r="UN26" s="55"/>
      <c r="UO26" s="55"/>
      <c r="UP26" s="55"/>
      <c r="UQ26" s="55"/>
      <c r="UR26" s="55"/>
      <c r="US26" s="55"/>
      <c r="UT26" s="55"/>
      <c r="UU26" s="55"/>
      <c r="UV26" s="55"/>
      <c r="UW26" s="55"/>
      <c r="UX26" s="55"/>
      <c r="UY26" s="55"/>
      <c r="UZ26" s="55"/>
      <c r="VA26" s="55"/>
      <c r="VB26" s="55"/>
      <c r="VC26" s="55"/>
      <c r="VD26" s="55"/>
      <c r="VE26" s="55"/>
      <c r="VF26" s="55"/>
      <c r="VG26" s="55"/>
      <c r="VH26" s="55"/>
      <c r="VI26" s="55"/>
      <c r="VJ26" s="55"/>
      <c r="VK26" s="55"/>
      <c r="VL26" s="55"/>
      <c r="VM26" s="55"/>
      <c r="VN26" s="55"/>
      <c r="VO26" s="55"/>
      <c r="VP26" s="55"/>
      <c r="VQ26" s="55"/>
      <c r="VR26" s="55"/>
      <c r="VS26" s="55"/>
      <c r="VT26" s="55"/>
      <c r="VU26" s="55"/>
      <c r="VV26" s="55"/>
      <c r="VW26" s="55"/>
      <c r="VX26" s="55"/>
      <c r="VY26" s="55"/>
      <c r="VZ26" s="55"/>
      <c r="WA26" s="55"/>
      <c r="WB26" s="55"/>
      <c r="WC26" s="55"/>
      <c r="WD26" s="55"/>
      <c r="WE26" s="55"/>
      <c r="WF26" s="55"/>
      <c r="WG26" s="55"/>
      <c r="WH26" s="55"/>
      <c r="WI26" s="55"/>
      <c r="WJ26" s="55"/>
      <c r="WK26" s="55"/>
      <c r="WL26" s="55"/>
      <c r="WM26" s="55"/>
      <c r="WN26" s="55"/>
      <c r="WO26" s="55"/>
      <c r="WP26" s="55"/>
      <c r="WQ26" s="55"/>
      <c r="WR26" s="55"/>
      <c r="WS26" s="55"/>
      <c r="WT26" s="55"/>
      <c r="WU26" s="55"/>
      <c r="WV26" s="55"/>
      <c r="WW26" s="55"/>
      <c r="WX26" s="55"/>
      <c r="WY26" s="55"/>
      <c r="WZ26" s="55"/>
      <c r="XA26" s="55"/>
      <c r="XB26" s="55"/>
      <c r="XC26" s="55"/>
      <c r="XD26" s="55"/>
      <c r="XE26" s="55"/>
      <c r="XF26" s="55"/>
      <c r="XG26" s="55"/>
      <c r="XH26" s="55"/>
      <c r="XI26" s="55"/>
      <c r="XJ26" s="55"/>
      <c r="XK26" s="55"/>
      <c r="XL26" s="55"/>
      <c r="XM26" s="55"/>
      <c r="XN26" s="55"/>
      <c r="XO26" s="55"/>
      <c r="XP26" s="55"/>
      <c r="XQ26" s="55"/>
      <c r="XR26" s="55"/>
      <c r="XS26" s="55"/>
      <c r="XT26" s="55"/>
      <c r="XU26" s="55"/>
      <c r="XV26" s="55"/>
      <c r="XW26" s="55"/>
      <c r="XX26" s="55"/>
      <c r="XY26" s="55"/>
      <c r="XZ26" s="55"/>
      <c r="YA26" s="55"/>
      <c r="YB26" s="55"/>
      <c r="YC26" s="55"/>
      <c r="YD26" s="55"/>
      <c r="YE26" s="55"/>
      <c r="YF26" s="55"/>
      <c r="YG26" s="55"/>
      <c r="YH26" s="55"/>
      <c r="YI26" s="55"/>
      <c r="YJ26" s="55"/>
      <c r="YK26" s="55"/>
      <c r="YL26" s="55"/>
      <c r="YM26" s="55"/>
      <c r="YN26" s="55"/>
      <c r="YO26" s="55"/>
      <c r="YP26" s="55"/>
      <c r="YQ26" s="55"/>
      <c r="YR26" s="55"/>
      <c r="YS26" s="55"/>
      <c r="YT26" s="55"/>
      <c r="YU26" s="55"/>
      <c r="YV26" s="55"/>
      <c r="YW26" s="55"/>
      <c r="YX26" s="55"/>
      <c r="YY26" s="55"/>
      <c r="YZ26" s="55"/>
      <c r="ZA26" s="55"/>
      <c r="ZB26" s="55"/>
      <c r="ZC26" s="55"/>
      <c r="ZD26" s="55"/>
      <c r="ZE26" s="55"/>
      <c r="ZF26" s="55"/>
      <c r="ZG26" s="55"/>
      <c r="ZH26" s="55"/>
      <c r="ZI26" s="55"/>
      <c r="ZJ26" s="55"/>
      <c r="ZK26" s="55"/>
      <c r="ZL26" s="55"/>
      <c r="ZM26" s="55"/>
      <c r="ZN26" s="55"/>
      <c r="ZO26" s="55"/>
      <c r="ZP26" s="55"/>
      <c r="ZQ26" s="55"/>
      <c r="ZR26" s="55"/>
      <c r="ZS26" s="55"/>
      <c r="ZT26" s="55"/>
      <c r="ZU26" s="55"/>
      <c r="ZV26" s="55"/>
      <c r="ZW26" s="55"/>
      <c r="ZX26" s="55"/>
      <c r="ZY26" s="55"/>
      <c r="ZZ26" s="55"/>
      <c r="AAA26" s="55"/>
      <c r="AAB26" s="55"/>
      <c r="AAC26" s="55"/>
      <c r="AAD26" s="55"/>
      <c r="AAE26" s="55"/>
      <c r="AAF26" s="55"/>
      <c r="AAG26" s="55"/>
      <c r="AAH26" s="55"/>
      <c r="AAI26" s="55"/>
      <c r="AAJ26" s="55"/>
      <c r="AAK26" s="55"/>
      <c r="AAL26" s="55"/>
      <c r="AAM26" s="55"/>
      <c r="AAN26" s="55"/>
      <c r="AAO26" s="55"/>
      <c r="AAP26" s="55"/>
      <c r="AAQ26" s="55"/>
      <c r="AAR26" s="55"/>
      <c r="AAS26" s="55"/>
      <c r="AAT26" s="55"/>
      <c r="AAU26" s="55"/>
      <c r="AAV26" s="55"/>
      <c r="AAW26" s="55"/>
      <c r="AAX26" s="55"/>
      <c r="AAY26" s="55"/>
      <c r="AAZ26" s="55"/>
      <c r="ABA26" s="55"/>
      <c r="ABB26" s="55"/>
      <c r="ABC26" s="55"/>
      <c r="ABD26" s="55"/>
      <c r="ABE26" s="55"/>
      <c r="ABF26" s="55"/>
      <c r="ABG26" s="55"/>
      <c r="ABH26" s="55"/>
      <c r="ABI26" s="55"/>
      <c r="ABJ26" s="55"/>
      <c r="ABK26" s="55"/>
      <c r="ABL26" s="55"/>
      <c r="ABM26" s="55"/>
      <c r="ABN26" s="55"/>
      <c r="ABO26" s="55"/>
      <c r="ABP26" s="55"/>
      <c r="ABQ26" s="55"/>
      <c r="ABR26" s="55"/>
      <c r="ABS26" s="55"/>
      <c r="ABT26" s="55"/>
      <c r="ABU26" s="55"/>
      <c r="ABV26" s="55"/>
      <c r="ABW26" s="55"/>
      <c r="ABX26" s="55"/>
      <c r="ABY26" s="55"/>
      <c r="ABZ26" s="55"/>
      <c r="ACA26" s="55"/>
      <c r="ACB26" s="55"/>
      <c r="ACC26" s="55"/>
      <c r="ACD26" s="55"/>
      <c r="ACE26" s="55"/>
      <c r="ACF26" s="55"/>
      <c r="ACG26" s="55"/>
      <c r="ACH26" s="55"/>
      <c r="ACI26" s="55"/>
      <c r="ACJ26" s="55"/>
      <c r="ACK26" s="55"/>
      <c r="ACL26" s="55"/>
      <c r="ACM26" s="55"/>
      <c r="ACN26" s="55"/>
      <c r="ACO26" s="55"/>
      <c r="ACP26" s="55"/>
      <c r="ACQ26" s="55"/>
      <c r="ACR26" s="55"/>
      <c r="ACS26" s="55"/>
      <c r="ACT26" s="55"/>
      <c r="ACU26" s="55"/>
      <c r="ACV26" s="55"/>
      <c r="ACW26" s="55"/>
      <c r="ACX26" s="55"/>
      <c r="ACY26" s="55"/>
      <c r="ACZ26" s="55"/>
      <c r="ADA26" s="55"/>
      <c r="ADB26" s="55"/>
      <c r="ADC26" s="55"/>
      <c r="ADD26" s="55"/>
      <c r="ADE26" s="55"/>
      <c r="ADF26" s="55"/>
      <c r="ADG26" s="55"/>
      <c r="ADH26" s="55"/>
      <c r="ADI26" s="55"/>
      <c r="ADJ26" s="55"/>
      <c r="ADK26" s="55"/>
      <c r="ADL26" s="55"/>
      <c r="ADM26" s="55"/>
      <c r="ADN26" s="55"/>
      <c r="ADO26" s="55"/>
      <c r="ADP26" s="55"/>
      <c r="ADQ26" s="55"/>
      <c r="ADR26" s="55"/>
      <c r="ADS26" s="55"/>
      <c r="ADT26" s="55"/>
      <c r="ADU26" s="55"/>
      <c r="ADV26" s="55"/>
      <c r="ADW26" s="55"/>
      <c r="ADX26" s="55"/>
      <c r="ADY26" s="55"/>
      <c r="ADZ26" s="55"/>
      <c r="AEA26" s="55"/>
      <c r="AEB26" s="55"/>
      <c r="AEC26" s="55"/>
      <c r="AED26" s="55"/>
      <c r="AEE26" s="55"/>
      <c r="AEF26" s="55"/>
      <c r="AEG26" s="55"/>
      <c r="AEH26" s="55"/>
      <c r="AEI26" s="55"/>
      <c r="AEJ26" s="55"/>
      <c r="AEK26" s="55"/>
      <c r="AEL26" s="55"/>
      <c r="AEM26" s="55"/>
      <c r="AEN26" s="55"/>
      <c r="AEO26" s="55"/>
      <c r="AEP26" s="55"/>
      <c r="AEQ26" s="55"/>
      <c r="AER26" s="55"/>
      <c r="AES26" s="55"/>
      <c r="AET26" s="55"/>
      <c r="AEU26" s="55"/>
      <c r="AEV26" s="55"/>
      <c r="AEW26" s="55"/>
      <c r="AEX26" s="55"/>
      <c r="AEY26" s="55"/>
      <c r="AEZ26" s="55"/>
      <c r="AFA26" s="55"/>
      <c r="AFB26" s="55"/>
      <c r="AFC26" s="55"/>
      <c r="AFD26" s="55"/>
      <c r="AFE26" s="55"/>
      <c r="AFF26" s="55"/>
      <c r="AFG26" s="55"/>
      <c r="AFH26" s="55"/>
      <c r="AFI26" s="55"/>
      <c r="AFJ26" s="55"/>
      <c r="AFK26" s="55"/>
      <c r="AFL26" s="55"/>
      <c r="AFM26" s="55"/>
      <c r="AFN26" s="55"/>
      <c r="AFO26" s="55"/>
      <c r="AFP26" s="55"/>
      <c r="AFQ26" s="55"/>
      <c r="AFR26" s="55"/>
      <c r="AFS26" s="55"/>
      <c r="AFT26" s="55"/>
      <c r="AFU26" s="55"/>
      <c r="AFV26" s="55"/>
      <c r="AFW26" s="55"/>
      <c r="AFX26" s="55"/>
      <c r="AFY26" s="55"/>
      <c r="AFZ26" s="55"/>
      <c r="AGA26" s="55"/>
      <c r="AGB26" s="55"/>
      <c r="AGC26" s="55"/>
      <c r="AGD26" s="55"/>
      <c r="AGE26" s="55"/>
      <c r="AGF26" s="55"/>
      <c r="AGG26" s="55"/>
      <c r="AGH26" s="55"/>
      <c r="AGI26" s="55"/>
      <c r="AGJ26" s="55"/>
      <c r="AGK26" s="55"/>
      <c r="AGL26" s="55"/>
      <c r="AGM26" s="55"/>
      <c r="AGN26" s="55"/>
      <c r="AGO26" s="55"/>
      <c r="AGP26" s="55"/>
      <c r="AGQ26" s="55"/>
      <c r="AGR26" s="55"/>
      <c r="AGS26" s="55"/>
      <c r="AGT26" s="55"/>
      <c r="AGU26" s="55"/>
      <c r="AGV26" s="55"/>
      <c r="AGW26" s="55"/>
      <c r="AGX26" s="55"/>
      <c r="AGY26" s="55"/>
      <c r="AGZ26" s="55"/>
      <c r="AHA26" s="55"/>
      <c r="AHB26" s="55"/>
      <c r="AHC26" s="55"/>
      <c r="AHD26" s="55"/>
      <c r="AHE26" s="55"/>
      <c r="AHF26" s="55"/>
      <c r="AHG26" s="55"/>
      <c r="AHH26" s="55"/>
      <c r="AHI26" s="55"/>
      <c r="AHJ26" s="55"/>
      <c r="AHK26" s="55"/>
      <c r="AHL26" s="55"/>
      <c r="AHM26" s="55"/>
      <c r="AHN26" s="55"/>
      <c r="AHO26" s="55"/>
      <c r="AHP26" s="55"/>
      <c r="AHQ26" s="55"/>
      <c r="AHR26" s="55"/>
      <c r="AHS26" s="55"/>
      <c r="AHT26" s="55"/>
      <c r="AHU26" s="55"/>
      <c r="AHV26" s="55"/>
      <c r="AHW26" s="55"/>
      <c r="AHX26" s="55"/>
      <c r="AHY26" s="55"/>
      <c r="AHZ26" s="55"/>
      <c r="AIA26" s="55"/>
      <c r="AIB26" s="55"/>
      <c r="AIC26" s="55"/>
      <c r="AID26" s="55"/>
      <c r="AIE26" s="55"/>
      <c r="AIF26" s="55"/>
      <c r="AIG26" s="55"/>
      <c r="AIH26" s="55"/>
      <c r="AII26" s="55"/>
      <c r="AIJ26" s="55"/>
      <c r="AIK26" s="55"/>
      <c r="AIL26" s="55"/>
      <c r="AIM26" s="55"/>
      <c r="AIN26" s="55"/>
      <c r="AIO26" s="55"/>
      <c r="AIP26" s="55"/>
      <c r="AIQ26" s="55"/>
      <c r="AIR26" s="55"/>
      <c r="AIS26" s="55"/>
      <c r="AIT26" s="55"/>
      <c r="AIU26" s="55"/>
      <c r="AIV26" s="55"/>
      <c r="AIW26" s="55"/>
      <c r="AIX26" s="55"/>
      <c r="AIY26" s="55"/>
      <c r="AIZ26" s="55"/>
      <c r="AJA26" s="55"/>
      <c r="AJB26" s="55"/>
      <c r="AJC26" s="55"/>
      <c r="AJD26" s="55"/>
      <c r="AJE26" s="55"/>
      <c r="AJF26" s="55"/>
      <c r="AJG26" s="55"/>
      <c r="AJH26" s="55"/>
      <c r="AJI26" s="55"/>
      <c r="AJJ26" s="55"/>
      <c r="AJK26" s="55"/>
      <c r="AJL26" s="55"/>
      <c r="AJM26" s="55"/>
      <c r="AJN26" s="55"/>
      <c r="AJO26" s="55"/>
      <c r="AJP26" s="55"/>
      <c r="AJQ26" s="55"/>
      <c r="AJR26" s="55"/>
      <c r="AJS26" s="55"/>
      <c r="AJT26" s="55"/>
      <c r="AJU26" s="55"/>
      <c r="AJV26" s="55"/>
      <c r="AJW26" s="55"/>
      <c r="AJX26" s="55"/>
      <c r="AJY26" s="55"/>
      <c r="AJZ26" s="55"/>
      <c r="AKA26" s="55"/>
      <c r="AKB26" s="55"/>
      <c r="AKC26" s="55"/>
      <c r="AKD26" s="55"/>
      <c r="AKE26" s="55"/>
      <c r="AKF26" s="55"/>
      <c r="AKG26" s="55"/>
      <c r="AKH26" s="55"/>
      <c r="AKI26" s="55"/>
      <c r="AKJ26" s="55"/>
      <c r="AKK26" s="55"/>
      <c r="AKL26" s="55"/>
      <c r="AKM26" s="55"/>
      <c r="AKN26" s="55"/>
      <c r="AKO26" s="55"/>
      <c r="AKP26" s="55"/>
      <c r="AKQ26" s="55"/>
      <c r="AKR26" s="55"/>
      <c r="AKS26" s="55"/>
      <c r="AKT26" s="55"/>
      <c r="AKU26" s="55"/>
      <c r="AKV26" s="55"/>
      <c r="AKW26" s="55"/>
      <c r="AKX26" s="55"/>
      <c r="AKY26" s="55"/>
      <c r="AKZ26" s="55"/>
      <c r="ALA26" s="55"/>
      <c r="ALB26" s="55"/>
      <c r="ALC26" s="55"/>
      <c r="ALD26" s="55"/>
      <c r="ALE26" s="55"/>
      <c r="ALF26" s="55"/>
      <c r="ALG26" s="55"/>
      <c r="ALH26" s="55"/>
      <c r="ALI26" s="55"/>
      <c r="ALJ26" s="55"/>
      <c r="ALK26" s="55"/>
      <c r="ALL26" s="55"/>
      <c r="ALM26" s="55"/>
      <c r="ALN26" s="55"/>
      <c r="ALO26" s="55"/>
      <c r="ALP26" s="55"/>
      <c r="ALQ26" s="55"/>
      <c r="ALR26" s="55"/>
      <c r="ALS26" s="55"/>
      <c r="ALT26" s="55"/>
      <c r="ALU26" s="55"/>
      <c r="ALV26" s="55"/>
      <c r="ALW26" s="55"/>
      <c r="ALX26" s="55"/>
      <c r="ALY26" s="55"/>
      <c r="ALZ26" s="55"/>
      <c r="AMA26" s="55"/>
      <c r="AMB26" s="55"/>
      <c r="AMC26" s="55"/>
      <c r="AMD26" s="55"/>
      <c r="AME26" s="55"/>
      <c r="AMF26" s="55"/>
      <c r="AMG26" s="55"/>
      <c r="AMH26" s="55"/>
      <c r="AMI26" s="55"/>
      <c r="AMJ26" s="55"/>
    </row>
    <row r="27" spans="1:1024" s="54" customFormat="1" x14ac:dyDescent="0.2">
      <c r="A27" s="52"/>
      <c r="B27" s="52"/>
      <c r="C27" s="52"/>
      <c r="D27" s="52" t="s">
        <v>22</v>
      </c>
      <c r="E27" s="52" t="str">
        <f>LEFT(C25,2)</f>
        <v/>
      </c>
      <c r="F27" s="52" t="str">
        <f>LEFT(C9,2)</f>
        <v/>
      </c>
      <c r="G27" s="52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  <c r="IU27" s="55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  <c r="JI27" s="55"/>
      <c r="JJ27" s="55"/>
      <c r="JK27" s="55"/>
      <c r="JL27" s="55"/>
      <c r="JM27" s="55"/>
      <c r="JN27" s="55"/>
      <c r="JO27" s="55"/>
      <c r="JP27" s="55"/>
      <c r="JQ27" s="55"/>
      <c r="JR27" s="55"/>
      <c r="JS27" s="55"/>
      <c r="JT27" s="55"/>
      <c r="JU27" s="55"/>
      <c r="JV27" s="55"/>
      <c r="JW27" s="55"/>
      <c r="JX27" s="55"/>
      <c r="JY27" s="55"/>
      <c r="JZ27" s="55"/>
      <c r="KA27" s="55"/>
      <c r="KB27" s="55"/>
      <c r="KC27" s="55"/>
      <c r="KD27" s="55"/>
      <c r="KE27" s="55"/>
      <c r="KF27" s="55"/>
      <c r="KG27" s="55"/>
      <c r="KH27" s="55"/>
      <c r="KI27" s="55"/>
      <c r="KJ27" s="55"/>
      <c r="KK27" s="55"/>
      <c r="KL27" s="55"/>
      <c r="KM27" s="55"/>
      <c r="KN27" s="55"/>
      <c r="KO27" s="55"/>
      <c r="KP27" s="55"/>
      <c r="KQ27" s="55"/>
      <c r="KR27" s="55"/>
      <c r="KS27" s="55"/>
      <c r="KT27" s="55"/>
      <c r="KU27" s="55"/>
      <c r="KV27" s="55"/>
      <c r="KW27" s="55"/>
      <c r="KX27" s="55"/>
      <c r="KY27" s="55"/>
      <c r="KZ27" s="55"/>
      <c r="LA27" s="55"/>
      <c r="LB27" s="55"/>
      <c r="LC27" s="55"/>
      <c r="LD27" s="55"/>
      <c r="LE27" s="55"/>
      <c r="LF27" s="55"/>
      <c r="LG27" s="55"/>
      <c r="LH27" s="55"/>
      <c r="LI27" s="55"/>
      <c r="LJ27" s="55"/>
      <c r="LK27" s="55"/>
      <c r="LL27" s="55"/>
      <c r="LM27" s="55"/>
      <c r="LN27" s="55"/>
      <c r="LO27" s="55"/>
      <c r="LP27" s="55"/>
      <c r="LQ27" s="55"/>
      <c r="LR27" s="55"/>
      <c r="LS27" s="55"/>
      <c r="LT27" s="55"/>
      <c r="LU27" s="55"/>
      <c r="LV27" s="55"/>
      <c r="LW27" s="55"/>
      <c r="LX27" s="55"/>
      <c r="LY27" s="55"/>
      <c r="LZ27" s="55"/>
      <c r="MA27" s="55"/>
      <c r="MB27" s="55"/>
      <c r="MC27" s="55"/>
      <c r="MD27" s="55"/>
      <c r="ME27" s="55"/>
      <c r="MF27" s="55"/>
      <c r="MG27" s="55"/>
      <c r="MH27" s="55"/>
      <c r="MI27" s="55"/>
      <c r="MJ27" s="55"/>
      <c r="MK27" s="55"/>
      <c r="ML27" s="55"/>
      <c r="MM27" s="55"/>
      <c r="MN27" s="55"/>
      <c r="MO27" s="55"/>
      <c r="MP27" s="55"/>
      <c r="MQ27" s="55"/>
      <c r="MR27" s="55"/>
      <c r="MS27" s="55"/>
      <c r="MT27" s="55"/>
      <c r="MU27" s="55"/>
      <c r="MV27" s="55"/>
      <c r="MW27" s="55"/>
      <c r="MX27" s="55"/>
      <c r="MY27" s="55"/>
      <c r="MZ27" s="55"/>
      <c r="NA27" s="55"/>
      <c r="NB27" s="55"/>
      <c r="NC27" s="55"/>
      <c r="ND27" s="55"/>
      <c r="NE27" s="55"/>
      <c r="NF27" s="55"/>
      <c r="NG27" s="55"/>
      <c r="NH27" s="55"/>
      <c r="NI27" s="55"/>
      <c r="NJ27" s="55"/>
      <c r="NK27" s="55"/>
      <c r="NL27" s="55"/>
      <c r="NM27" s="55"/>
      <c r="NN27" s="55"/>
      <c r="NO27" s="55"/>
      <c r="NP27" s="55"/>
      <c r="NQ27" s="55"/>
      <c r="NR27" s="55"/>
      <c r="NS27" s="55"/>
      <c r="NT27" s="55"/>
      <c r="NU27" s="55"/>
      <c r="NV27" s="55"/>
      <c r="NW27" s="55"/>
      <c r="NX27" s="55"/>
      <c r="NY27" s="55"/>
      <c r="NZ27" s="55"/>
      <c r="OA27" s="55"/>
      <c r="OB27" s="55"/>
      <c r="OC27" s="55"/>
      <c r="OD27" s="55"/>
      <c r="OE27" s="55"/>
      <c r="OF27" s="55"/>
      <c r="OG27" s="55"/>
      <c r="OH27" s="55"/>
      <c r="OI27" s="55"/>
      <c r="OJ27" s="55"/>
      <c r="OK27" s="55"/>
      <c r="OL27" s="55"/>
      <c r="OM27" s="55"/>
      <c r="ON27" s="55"/>
      <c r="OO27" s="55"/>
      <c r="OP27" s="55"/>
      <c r="OQ27" s="55"/>
      <c r="OR27" s="55"/>
      <c r="OS27" s="55"/>
      <c r="OT27" s="55"/>
      <c r="OU27" s="55"/>
      <c r="OV27" s="55"/>
      <c r="OW27" s="55"/>
      <c r="OX27" s="55"/>
      <c r="OY27" s="55"/>
      <c r="OZ27" s="55"/>
      <c r="PA27" s="55"/>
      <c r="PB27" s="55"/>
      <c r="PC27" s="55"/>
      <c r="PD27" s="55"/>
      <c r="PE27" s="55"/>
      <c r="PF27" s="55"/>
      <c r="PG27" s="55"/>
      <c r="PH27" s="55"/>
      <c r="PI27" s="55"/>
      <c r="PJ27" s="55"/>
      <c r="PK27" s="55"/>
      <c r="PL27" s="55"/>
      <c r="PM27" s="55"/>
      <c r="PN27" s="55"/>
      <c r="PO27" s="55"/>
      <c r="PP27" s="55"/>
      <c r="PQ27" s="55"/>
      <c r="PR27" s="55"/>
      <c r="PS27" s="55"/>
      <c r="PT27" s="55"/>
      <c r="PU27" s="55"/>
      <c r="PV27" s="55"/>
      <c r="PW27" s="55"/>
      <c r="PX27" s="55"/>
      <c r="PY27" s="55"/>
      <c r="PZ27" s="55"/>
      <c r="QA27" s="55"/>
      <c r="QB27" s="55"/>
      <c r="QC27" s="55"/>
      <c r="QD27" s="55"/>
      <c r="QE27" s="55"/>
      <c r="QF27" s="55"/>
      <c r="QG27" s="55"/>
      <c r="QH27" s="55"/>
      <c r="QI27" s="55"/>
      <c r="QJ27" s="55"/>
      <c r="QK27" s="55"/>
      <c r="QL27" s="55"/>
      <c r="QM27" s="55"/>
      <c r="QN27" s="55"/>
      <c r="QO27" s="55"/>
      <c r="QP27" s="55"/>
      <c r="QQ27" s="55"/>
      <c r="QR27" s="55"/>
      <c r="QS27" s="55"/>
      <c r="QT27" s="55"/>
      <c r="QU27" s="55"/>
      <c r="QV27" s="55"/>
      <c r="QW27" s="55"/>
      <c r="QX27" s="55"/>
      <c r="QY27" s="55"/>
      <c r="QZ27" s="55"/>
      <c r="RA27" s="55"/>
      <c r="RB27" s="55"/>
      <c r="RC27" s="55"/>
      <c r="RD27" s="55"/>
      <c r="RE27" s="55"/>
      <c r="RF27" s="55"/>
      <c r="RG27" s="55"/>
      <c r="RH27" s="55"/>
      <c r="RI27" s="55"/>
      <c r="RJ27" s="55"/>
      <c r="RK27" s="55"/>
      <c r="RL27" s="55"/>
      <c r="RM27" s="55"/>
      <c r="RN27" s="55"/>
      <c r="RO27" s="55"/>
      <c r="RP27" s="55"/>
      <c r="RQ27" s="55"/>
      <c r="RR27" s="55"/>
      <c r="RS27" s="55"/>
      <c r="RT27" s="55"/>
      <c r="RU27" s="55"/>
      <c r="RV27" s="55"/>
      <c r="RW27" s="55"/>
      <c r="RX27" s="55"/>
      <c r="RY27" s="55"/>
      <c r="RZ27" s="55"/>
      <c r="SA27" s="55"/>
      <c r="SB27" s="55"/>
      <c r="SC27" s="55"/>
      <c r="SD27" s="55"/>
      <c r="SE27" s="55"/>
      <c r="SF27" s="55"/>
      <c r="SG27" s="55"/>
      <c r="SH27" s="55"/>
      <c r="SI27" s="55"/>
      <c r="SJ27" s="55"/>
      <c r="SK27" s="55"/>
      <c r="SL27" s="55"/>
      <c r="SM27" s="55"/>
      <c r="SN27" s="55"/>
      <c r="SO27" s="55"/>
      <c r="SP27" s="55"/>
      <c r="SQ27" s="55"/>
      <c r="SR27" s="55"/>
      <c r="SS27" s="55"/>
      <c r="ST27" s="55"/>
      <c r="SU27" s="55"/>
      <c r="SV27" s="55"/>
      <c r="SW27" s="55"/>
      <c r="SX27" s="55"/>
      <c r="SY27" s="55"/>
      <c r="SZ27" s="55"/>
      <c r="TA27" s="55"/>
      <c r="TB27" s="55"/>
      <c r="TC27" s="55"/>
      <c r="TD27" s="55"/>
      <c r="TE27" s="55"/>
      <c r="TF27" s="55"/>
      <c r="TG27" s="55"/>
      <c r="TH27" s="55"/>
      <c r="TI27" s="55"/>
      <c r="TJ27" s="55"/>
      <c r="TK27" s="55"/>
      <c r="TL27" s="55"/>
      <c r="TM27" s="55"/>
      <c r="TN27" s="55"/>
      <c r="TO27" s="55"/>
      <c r="TP27" s="55"/>
      <c r="TQ27" s="55"/>
      <c r="TR27" s="55"/>
      <c r="TS27" s="55"/>
      <c r="TT27" s="55"/>
      <c r="TU27" s="55"/>
      <c r="TV27" s="55"/>
      <c r="TW27" s="55"/>
      <c r="TX27" s="55"/>
      <c r="TY27" s="55"/>
      <c r="TZ27" s="55"/>
      <c r="UA27" s="55"/>
      <c r="UB27" s="55"/>
      <c r="UC27" s="55"/>
      <c r="UD27" s="55"/>
      <c r="UE27" s="55"/>
      <c r="UF27" s="55"/>
      <c r="UG27" s="55"/>
      <c r="UH27" s="55"/>
      <c r="UI27" s="55"/>
      <c r="UJ27" s="55"/>
      <c r="UK27" s="55"/>
      <c r="UL27" s="55"/>
      <c r="UM27" s="55"/>
      <c r="UN27" s="55"/>
      <c r="UO27" s="55"/>
      <c r="UP27" s="55"/>
      <c r="UQ27" s="55"/>
      <c r="UR27" s="55"/>
      <c r="US27" s="55"/>
      <c r="UT27" s="55"/>
      <c r="UU27" s="55"/>
      <c r="UV27" s="55"/>
      <c r="UW27" s="55"/>
      <c r="UX27" s="55"/>
      <c r="UY27" s="55"/>
      <c r="UZ27" s="55"/>
      <c r="VA27" s="55"/>
      <c r="VB27" s="55"/>
      <c r="VC27" s="55"/>
      <c r="VD27" s="55"/>
      <c r="VE27" s="55"/>
      <c r="VF27" s="55"/>
      <c r="VG27" s="55"/>
      <c r="VH27" s="55"/>
      <c r="VI27" s="55"/>
      <c r="VJ27" s="55"/>
      <c r="VK27" s="55"/>
      <c r="VL27" s="55"/>
      <c r="VM27" s="55"/>
      <c r="VN27" s="55"/>
      <c r="VO27" s="55"/>
      <c r="VP27" s="55"/>
      <c r="VQ27" s="55"/>
      <c r="VR27" s="55"/>
      <c r="VS27" s="55"/>
      <c r="VT27" s="55"/>
      <c r="VU27" s="55"/>
      <c r="VV27" s="55"/>
      <c r="VW27" s="55"/>
      <c r="VX27" s="55"/>
      <c r="VY27" s="55"/>
      <c r="VZ27" s="55"/>
      <c r="WA27" s="55"/>
      <c r="WB27" s="55"/>
      <c r="WC27" s="55"/>
      <c r="WD27" s="55"/>
      <c r="WE27" s="55"/>
      <c r="WF27" s="55"/>
      <c r="WG27" s="55"/>
      <c r="WH27" s="55"/>
      <c r="WI27" s="55"/>
      <c r="WJ27" s="55"/>
      <c r="WK27" s="55"/>
      <c r="WL27" s="55"/>
      <c r="WM27" s="55"/>
      <c r="WN27" s="55"/>
      <c r="WO27" s="55"/>
      <c r="WP27" s="55"/>
      <c r="WQ27" s="55"/>
      <c r="WR27" s="55"/>
      <c r="WS27" s="55"/>
      <c r="WT27" s="55"/>
      <c r="WU27" s="55"/>
      <c r="WV27" s="55"/>
      <c r="WW27" s="55"/>
      <c r="WX27" s="55"/>
      <c r="WY27" s="55"/>
      <c r="WZ27" s="55"/>
      <c r="XA27" s="55"/>
      <c r="XB27" s="55"/>
      <c r="XC27" s="55"/>
      <c r="XD27" s="55"/>
      <c r="XE27" s="55"/>
      <c r="XF27" s="55"/>
      <c r="XG27" s="55"/>
      <c r="XH27" s="55"/>
      <c r="XI27" s="55"/>
      <c r="XJ27" s="55"/>
      <c r="XK27" s="55"/>
      <c r="XL27" s="55"/>
      <c r="XM27" s="55"/>
      <c r="XN27" s="55"/>
      <c r="XO27" s="55"/>
      <c r="XP27" s="55"/>
      <c r="XQ27" s="55"/>
      <c r="XR27" s="55"/>
      <c r="XS27" s="55"/>
      <c r="XT27" s="55"/>
      <c r="XU27" s="55"/>
      <c r="XV27" s="55"/>
      <c r="XW27" s="55"/>
      <c r="XX27" s="55"/>
      <c r="XY27" s="55"/>
      <c r="XZ27" s="55"/>
      <c r="YA27" s="55"/>
      <c r="YB27" s="55"/>
      <c r="YC27" s="55"/>
      <c r="YD27" s="55"/>
      <c r="YE27" s="55"/>
      <c r="YF27" s="55"/>
      <c r="YG27" s="55"/>
      <c r="YH27" s="55"/>
      <c r="YI27" s="55"/>
      <c r="YJ27" s="55"/>
      <c r="YK27" s="55"/>
      <c r="YL27" s="55"/>
      <c r="YM27" s="55"/>
      <c r="YN27" s="55"/>
      <c r="YO27" s="55"/>
      <c r="YP27" s="55"/>
      <c r="YQ27" s="55"/>
      <c r="YR27" s="55"/>
      <c r="YS27" s="55"/>
      <c r="YT27" s="55"/>
      <c r="YU27" s="55"/>
      <c r="YV27" s="55"/>
      <c r="YW27" s="55"/>
      <c r="YX27" s="55"/>
      <c r="YY27" s="55"/>
      <c r="YZ27" s="55"/>
      <c r="ZA27" s="55"/>
      <c r="ZB27" s="55"/>
      <c r="ZC27" s="55"/>
      <c r="ZD27" s="55"/>
      <c r="ZE27" s="55"/>
      <c r="ZF27" s="55"/>
      <c r="ZG27" s="55"/>
      <c r="ZH27" s="55"/>
      <c r="ZI27" s="55"/>
      <c r="ZJ27" s="55"/>
      <c r="ZK27" s="55"/>
      <c r="ZL27" s="55"/>
      <c r="ZM27" s="55"/>
      <c r="ZN27" s="55"/>
      <c r="ZO27" s="55"/>
      <c r="ZP27" s="55"/>
      <c r="ZQ27" s="55"/>
      <c r="ZR27" s="55"/>
      <c r="ZS27" s="55"/>
      <c r="ZT27" s="55"/>
      <c r="ZU27" s="55"/>
      <c r="ZV27" s="55"/>
      <c r="ZW27" s="55"/>
      <c r="ZX27" s="55"/>
      <c r="ZY27" s="55"/>
      <c r="ZZ27" s="55"/>
      <c r="AAA27" s="55"/>
      <c r="AAB27" s="55"/>
      <c r="AAC27" s="55"/>
      <c r="AAD27" s="55"/>
      <c r="AAE27" s="55"/>
      <c r="AAF27" s="55"/>
      <c r="AAG27" s="55"/>
      <c r="AAH27" s="55"/>
      <c r="AAI27" s="55"/>
      <c r="AAJ27" s="55"/>
      <c r="AAK27" s="55"/>
      <c r="AAL27" s="55"/>
      <c r="AAM27" s="55"/>
      <c r="AAN27" s="55"/>
      <c r="AAO27" s="55"/>
      <c r="AAP27" s="55"/>
      <c r="AAQ27" s="55"/>
      <c r="AAR27" s="55"/>
      <c r="AAS27" s="55"/>
      <c r="AAT27" s="55"/>
      <c r="AAU27" s="55"/>
      <c r="AAV27" s="55"/>
      <c r="AAW27" s="55"/>
      <c r="AAX27" s="55"/>
      <c r="AAY27" s="55"/>
      <c r="AAZ27" s="55"/>
      <c r="ABA27" s="55"/>
      <c r="ABB27" s="55"/>
      <c r="ABC27" s="55"/>
      <c r="ABD27" s="55"/>
      <c r="ABE27" s="55"/>
      <c r="ABF27" s="55"/>
      <c r="ABG27" s="55"/>
      <c r="ABH27" s="55"/>
      <c r="ABI27" s="55"/>
      <c r="ABJ27" s="55"/>
      <c r="ABK27" s="55"/>
      <c r="ABL27" s="55"/>
      <c r="ABM27" s="55"/>
      <c r="ABN27" s="55"/>
      <c r="ABO27" s="55"/>
      <c r="ABP27" s="55"/>
      <c r="ABQ27" s="55"/>
      <c r="ABR27" s="55"/>
      <c r="ABS27" s="55"/>
      <c r="ABT27" s="55"/>
      <c r="ABU27" s="55"/>
      <c r="ABV27" s="55"/>
      <c r="ABW27" s="55"/>
      <c r="ABX27" s="55"/>
      <c r="ABY27" s="55"/>
      <c r="ABZ27" s="55"/>
      <c r="ACA27" s="55"/>
      <c r="ACB27" s="55"/>
      <c r="ACC27" s="55"/>
      <c r="ACD27" s="55"/>
      <c r="ACE27" s="55"/>
      <c r="ACF27" s="55"/>
      <c r="ACG27" s="55"/>
      <c r="ACH27" s="55"/>
      <c r="ACI27" s="55"/>
      <c r="ACJ27" s="55"/>
      <c r="ACK27" s="55"/>
      <c r="ACL27" s="55"/>
      <c r="ACM27" s="55"/>
      <c r="ACN27" s="55"/>
      <c r="ACO27" s="55"/>
      <c r="ACP27" s="55"/>
      <c r="ACQ27" s="55"/>
      <c r="ACR27" s="55"/>
      <c r="ACS27" s="55"/>
      <c r="ACT27" s="55"/>
      <c r="ACU27" s="55"/>
      <c r="ACV27" s="55"/>
      <c r="ACW27" s="55"/>
      <c r="ACX27" s="55"/>
      <c r="ACY27" s="55"/>
      <c r="ACZ27" s="55"/>
      <c r="ADA27" s="55"/>
      <c r="ADB27" s="55"/>
      <c r="ADC27" s="55"/>
      <c r="ADD27" s="55"/>
      <c r="ADE27" s="55"/>
      <c r="ADF27" s="55"/>
      <c r="ADG27" s="55"/>
      <c r="ADH27" s="55"/>
      <c r="ADI27" s="55"/>
      <c r="ADJ27" s="55"/>
      <c r="ADK27" s="55"/>
      <c r="ADL27" s="55"/>
      <c r="ADM27" s="55"/>
      <c r="ADN27" s="55"/>
      <c r="ADO27" s="55"/>
      <c r="ADP27" s="55"/>
      <c r="ADQ27" s="55"/>
      <c r="ADR27" s="55"/>
      <c r="ADS27" s="55"/>
      <c r="ADT27" s="55"/>
      <c r="ADU27" s="55"/>
      <c r="ADV27" s="55"/>
      <c r="ADW27" s="55"/>
      <c r="ADX27" s="55"/>
      <c r="ADY27" s="55"/>
      <c r="ADZ27" s="55"/>
      <c r="AEA27" s="55"/>
      <c r="AEB27" s="55"/>
      <c r="AEC27" s="55"/>
      <c r="AED27" s="55"/>
      <c r="AEE27" s="55"/>
      <c r="AEF27" s="55"/>
      <c r="AEG27" s="55"/>
      <c r="AEH27" s="55"/>
      <c r="AEI27" s="55"/>
      <c r="AEJ27" s="55"/>
      <c r="AEK27" s="55"/>
      <c r="AEL27" s="55"/>
      <c r="AEM27" s="55"/>
      <c r="AEN27" s="55"/>
      <c r="AEO27" s="55"/>
      <c r="AEP27" s="55"/>
      <c r="AEQ27" s="55"/>
      <c r="AER27" s="55"/>
      <c r="AES27" s="55"/>
      <c r="AET27" s="55"/>
      <c r="AEU27" s="55"/>
      <c r="AEV27" s="55"/>
      <c r="AEW27" s="55"/>
      <c r="AEX27" s="55"/>
      <c r="AEY27" s="55"/>
      <c r="AEZ27" s="55"/>
      <c r="AFA27" s="55"/>
      <c r="AFB27" s="55"/>
      <c r="AFC27" s="55"/>
      <c r="AFD27" s="55"/>
      <c r="AFE27" s="55"/>
      <c r="AFF27" s="55"/>
      <c r="AFG27" s="55"/>
      <c r="AFH27" s="55"/>
      <c r="AFI27" s="55"/>
      <c r="AFJ27" s="55"/>
      <c r="AFK27" s="55"/>
      <c r="AFL27" s="55"/>
      <c r="AFM27" s="55"/>
      <c r="AFN27" s="55"/>
      <c r="AFO27" s="55"/>
      <c r="AFP27" s="55"/>
      <c r="AFQ27" s="55"/>
      <c r="AFR27" s="55"/>
      <c r="AFS27" s="55"/>
      <c r="AFT27" s="55"/>
      <c r="AFU27" s="55"/>
      <c r="AFV27" s="55"/>
      <c r="AFW27" s="55"/>
      <c r="AFX27" s="55"/>
      <c r="AFY27" s="55"/>
      <c r="AFZ27" s="55"/>
      <c r="AGA27" s="55"/>
      <c r="AGB27" s="55"/>
      <c r="AGC27" s="55"/>
      <c r="AGD27" s="55"/>
      <c r="AGE27" s="55"/>
      <c r="AGF27" s="55"/>
      <c r="AGG27" s="55"/>
      <c r="AGH27" s="55"/>
      <c r="AGI27" s="55"/>
      <c r="AGJ27" s="55"/>
      <c r="AGK27" s="55"/>
      <c r="AGL27" s="55"/>
      <c r="AGM27" s="55"/>
      <c r="AGN27" s="55"/>
      <c r="AGO27" s="55"/>
      <c r="AGP27" s="55"/>
      <c r="AGQ27" s="55"/>
      <c r="AGR27" s="55"/>
      <c r="AGS27" s="55"/>
      <c r="AGT27" s="55"/>
      <c r="AGU27" s="55"/>
      <c r="AGV27" s="55"/>
      <c r="AGW27" s="55"/>
      <c r="AGX27" s="55"/>
      <c r="AGY27" s="55"/>
      <c r="AGZ27" s="55"/>
      <c r="AHA27" s="55"/>
      <c r="AHB27" s="55"/>
      <c r="AHC27" s="55"/>
      <c r="AHD27" s="55"/>
      <c r="AHE27" s="55"/>
      <c r="AHF27" s="55"/>
      <c r="AHG27" s="55"/>
      <c r="AHH27" s="55"/>
      <c r="AHI27" s="55"/>
      <c r="AHJ27" s="55"/>
      <c r="AHK27" s="55"/>
      <c r="AHL27" s="55"/>
      <c r="AHM27" s="55"/>
      <c r="AHN27" s="55"/>
      <c r="AHO27" s="55"/>
      <c r="AHP27" s="55"/>
      <c r="AHQ27" s="55"/>
      <c r="AHR27" s="55"/>
      <c r="AHS27" s="55"/>
      <c r="AHT27" s="55"/>
      <c r="AHU27" s="55"/>
      <c r="AHV27" s="55"/>
      <c r="AHW27" s="55"/>
      <c r="AHX27" s="55"/>
      <c r="AHY27" s="55"/>
      <c r="AHZ27" s="55"/>
      <c r="AIA27" s="55"/>
      <c r="AIB27" s="55"/>
      <c r="AIC27" s="55"/>
      <c r="AID27" s="55"/>
      <c r="AIE27" s="55"/>
      <c r="AIF27" s="55"/>
      <c r="AIG27" s="55"/>
      <c r="AIH27" s="55"/>
      <c r="AII27" s="55"/>
      <c r="AIJ27" s="55"/>
      <c r="AIK27" s="55"/>
      <c r="AIL27" s="55"/>
      <c r="AIM27" s="55"/>
      <c r="AIN27" s="55"/>
      <c r="AIO27" s="55"/>
      <c r="AIP27" s="55"/>
      <c r="AIQ27" s="55"/>
      <c r="AIR27" s="55"/>
      <c r="AIS27" s="55"/>
      <c r="AIT27" s="55"/>
      <c r="AIU27" s="55"/>
      <c r="AIV27" s="55"/>
      <c r="AIW27" s="55"/>
      <c r="AIX27" s="55"/>
      <c r="AIY27" s="55"/>
      <c r="AIZ27" s="55"/>
      <c r="AJA27" s="55"/>
      <c r="AJB27" s="55"/>
      <c r="AJC27" s="55"/>
      <c r="AJD27" s="55"/>
      <c r="AJE27" s="55"/>
      <c r="AJF27" s="55"/>
      <c r="AJG27" s="55"/>
      <c r="AJH27" s="55"/>
      <c r="AJI27" s="55"/>
      <c r="AJJ27" s="55"/>
      <c r="AJK27" s="55"/>
      <c r="AJL27" s="55"/>
      <c r="AJM27" s="55"/>
      <c r="AJN27" s="55"/>
      <c r="AJO27" s="55"/>
      <c r="AJP27" s="55"/>
      <c r="AJQ27" s="55"/>
      <c r="AJR27" s="55"/>
      <c r="AJS27" s="55"/>
      <c r="AJT27" s="55"/>
      <c r="AJU27" s="55"/>
      <c r="AJV27" s="55"/>
      <c r="AJW27" s="55"/>
      <c r="AJX27" s="55"/>
      <c r="AJY27" s="55"/>
      <c r="AJZ27" s="55"/>
      <c r="AKA27" s="55"/>
      <c r="AKB27" s="55"/>
      <c r="AKC27" s="55"/>
      <c r="AKD27" s="55"/>
      <c r="AKE27" s="55"/>
      <c r="AKF27" s="55"/>
      <c r="AKG27" s="55"/>
      <c r="AKH27" s="55"/>
      <c r="AKI27" s="55"/>
      <c r="AKJ27" s="55"/>
      <c r="AKK27" s="55"/>
      <c r="AKL27" s="55"/>
      <c r="AKM27" s="55"/>
      <c r="AKN27" s="55"/>
      <c r="AKO27" s="55"/>
      <c r="AKP27" s="55"/>
      <c r="AKQ27" s="55"/>
      <c r="AKR27" s="55"/>
      <c r="AKS27" s="55"/>
      <c r="AKT27" s="55"/>
      <c r="AKU27" s="55"/>
      <c r="AKV27" s="55"/>
      <c r="AKW27" s="55"/>
      <c r="AKX27" s="55"/>
      <c r="AKY27" s="55"/>
      <c r="AKZ27" s="55"/>
      <c r="ALA27" s="55"/>
      <c r="ALB27" s="55"/>
      <c r="ALC27" s="55"/>
      <c r="ALD27" s="55"/>
      <c r="ALE27" s="55"/>
      <c r="ALF27" s="55"/>
      <c r="ALG27" s="55"/>
      <c r="ALH27" s="55"/>
      <c r="ALI27" s="55"/>
      <c r="ALJ27" s="55"/>
      <c r="ALK27" s="55"/>
      <c r="ALL27" s="55"/>
      <c r="ALM27" s="55"/>
      <c r="ALN27" s="55"/>
      <c r="ALO27" s="55"/>
      <c r="ALP27" s="55"/>
      <c r="ALQ27" s="55"/>
      <c r="ALR27" s="55"/>
      <c r="ALS27" s="55"/>
      <c r="ALT27" s="55"/>
      <c r="ALU27" s="55"/>
      <c r="ALV27" s="55"/>
      <c r="ALW27" s="55"/>
      <c r="ALX27" s="55"/>
      <c r="ALY27" s="55"/>
      <c r="ALZ27" s="55"/>
      <c r="AMA27" s="55"/>
      <c r="AMB27" s="55"/>
      <c r="AMC27" s="55"/>
      <c r="AMD27" s="55"/>
      <c r="AME27" s="55"/>
      <c r="AMF27" s="55"/>
      <c r="AMG27" s="55"/>
      <c r="AMH27" s="55"/>
      <c r="AMI27" s="55"/>
      <c r="AMJ27" s="55"/>
    </row>
    <row r="28" spans="1:1024" s="54" customFormat="1" x14ac:dyDescent="0.2">
      <c r="A28" s="52" t="s">
        <v>23</v>
      </c>
      <c r="B28" s="52" t="s">
        <v>24</v>
      </c>
      <c r="C28" s="52"/>
      <c r="D28" s="52" t="s">
        <v>25</v>
      </c>
      <c r="E28" s="52"/>
      <c r="F28" s="52"/>
      <c r="G28" s="52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  <c r="MG28" s="55"/>
      <c r="MH28" s="55"/>
      <c r="MI28" s="55"/>
      <c r="MJ28" s="55"/>
      <c r="MK28" s="55"/>
      <c r="ML28" s="55"/>
      <c r="MM28" s="55"/>
      <c r="MN28" s="55"/>
      <c r="MO28" s="55"/>
      <c r="MP28" s="55"/>
      <c r="MQ28" s="55"/>
      <c r="MR28" s="55"/>
      <c r="MS28" s="55"/>
      <c r="MT28" s="55"/>
      <c r="MU28" s="55"/>
      <c r="MV28" s="55"/>
      <c r="MW28" s="55"/>
      <c r="MX28" s="55"/>
      <c r="MY28" s="55"/>
      <c r="MZ28" s="55"/>
      <c r="NA28" s="55"/>
      <c r="NB28" s="55"/>
      <c r="NC28" s="55"/>
      <c r="ND28" s="55"/>
      <c r="NE28" s="55"/>
      <c r="NF28" s="55"/>
      <c r="NG28" s="55"/>
      <c r="NH28" s="55"/>
      <c r="NI28" s="55"/>
      <c r="NJ28" s="55"/>
      <c r="NK28" s="55"/>
      <c r="NL28" s="55"/>
      <c r="NM28" s="55"/>
      <c r="NN28" s="55"/>
      <c r="NO28" s="55"/>
      <c r="NP28" s="55"/>
      <c r="NQ28" s="55"/>
      <c r="NR28" s="55"/>
      <c r="NS28" s="55"/>
      <c r="NT28" s="55"/>
      <c r="NU28" s="55"/>
      <c r="NV28" s="55"/>
      <c r="NW28" s="55"/>
      <c r="NX28" s="55"/>
      <c r="NY28" s="55"/>
      <c r="NZ28" s="55"/>
      <c r="OA28" s="55"/>
      <c r="OB28" s="55"/>
      <c r="OC28" s="55"/>
      <c r="OD28" s="55"/>
      <c r="OE28" s="55"/>
      <c r="OF28" s="55"/>
      <c r="OG28" s="55"/>
      <c r="OH28" s="55"/>
      <c r="OI28" s="55"/>
      <c r="OJ28" s="55"/>
      <c r="OK28" s="55"/>
      <c r="OL28" s="55"/>
      <c r="OM28" s="55"/>
      <c r="ON28" s="55"/>
      <c r="OO28" s="55"/>
      <c r="OP28" s="55"/>
      <c r="OQ28" s="55"/>
      <c r="OR28" s="55"/>
      <c r="OS28" s="55"/>
      <c r="OT28" s="55"/>
      <c r="OU28" s="55"/>
      <c r="OV28" s="55"/>
      <c r="OW28" s="55"/>
      <c r="OX28" s="55"/>
      <c r="OY28" s="55"/>
      <c r="OZ28" s="55"/>
      <c r="PA28" s="55"/>
      <c r="PB28" s="55"/>
      <c r="PC28" s="55"/>
      <c r="PD28" s="55"/>
      <c r="PE28" s="55"/>
      <c r="PF28" s="55"/>
      <c r="PG28" s="55"/>
      <c r="PH28" s="55"/>
      <c r="PI28" s="55"/>
      <c r="PJ28" s="55"/>
      <c r="PK28" s="55"/>
      <c r="PL28" s="55"/>
      <c r="PM28" s="55"/>
      <c r="PN28" s="55"/>
      <c r="PO28" s="55"/>
      <c r="PP28" s="55"/>
      <c r="PQ28" s="55"/>
      <c r="PR28" s="55"/>
      <c r="PS28" s="55"/>
      <c r="PT28" s="55"/>
      <c r="PU28" s="55"/>
      <c r="PV28" s="55"/>
      <c r="PW28" s="55"/>
      <c r="PX28" s="55"/>
      <c r="PY28" s="55"/>
      <c r="PZ28" s="55"/>
      <c r="QA28" s="55"/>
      <c r="QB28" s="55"/>
      <c r="QC28" s="55"/>
      <c r="QD28" s="55"/>
      <c r="QE28" s="55"/>
      <c r="QF28" s="55"/>
      <c r="QG28" s="55"/>
      <c r="QH28" s="55"/>
      <c r="QI28" s="55"/>
      <c r="QJ28" s="55"/>
      <c r="QK28" s="55"/>
      <c r="QL28" s="55"/>
      <c r="QM28" s="55"/>
      <c r="QN28" s="55"/>
      <c r="QO28" s="55"/>
      <c r="QP28" s="55"/>
      <c r="QQ28" s="55"/>
      <c r="QR28" s="55"/>
      <c r="QS28" s="55"/>
      <c r="QT28" s="55"/>
      <c r="QU28" s="55"/>
      <c r="QV28" s="55"/>
      <c r="QW28" s="55"/>
      <c r="QX28" s="55"/>
      <c r="QY28" s="55"/>
      <c r="QZ28" s="55"/>
      <c r="RA28" s="55"/>
      <c r="RB28" s="55"/>
      <c r="RC28" s="55"/>
      <c r="RD28" s="55"/>
      <c r="RE28" s="55"/>
      <c r="RF28" s="55"/>
      <c r="RG28" s="55"/>
      <c r="RH28" s="55"/>
      <c r="RI28" s="55"/>
      <c r="RJ28" s="55"/>
      <c r="RK28" s="55"/>
      <c r="RL28" s="55"/>
      <c r="RM28" s="55"/>
      <c r="RN28" s="55"/>
      <c r="RO28" s="55"/>
      <c r="RP28" s="55"/>
      <c r="RQ28" s="55"/>
      <c r="RR28" s="55"/>
      <c r="RS28" s="55"/>
      <c r="RT28" s="55"/>
      <c r="RU28" s="55"/>
      <c r="RV28" s="55"/>
      <c r="RW28" s="55"/>
      <c r="RX28" s="55"/>
      <c r="RY28" s="55"/>
      <c r="RZ28" s="55"/>
      <c r="SA28" s="55"/>
      <c r="SB28" s="55"/>
      <c r="SC28" s="55"/>
      <c r="SD28" s="55"/>
      <c r="SE28" s="55"/>
      <c r="SF28" s="55"/>
      <c r="SG28" s="55"/>
      <c r="SH28" s="55"/>
      <c r="SI28" s="55"/>
      <c r="SJ28" s="55"/>
      <c r="SK28" s="55"/>
      <c r="SL28" s="55"/>
      <c r="SM28" s="55"/>
      <c r="SN28" s="55"/>
      <c r="SO28" s="55"/>
      <c r="SP28" s="55"/>
      <c r="SQ28" s="55"/>
      <c r="SR28" s="55"/>
      <c r="SS28" s="55"/>
      <c r="ST28" s="55"/>
      <c r="SU28" s="55"/>
      <c r="SV28" s="55"/>
      <c r="SW28" s="55"/>
      <c r="SX28" s="55"/>
      <c r="SY28" s="55"/>
      <c r="SZ28" s="55"/>
      <c r="TA28" s="55"/>
      <c r="TB28" s="55"/>
      <c r="TC28" s="55"/>
      <c r="TD28" s="55"/>
      <c r="TE28" s="55"/>
      <c r="TF28" s="55"/>
      <c r="TG28" s="55"/>
      <c r="TH28" s="55"/>
      <c r="TI28" s="55"/>
      <c r="TJ28" s="55"/>
      <c r="TK28" s="55"/>
      <c r="TL28" s="55"/>
      <c r="TM28" s="55"/>
      <c r="TN28" s="55"/>
      <c r="TO28" s="55"/>
      <c r="TP28" s="55"/>
      <c r="TQ28" s="55"/>
      <c r="TR28" s="55"/>
      <c r="TS28" s="55"/>
      <c r="TT28" s="55"/>
      <c r="TU28" s="55"/>
      <c r="TV28" s="55"/>
      <c r="TW28" s="55"/>
      <c r="TX28" s="55"/>
      <c r="TY28" s="55"/>
      <c r="TZ28" s="55"/>
      <c r="UA28" s="55"/>
      <c r="UB28" s="55"/>
      <c r="UC28" s="55"/>
      <c r="UD28" s="55"/>
      <c r="UE28" s="55"/>
      <c r="UF28" s="55"/>
      <c r="UG28" s="55"/>
      <c r="UH28" s="55"/>
      <c r="UI28" s="55"/>
      <c r="UJ28" s="55"/>
      <c r="UK28" s="55"/>
      <c r="UL28" s="55"/>
      <c r="UM28" s="55"/>
      <c r="UN28" s="55"/>
      <c r="UO28" s="55"/>
      <c r="UP28" s="55"/>
      <c r="UQ28" s="55"/>
      <c r="UR28" s="55"/>
      <c r="US28" s="55"/>
      <c r="UT28" s="55"/>
      <c r="UU28" s="55"/>
      <c r="UV28" s="55"/>
      <c r="UW28" s="55"/>
      <c r="UX28" s="55"/>
      <c r="UY28" s="55"/>
      <c r="UZ28" s="55"/>
      <c r="VA28" s="55"/>
      <c r="VB28" s="55"/>
      <c r="VC28" s="55"/>
      <c r="VD28" s="55"/>
      <c r="VE28" s="55"/>
      <c r="VF28" s="55"/>
      <c r="VG28" s="55"/>
      <c r="VH28" s="55"/>
      <c r="VI28" s="55"/>
      <c r="VJ28" s="55"/>
      <c r="VK28" s="55"/>
      <c r="VL28" s="55"/>
      <c r="VM28" s="55"/>
      <c r="VN28" s="55"/>
      <c r="VO28" s="55"/>
      <c r="VP28" s="55"/>
      <c r="VQ28" s="55"/>
      <c r="VR28" s="55"/>
      <c r="VS28" s="55"/>
      <c r="VT28" s="55"/>
      <c r="VU28" s="55"/>
      <c r="VV28" s="55"/>
      <c r="VW28" s="55"/>
      <c r="VX28" s="55"/>
      <c r="VY28" s="55"/>
      <c r="VZ28" s="55"/>
      <c r="WA28" s="55"/>
      <c r="WB28" s="55"/>
      <c r="WC28" s="55"/>
      <c r="WD28" s="55"/>
      <c r="WE28" s="55"/>
      <c r="WF28" s="55"/>
      <c r="WG28" s="55"/>
      <c r="WH28" s="55"/>
      <c r="WI28" s="55"/>
      <c r="WJ28" s="55"/>
      <c r="WK28" s="55"/>
      <c r="WL28" s="55"/>
      <c r="WM28" s="55"/>
      <c r="WN28" s="55"/>
      <c r="WO28" s="55"/>
      <c r="WP28" s="55"/>
      <c r="WQ28" s="55"/>
      <c r="WR28" s="55"/>
      <c r="WS28" s="55"/>
      <c r="WT28" s="55"/>
      <c r="WU28" s="55"/>
      <c r="WV28" s="55"/>
      <c r="WW28" s="55"/>
      <c r="WX28" s="55"/>
      <c r="WY28" s="55"/>
      <c r="WZ28" s="55"/>
      <c r="XA28" s="55"/>
      <c r="XB28" s="55"/>
      <c r="XC28" s="55"/>
      <c r="XD28" s="55"/>
      <c r="XE28" s="55"/>
      <c r="XF28" s="55"/>
      <c r="XG28" s="55"/>
      <c r="XH28" s="55"/>
      <c r="XI28" s="55"/>
      <c r="XJ28" s="55"/>
      <c r="XK28" s="55"/>
      <c r="XL28" s="55"/>
      <c r="XM28" s="55"/>
      <c r="XN28" s="55"/>
      <c r="XO28" s="55"/>
      <c r="XP28" s="55"/>
      <c r="XQ28" s="55"/>
      <c r="XR28" s="55"/>
      <c r="XS28" s="55"/>
      <c r="XT28" s="55"/>
      <c r="XU28" s="55"/>
      <c r="XV28" s="55"/>
      <c r="XW28" s="55"/>
      <c r="XX28" s="55"/>
      <c r="XY28" s="55"/>
      <c r="XZ28" s="55"/>
      <c r="YA28" s="55"/>
      <c r="YB28" s="55"/>
      <c r="YC28" s="55"/>
      <c r="YD28" s="55"/>
      <c r="YE28" s="55"/>
      <c r="YF28" s="55"/>
      <c r="YG28" s="55"/>
      <c r="YH28" s="55"/>
      <c r="YI28" s="55"/>
      <c r="YJ28" s="55"/>
      <c r="YK28" s="55"/>
      <c r="YL28" s="55"/>
      <c r="YM28" s="55"/>
      <c r="YN28" s="55"/>
      <c r="YO28" s="55"/>
      <c r="YP28" s="55"/>
      <c r="YQ28" s="55"/>
      <c r="YR28" s="55"/>
      <c r="YS28" s="55"/>
      <c r="YT28" s="55"/>
      <c r="YU28" s="55"/>
      <c r="YV28" s="55"/>
      <c r="YW28" s="55"/>
      <c r="YX28" s="55"/>
      <c r="YY28" s="55"/>
      <c r="YZ28" s="55"/>
      <c r="ZA28" s="55"/>
      <c r="ZB28" s="55"/>
      <c r="ZC28" s="55"/>
      <c r="ZD28" s="55"/>
      <c r="ZE28" s="55"/>
      <c r="ZF28" s="55"/>
      <c r="ZG28" s="55"/>
      <c r="ZH28" s="55"/>
      <c r="ZI28" s="55"/>
      <c r="ZJ28" s="55"/>
      <c r="ZK28" s="55"/>
      <c r="ZL28" s="55"/>
      <c r="ZM28" s="55"/>
      <c r="ZN28" s="55"/>
      <c r="ZO28" s="55"/>
      <c r="ZP28" s="55"/>
      <c r="ZQ28" s="55"/>
      <c r="ZR28" s="55"/>
      <c r="ZS28" s="55"/>
      <c r="ZT28" s="55"/>
      <c r="ZU28" s="55"/>
      <c r="ZV28" s="55"/>
      <c r="ZW28" s="55"/>
      <c r="ZX28" s="55"/>
      <c r="ZY28" s="55"/>
      <c r="ZZ28" s="55"/>
      <c r="AAA28" s="55"/>
      <c r="AAB28" s="55"/>
      <c r="AAC28" s="55"/>
      <c r="AAD28" s="55"/>
      <c r="AAE28" s="55"/>
      <c r="AAF28" s="55"/>
      <c r="AAG28" s="55"/>
      <c r="AAH28" s="55"/>
      <c r="AAI28" s="55"/>
      <c r="AAJ28" s="55"/>
      <c r="AAK28" s="55"/>
      <c r="AAL28" s="55"/>
      <c r="AAM28" s="55"/>
      <c r="AAN28" s="55"/>
      <c r="AAO28" s="55"/>
      <c r="AAP28" s="55"/>
      <c r="AAQ28" s="55"/>
      <c r="AAR28" s="55"/>
      <c r="AAS28" s="55"/>
      <c r="AAT28" s="55"/>
      <c r="AAU28" s="55"/>
      <c r="AAV28" s="55"/>
      <c r="AAW28" s="55"/>
      <c r="AAX28" s="55"/>
      <c r="AAY28" s="55"/>
      <c r="AAZ28" s="55"/>
      <c r="ABA28" s="55"/>
      <c r="ABB28" s="55"/>
      <c r="ABC28" s="55"/>
      <c r="ABD28" s="55"/>
      <c r="ABE28" s="55"/>
      <c r="ABF28" s="55"/>
      <c r="ABG28" s="55"/>
      <c r="ABH28" s="55"/>
      <c r="ABI28" s="55"/>
      <c r="ABJ28" s="55"/>
      <c r="ABK28" s="55"/>
      <c r="ABL28" s="55"/>
      <c r="ABM28" s="55"/>
      <c r="ABN28" s="55"/>
      <c r="ABO28" s="55"/>
      <c r="ABP28" s="55"/>
      <c r="ABQ28" s="55"/>
      <c r="ABR28" s="55"/>
      <c r="ABS28" s="55"/>
      <c r="ABT28" s="55"/>
      <c r="ABU28" s="55"/>
      <c r="ABV28" s="55"/>
      <c r="ABW28" s="55"/>
      <c r="ABX28" s="55"/>
      <c r="ABY28" s="55"/>
      <c r="ABZ28" s="55"/>
      <c r="ACA28" s="55"/>
      <c r="ACB28" s="55"/>
      <c r="ACC28" s="55"/>
      <c r="ACD28" s="55"/>
      <c r="ACE28" s="55"/>
      <c r="ACF28" s="55"/>
      <c r="ACG28" s="55"/>
      <c r="ACH28" s="55"/>
      <c r="ACI28" s="55"/>
      <c r="ACJ28" s="55"/>
      <c r="ACK28" s="55"/>
      <c r="ACL28" s="55"/>
      <c r="ACM28" s="55"/>
      <c r="ACN28" s="55"/>
      <c r="ACO28" s="55"/>
      <c r="ACP28" s="55"/>
      <c r="ACQ28" s="55"/>
      <c r="ACR28" s="55"/>
      <c r="ACS28" s="55"/>
      <c r="ACT28" s="55"/>
      <c r="ACU28" s="55"/>
      <c r="ACV28" s="55"/>
      <c r="ACW28" s="55"/>
      <c r="ACX28" s="55"/>
      <c r="ACY28" s="55"/>
      <c r="ACZ28" s="55"/>
      <c r="ADA28" s="55"/>
      <c r="ADB28" s="55"/>
      <c r="ADC28" s="55"/>
      <c r="ADD28" s="55"/>
      <c r="ADE28" s="55"/>
      <c r="ADF28" s="55"/>
      <c r="ADG28" s="55"/>
      <c r="ADH28" s="55"/>
      <c r="ADI28" s="55"/>
      <c r="ADJ28" s="55"/>
      <c r="ADK28" s="55"/>
      <c r="ADL28" s="55"/>
      <c r="ADM28" s="55"/>
      <c r="ADN28" s="55"/>
      <c r="ADO28" s="55"/>
      <c r="ADP28" s="55"/>
      <c r="ADQ28" s="55"/>
      <c r="ADR28" s="55"/>
      <c r="ADS28" s="55"/>
      <c r="ADT28" s="55"/>
      <c r="ADU28" s="55"/>
      <c r="ADV28" s="55"/>
      <c r="ADW28" s="55"/>
      <c r="ADX28" s="55"/>
      <c r="ADY28" s="55"/>
      <c r="ADZ28" s="55"/>
      <c r="AEA28" s="55"/>
      <c r="AEB28" s="55"/>
      <c r="AEC28" s="55"/>
      <c r="AED28" s="55"/>
      <c r="AEE28" s="55"/>
      <c r="AEF28" s="55"/>
      <c r="AEG28" s="55"/>
      <c r="AEH28" s="55"/>
      <c r="AEI28" s="55"/>
      <c r="AEJ28" s="55"/>
      <c r="AEK28" s="55"/>
      <c r="AEL28" s="55"/>
      <c r="AEM28" s="55"/>
      <c r="AEN28" s="55"/>
      <c r="AEO28" s="55"/>
      <c r="AEP28" s="55"/>
      <c r="AEQ28" s="55"/>
      <c r="AER28" s="55"/>
      <c r="AES28" s="55"/>
      <c r="AET28" s="55"/>
      <c r="AEU28" s="55"/>
      <c r="AEV28" s="55"/>
      <c r="AEW28" s="55"/>
      <c r="AEX28" s="55"/>
      <c r="AEY28" s="55"/>
      <c r="AEZ28" s="55"/>
      <c r="AFA28" s="55"/>
      <c r="AFB28" s="55"/>
      <c r="AFC28" s="55"/>
      <c r="AFD28" s="55"/>
      <c r="AFE28" s="55"/>
      <c r="AFF28" s="55"/>
      <c r="AFG28" s="55"/>
      <c r="AFH28" s="55"/>
      <c r="AFI28" s="55"/>
      <c r="AFJ28" s="55"/>
      <c r="AFK28" s="55"/>
      <c r="AFL28" s="55"/>
      <c r="AFM28" s="55"/>
      <c r="AFN28" s="55"/>
      <c r="AFO28" s="55"/>
      <c r="AFP28" s="55"/>
      <c r="AFQ28" s="55"/>
      <c r="AFR28" s="55"/>
      <c r="AFS28" s="55"/>
      <c r="AFT28" s="55"/>
      <c r="AFU28" s="55"/>
      <c r="AFV28" s="55"/>
      <c r="AFW28" s="55"/>
      <c r="AFX28" s="55"/>
      <c r="AFY28" s="55"/>
      <c r="AFZ28" s="55"/>
      <c r="AGA28" s="55"/>
      <c r="AGB28" s="55"/>
      <c r="AGC28" s="55"/>
      <c r="AGD28" s="55"/>
      <c r="AGE28" s="55"/>
      <c r="AGF28" s="55"/>
      <c r="AGG28" s="55"/>
      <c r="AGH28" s="55"/>
      <c r="AGI28" s="55"/>
      <c r="AGJ28" s="55"/>
      <c r="AGK28" s="55"/>
      <c r="AGL28" s="55"/>
      <c r="AGM28" s="55"/>
      <c r="AGN28" s="55"/>
      <c r="AGO28" s="55"/>
      <c r="AGP28" s="55"/>
      <c r="AGQ28" s="55"/>
      <c r="AGR28" s="55"/>
      <c r="AGS28" s="55"/>
      <c r="AGT28" s="55"/>
      <c r="AGU28" s="55"/>
      <c r="AGV28" s="55"/>
      <c r="AGW28" s="55"/>
      <c r="AGX28" s="55"/>
      <c r="AGY28" s="55"/>
      <c r="AGZ28" s="55"/>
      <c r="AHA28" s="55"/>
      <c r="AHB28" s="55"/>
      <c r="AHC28" s="55"/>
      <c r="AHD28" s="55"/>
      <c r="AHE28" s="55"/>
      <c r="AHF28" s="55"/>
      <c r="AHG28" s="55"/>
      <c r="AHH28" s="55"/>
      <c r="AHI28" s="55"/>
      <c r="AHJ28" s="55"/>
      <c r="AHK28" s="55"/>
      <c r="AHL28" s="55"/>
      <c r="AHM28" s="55"/>
      <c r="AHN28" s="55"/>
      <c r="AHO28" s="55"/>
      <c r="AHP28" s="55"/>
      <c r="AHQ28" s="55"/>
      <c r="AHR28" s="55"/>
      <c r="AHS28" s="55"/>
      <c r="AHT28" s="55"/>
      <c r="AHU28" s="55"/>
      <c r="AHV28" s="55"/>
      <c r="AHW28" s="55"/>
      <c r="AHX28" s="55"/>
      <c r="AHY28" s="55"/>
      <c r="AHZ28" s="55"/>
      <c r="AIA28" s="55"/>
      <c r="AIB28" s="55"/>
      <c r="AIC28" s="55"/>
      <c r="AID28" s="55"/>
      <c r="AIE28" s="55"/>
      <c r="AIF28" s="55"/>
      <c r="AIG28" s="55"/>
      <c r="AIH28" s="55"/>
      <c r="AII28" s="55"/>
      <c r="AIJ28" s="55"/>
      <c r="AIK28" s="55"/>
      <c r="AIL28" s="55"/>
      <c r="AIM28" s="55"/>
      <c r="AIN28" s="55"/>
      <c r="AIO28" s="55"/>
      <c r="AIP28" s="55"/>
      <c r="AIQ28" s="55"/>
      <c r="AIR28" s="55"/>
      <c r="AIS28" s="55"/>
      <c r="AIT28" s="55"/>
      <c r="AIU28" s="55"/>
      <c r="AIV28" s="55"/>
      <c r="AIW28" s="55"/>
      <c r="AIX28" s="55"/>
      <c r="AIY28" s="55"/>
      <c r="AIZ28" s="55"/>
      <c r="AJA28" s="55"/>
      <c r="AJB28" s="55"/>
      <c r="AJC28" s="55"/>
      <c r="AJD28" s="55"/>
      <c r="AJE28" s="55"/>
      <c r="AJF28" s="55"/>
      <c r="AJG28" s="55"/>
      <c r="AJH28" s="55"/>
      <c r="AJI28" s="55"/>
      <c r="AJJ28" s="55"/>
      <c r="AJK28" s="55"/>
      <c r="AJL28" s="55"/>
      <c r="AJM28" s="55"/>
      <c r="AJN28" s="55"/>
      <c r="AJO28" s="55"/>
      <c r="AJP28" s="55"/>
      <c r="AJQ28" s="55"/>
      <c r="AJR28" s="55"/>
      <c r="AJS28" s="55"/>
      <c r="AJT28" s="55"/>
      <c r="AJU28" s="55"/>
      <c r="AJV28" s="55"/>
      <c r="AJW28" s="55"/>
      <c r="AJX28" s="55"/>
      <c r="AJY28" s="55"/>
      <c r="AJZ28" s="55"/>
      <c r="AKA28" s="55"/>
      <c r="AKB28" s="55"/>
      <c r="AKC28" s="55"/>
      <c r="AKD28" s="55"/>
      <c r="AKE28" s="55"/>
      <c r="AKF28" s="55"/>
      <c r="AKG28" s="55"/>
      <c r="AKH28" s="55"/>
      <c r="AKI28" s="55"/>
      <c r="AKJ28" s="55"/>
      <c r="AKK28" s="55"/>
      <c r="AKL28" s="55"/>
      <c r="AKM28" s="55"/>
      <c r="AKN28" s="55"/>
      <c r="AKO28" s="55"/>
      <c r="AKP28" s="55"/>
      <c r="AKQ28" s="55"/>
      <c r="AKR28" s="55"/>
      <c r="AKS28" s="55"/>
      <c r="AKT28" s="55"/>
      <c r="AKU28" s="55"/>
      <c r="AKV28" s="55"/>
      <c r="AKW28" s="55"/>
      <c r="AKX28" s="55"/>
      <c r="AKY28" s="55"/>
      <c r="AKZ28" s="55"/>
      <c r="ALA28" s="55"/>
      <c r="ALB28" s="55"/>
      <c r="ALC28" s="55"/>
      <c r="ALD28" s="55"/>
      <c r="ALE28" s="55"/>
      <c r="ALF28" s="55"/>
      <c r="ALG28" s="55"/>
      <c r="ALH28" s="55"/>
      <c r="ALI28" s="55"/>
      <c r="ALJ28" s="55"/>
      <c r="ALK28" s="55"/>
      <c r="ALL28" s="55"/>
      <c r="ALM28" s="55"/>
      <c r="ALN28" s="55"/>
      <c r="ALO28" s="55"/>
      <c r="ALP28" s="55"/>
      <c r="ALQ28" s="55"/>
      <c r="ALR28" s="55"/>
      <c r="ALS28" s="55"/>
      <c r="ALT28" s="55"/>
      <c r="ALU28" s="55"/>
      <c r="ALV28" s="55"/>
      <c r="ALW28" s="55"/>
      <c r="ALX28" s="55"/>
      <c r="ALY28" s="55"/>
      <c r="ALZ28" s="55"/>
      <c r="AMA28" s="55"/>
      <c r="AMB28" s="55"/>
      <c r="AMC28" s="55"/>
      <c r="AMD28" s="55"/>
      <c r="AME28" s="55"/>
      <c r="AMF28" s="55"/>
      <c r="AMG28" s="55"/>
      <c r="AMH28" s="55"/>
      <c r="AMI28" s="55"/>
      <c r="AMJ28" s="55"/>
    </row>
    <row r="29" spans="1:1024" s="54" customFormat="1" x14ac:dyDescent="0.2">
      <c r="A29" s="52" t="s">
        <v>26</v>
      </c>
      <c r="B29" s="52"/>
      <c r="C29" s="52"/>
      <c r="D29" s="52" t="s">
        <v>27</v>
      </c>
      <c r="E29" s="52"/>
      <c r="F29" s="52"/>
      <c r="G29" s="52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  <c r="MG29" s="55"/>
      <c r="MH29" s="55"/>
      <c r="MI29" s="55"/>
      <c r="MJ29" s="55"/>
      <c r="MK29" s="55"/>
      <c r="ML29" s="55"/>
      <c r="MM29" s="55"/>
      <c r="MN29" s="55"/>
      <c r="MO29" s="55"/>
      <c r="MP29" s="55"/>
      <c r="MQ29" s="55"/>
      <c r="MR29" s="55"/>
      <c r="MS29" s="55"/>
      <c r="MT29" s="55"/>
      <c r="MU29" s="55"/>
      <c r="MV29" s="55"/>
      <c r="MW29" s="55"/>
      <c r="MX29" s="55"/>
      <c r="MY29" s="55"/>
      <c r="MZ29" s="55"/>
      <c r="NA29" s="55"/>
      <c r="NB29" s="55"/>
      <c r="NC29" s="55"/>
      <c r="ND29" s="55"/>
      <c r="NE29" s="55"/>
      <c r="NF29" s="55"/>
      <c r="NG29" s="55"/>
      <c r="NH29" s="55"/>
      <c r="NI29" s="55"/>
      <c r="NJ29" s="55"/>
      <c r="NK29" s="55"/>
      <c r="NL29" s="55"/>
      <c r="NM29" s="55"/>
      <c r="NN29" s="55"/>
      <c r="NO29" s="55"/>
      <c r="NP29" s="55"/>
      <c r="NQ29" s="55"/>
      <c r="NR29" s="55"/>
      <c r="NS29" s="55"/>
      <c r="NT29" s="55"/>
      <c r="NU29" s="55"/>
      <c r="NV29" s="55"/>
      <c r="NW29" s="55"/>
      <c r="NX29" s="55"/>
      <c r="NY29" s="55"/>
      <c r="NZ29" s="55"/>
      <c r="OA29" s="55"/>
      <c r="OB29" s="55"/>
      <c r="OC29" s="55"/>
      <c r="OD29" s="55"/>
      <c r="OE29" s="55"/>
      <c r="OF29" s="55"/>
      <c r="OG29" s="55"/>
      <c r="OH29" s="55"/>
      <c r="OI29" s="55"/>
      <c r="OJ29" s="55"/>
      <c r="OK29" s="55"/>
      <c r="OL29" s="55"/>
      <c r="OM29" s="55"/>
      <c r="ON29" s="55"/>
      <c r="OO29" s="55"/>
      <c r="OP29" s="55"/>
      <c r="OQ29" s="55"/>
      <c r="OR29" s="55"/>
      <c r="OS29" s="55"/>
      <c r="OT29" s="55"/>
      <c r="OU29" s="55"/>
      <c r="OV29" s="55"/>
      <c r="OW29" s="55"/>
      <c r="OX29" s="55"/>
      <c r="OY29" s="55"/>
      <c r="OZ29" s="55"/>
      <c r="PA29" s="55"/>
      <c r="PB29" s="55"/>
      <c r="PC29" s="55"/>
      <c r="PD29" s="55"/>
      <c r="PE29" s="55"/>
      <c r="PF29" s="55"/>
      <c r="PG29" s="55"/>
      <c r="PH29" s="55"/>
      <c r="PI29" s="55"/>
      <c r="PJ29" s="55"/>
      <c r="PK29" s="55"/>
      <c r="PL29" s="55"/>
      <c r="PM29" s="55"/>
      <c r="PN29" s="55"/>
      <c r="PO29" s="55"/>
      <c r="PP29" s="55"/>
      <c r="PQ29" s="55"/>
      <c r="PR29" s="55"/>
      <c r="PS29" s="55"/>
      <c r="PT29" s="55"/>
      <c r="PU29" s="55"/>
      <c r="PV29" s="55"/>
      <c r="PW29" s="55"/>
      <c r="PX29" s="55"/>
      <c r="PY29" s="55"/>
      <c r="PZ29" s="55"/>
      <c r="QA29" s="55"/>
      <c r="QB29" s="55"/>
      <c r="QC29" s="55"/>
      <c r="QD29" s="55"/>
      <c r="QE29" s="55"/>
      <c r="QF29" s="55"/>
      <c r="QG29" s="55"/>
      <c r="QH29" s="55"/>
      <c r="QI29" s="55"/>
      <c r="QJ29" s="55"/>
      <c r="QK29" s="55"/>
      <c r="QL29" s="55"/>
      <c r="QM29" s="55"/>
      <c r="QN29" s="55"/>
      <c r="QO29" s="55"/>
      <c r="QP29" s="55"/>
      <c r="QQ29" s="55"/>
      <c r="QR29" s="55"/>
      <c r="QS29" s="55"/>
      <c r="QT29" s="55"/>
      <c r="QU29" s="55"/>
      <c r="QV29" s="55"/>
      <c r="QW29" s="55"/>
      <c r="QX29" s="55"/>
      <c r="QY29" s="55"/>
      <c r="QZ29" s="55"/>
      <c r="RA29" s="55"/>
      <c r="RB29" s="55"/>
      <c r="RC29" s="55"/>
      <c r="RD29" s="55"/>
      <c r="RE29" s="55"/>
      <c r="RF29" s="55"/>
      <c r="RG29" s="55"/>
      <c r="RH29" s="55"/>
      <c r="RI29" s="55"/>
      <c r="RJ29" s="55"/>
      <c r="RK29" s="55"/>
      <c r="RL29" s="55"/>
      <c r="RM29" s="55"/>
      <c r="RN29" s="55"/>
      <c r="RO29" s="55"/>
      <c r="RP29" s="55"/>
      <c r="RQ29" s="55"/>
      <c r="RR29" s="55"/>
      <c r="RS29" s="55"/>
      <c r="RT29" s="55"/>
      <c r="RU29" s="55"/>
      <c r="RV29" s="55"/>
      <c r="RW29" s="55"/>
      <c r="RX29" s="55"/>
      <c r="RY29" s="55"/>
      <c r="RZ29" s="55"/>
      <c r="SA29" s="55"/>
      <c r="SB29" s="55"/>
      <c r="SC29" s="55"/>
      <c r="SD29" s="55"/>
      <c r="SE29" s="55"/>
      <c r="SF29" s="55"/>
      <c r="SG29" s="55"/>
      <c r="SH29" s="55"/>
      <c r="SI29" s="55"/>
      <c r="SJ29" s="55"/>
      <c r="SK29" s="55"/>
      <c r="SL29" s="55"/>
      <c r="SM29" s="55"/>
      <c r="SN29" s="55"/>
      <c r="SO29" s="55"/>
      <c r="SP29" s="55"/>
      <c r="SQ29" s="55"/>
      <c r="SR29" s="55"/>
      <c r="SS29" s="55"/>
      <c r="ST29" s="55"/>
      <c r="SU29" s="55"/>
      <c r="SV29" s="55"/>
      <c r="SW29" s="55"/>
      <c r="SX29" s="55"/>
      <c r="SY29" s="55"/>
      <c r="SZ29" s="55"/>
      <c r="TA29" s="55"/>
      <c r="TB29" s="55"/>
      <c r="TC29" s="55"/>
      <c r="TD29" s="55"/>
      <c r="TE29" s="55"/>
      <c r="TF29" s="55"/>
      <c r="TG29" s="55"/>
      <c r="TH29" s="55"/>
      <c r="TI29" s="55"/>
      <c r="TJ29" s="55"/>
      <c r="TK29" s="55"/>
      <c r="TL29" s="55"/>
      <c r="TM29" s="55"/>
      <c r="TN29" s="55"/>
      <c r="TO29" s="55"/>
      <c r="TP29" s="55"/>
      <c r="TQ29" s="55"/>
      <c r="TR29" s="55"/>
      <c r="TS29" s="55"/>
      <c r="TT29" s="55"/>
      <c r="TU29" s="55"/>
      <c r="TV29" s="55"/>
      <c r="TW29" s="55"/>
      <c r="TX29" s="55"/>
      <c r="TY29" s="55"/>
      <c r="TZ29" s="55"/>
      <c r="UA29" s="55"/>
      <c r="UB29" s="55"/>
      <c r="UC29" s="55"/>
      <c r="UD29" s="55"/>
      <c r="UE29" s="55"/>
      <c r="UF29" s="55"/>
      <c r="UG29" s="55"/>
      <c r="UH29" s="55"/>
      <c r="UI29" s="55"/>
      <c r="UJ29" s="55"/>
      <c r="UK29" s="55"/>
      <c r="UL29" s="55"/>
      <c r="UM29" s="55"/>
      <c r="UN29" s="55"/>
      <c r="UO29" s="55"/>
      <c r="UP29" s="55"/>
      <c r="UQ29" s="55"/>
      <c r="UR29" s="55"/>
      <c r="US29" s="55"/>
      <c r="UT29" s="55"/>
      <c r="UU29" s="55"/>
      <c r="UV29" s="55"/>
      <c r="UW29" s="55"/>
      <c r="UX29" s="55"/>
      <c r="UY29" s="55"/>
      <c r="UZ29" s="55"/>
      <c r="VA29" s="55"/>
      <c r="VB29" s="55"/>
      <c r="VC29" s="55"/>
      <c r="VD29" s="55"/>
      <c r="VE29" s="55"/>
      <c r="VF29" s="55"/>
      <c r="VG29" s="55"/>
      <c r="VH29" s="55"/>
      <c r="VI29" s="55"/>
      <c r="VJ29" s="55"/>
      <c r="VK29" s="55"/>
      <c r="VL29" s="55"/>
      <c r="VM29" s="55"/>
      <c r="VN29" s="55"/>
      <c r="VO29" s="55"/>
      <c r="VP29" s="55"/>
      <c r="VQ29" s="55"/>
      <c r="VR29" s="55"/>
      <c r="VS29" s="55"/>
      <c r="VT29" s="55"/>
      <c r="VU29" s="55"/>
      <c r="VV29" s="55"/>
      <c r="VW29" s="55"/>
      <c r="VX29" s="55"/>
      <c r="VY29" s="55"/>
      <c r="VZ29" s="55"/>
      <c r="WA29" s="55"/>
      <c r="WB29" s="55"/>
      <c r="WC29" s="55"/>
      <c r="WD29" s="55"/>
      <c r="WE29" s="55"/>
      <c r="WF29" s="55"/>
      <c r="WG29" s="55"/>
      <c r="WH29" s="55"/>
      <c r="WI29" s="55"/>
      <c r="WJ29" s="55"/>
      <c r="WK29" s="55"/>
      <c r="WL29" s="55"/>
      <c r="WM29" s="55"/>
      <c r="WN29" s="55"/>
      <c r="WO29" s="55"/>
      <c r="WP29" s="55"/>
      <c r="WQ29" s="55"/>
      <c r="WR29" s="55"/>
      <c r="WS29" s="55"/>
      <c r="WT29" s="55"/>
      <c r="WU29" s="55"/>
      <c r="WV29" s="55"/>
      <c r="WW29" s="55"/>
      <c r="WX29" s="55"/>
      <c r="WY29" s="55"/>
      <c r="WZ29" s="55"/>
      <c r="XA29" s="55"/>
      <c r="XB29" s="55"/>
      <c r="XC29" s="55"/>
      <c r="XD29" s="55"/>
      <c r="XE29" s="55"/>
      <c r="XF29" s="55"/>
      <c r="XG29" s="55"/>
      <c r="XH29" s="55"/>
      <c r="XI29" s="55"/>
      <c r="XJ29" s="55"/>
      <c r="XK29" s="55"/>
      <c r="XL29" s="55"/>
      <c r="XM29" s="55"/>
      <c r="XN29" s="55"/>
      <c r="XO29" s="55"/>
      <c r="XP29" s="55"/>
      <c r="XQ29" s="55"/>
      <c r="XR29" s="55"/>
      <c r="XS29" s="55"/>
      <c r="XT29" s="55"/>
      <c r="XU29" s="55"/>
      <c r="XV29" s="55"/>
      <c r="XW29" s="55"/>
      <c r="XX29" s="55"/>
      <c r="XY29" s="55"/>
      <c r="XZ29" s="55"/>
      <c r="YA29" s="55"/>
      <c r="YB29" s="55"/>
      <c r="YC29" s="55"/>
      <c r="YD29" s="55"/>
      <c r="YE29" s="55"/>
      <c r="YF29" s="55"/>
      <c r="YG29" s="55"/>
      <c r="YH29" s="55"/>
      <c r="YI29" s="55"/>
      <c r="YJ29" s="55"/>
      <c r="YK29" s="55"/>
      <c r="YL29" s="55"/>
      <c r="YM29" s="55"/>
      <c r="YN29" s="55"/>
      <c r="YO29" s="55"/>
      <c r="YP29" s="55"/>
      <c r="YQ29" s="55"/>
      <c r="YR29" s="55"/>
      <c r="YS29" s="55"/>
      <c r="YT29" s="55"/>
      <c r="YU29" s="55"/>
      <c r="YV29" s="55"/>
      <c r="YW29" s="55"/>
      <c r="YX29" s="55"/>
      <c r="YY29" s="55"/>
      <c r="YZ29" s="55"/>
      <c r="ZA29" s="55"/>
      <c r="ZB29" s="55"/>
      <c r="ZC29" s="55"/>
      <c r="ZD29" s="55"/>
      <c r="ZE29" s="55"/>
      <c r="ZF29" s="55"/>
      <c r="ZG29" s="55"/>
      <c r="ZH29" s="55"/>
      <c r="ZI29" s="55"/>
      <c r="ZJ29" s="55"/>
      <c r="ZK29" s="55"/>
      <c r="ZL29" s="55"/>
      <c r="ZM29" s="55"/>
      <c r="ZN29" s="55"/>
      <c r="ZO29" s="55"/>
      <c r="ZP29" s="55"/>
      <c r="ZQ29" s="55"/>
      <c r="ZR29" s="55"/>
      <c r="ZS29" s="55"/>
      <c r="ZT29" s="55"/>
      <c r="ZU29" s="55"/>
      <c r="ZV29" s="55"/>
      <c r="ZW29" s="55"/>
      <c r="ZX29" s="55"/>
      <c r="ZY29" s="55"/>
      <c r="ZZ29" s="55"/>
      <c r="AAA29" s="55"/>
      <c r="AAB29" s="55"/>
      <c r="AAC29" s="55"/>
      <c r="AAD29" s="55"/>
      <c r="AAE29" s="55"/>
      <c r="AAF29" s="55"/>
      <c r="AAG29" s="55"/>
      <c r="AAH29" s="55"/>
      <c r="AAI29" s="55"/>
      <c r="AAJ29" s="55"/>
      <c r="AAK29" s="55"/>
      <c r="AAL29" s="55"/>
      <c r="AAM29" s="55"/>
      <c r="AAN29" s="55"/>
      <c r="AAO29" s="55"/>
      <c r="AAP29" s="55"/>
      <c r="AAQ29" s="55"/>
      <c r="AAR29" s="55"/>
      <c r="AAS29" s="55"/>
      <c r="AAT29" s="55"/>
      <c r="AAU29" s="55"/>
      <c r="AAV29" s="55"/>
      <c r="AAW29" s="55"/>
      <c r="AAX29" s="55"/>
      <c r="AAY29" s="55"/>
      <c r="AAZ29" s="55"/>
      <c r="ABA29" s="55"/>
      <c r="ABB29" s="55"/>
      <c r="ABC29" s="55"/>
      <c r="ABD29" s="55"/>
      <c r="ABE29" s="55"/>
      <c r="ABF29" s="55"/>
      <c r="ABG29" s="55"/>
      <c r="ABH29" s="55"/>
      <c r="ABI29" s="55"/>
      <c r="ABJ29" s="55"/>
      <c r="ABK29" s="55"/>
      <c r="ABL29" s="55"/>
      <c r="ABM29" s="55"/>
      <c r="ABN29" s="55"/>
      <c r="ABO29" s="55"/>
      <c r="ABP29" s="55"/>
      <c r="ABQ29" s="55"/>
      <c r="ABR29" s="55"/>
      <c r="ABS29" s="55"/>
      <c r="ABT29" s="55"/>
      <c r="ABU29" s="55"/>
      <c r="ABV29" s="55"/>
      <c r="ABW29" s="55"/>
      <c r="ABX29" s="55"/>
      <c r="ABY29" s="55"/>
      <c r="ABZ29" s="55"/>
      <c r="ACA29" s="55"/>
      <c r="ACB29" s="55"/>
      <c r="ACC29" s="55"/>
      <c r="ACD29" s="55"/>
      <c r="ACE29" s="55"/>
      <c r="ACF29" s="55"/>
      <c r="ACG29" s="55"/>
      <c r="ACH29" s="55"/>
      <c r="ACI29" s="55"/>
      <c r="ACJ29" s="55"/>
      <c r="ACK29" s="55"/>
      <c r="ACL29" s="55"/>
      <c r="ACM29" s="55"/>
      <c r="ACN29" s="55"/>
      <c r="ACO29" s="55"/>
      <c r="ACP29" s="55"/>
      <c r="ACQ29" s="55"/>
      <c r="ACR29" s="55"/>
      <c r="ACS29" s="55"/>
      <c r="ACT29" s="55"/>
      <c r="ACU29" s="55"/>
      <c r="ACV29" s="55"/>
      <c r="ACW29" s="55"/>
      <c r="ACX29" s="55"/>
      <c r="ACY29" s="55"/>
      <c r="ACZ29" s="55"/>
      <c r="ADA29" s="55"/>
      <c r="ADB29" s="55"/>
      <c r="ADC29" s="55"/>
      <c r="ADD29" s="55"/>
      <c r="ADE29" s="55"/>
      <c r="ADF29" s="55"/>
      <c r="ADG29" s="55"/>
      <c r="ADH29" s="55"/>
      <c r="ADI29" s="55"/>
      <c r="ADJ29" s="55"/>
      <c r="ADK29" s="55"/>
      <c r="ADL29" s="55"/>
      <c r="ADM29" s="55"/>
      <c r="ADN29" s="55"/>
      <c r="ADO29" s="55"/>
      <c r="ADP29" s="55"/>
      <c r="ADQ29" s="55"/>
      <c r="ADR29" s="55"/>
      <c r="ADS29" s="55"/>
      <c r="ADT29" s="55"/>
      <c r="ADU29" s="55"/>
      <c r="ADV29" s="55"/>
      <c r="ADW29" s="55"/>
      <c r="ADX29" s="55"/>
      <c r="ADY29" s="55"/>
      <c r="ADZ29" s="55"/>
      <c r="AEA29" s="55"/>
      <c r="AEB29" s="55"/>
      <c r="AEC29" s="55"/>
      <c r="AED29" s="55"/>
      <c r="AEE29" s="55"/>
      <c r="AEF29" s="55"/>
      <c r="AEG29" s="55"/>
      <c r="AEH29" s="55"/>
      <c r="AEI29" s="55"/>
      <c r="AEJ29" s="55"/>
      <c r="AEK29" s="55"/>
      <c r="AEL29" s="55"/>
      <c r="AEM29" s="55"/>
      <c r="AEN29" s="55"/>
      <c r="AEO29" s="55"/>
      <c r="AEP29" s="55"/>
      <c r="AEQ29" s="55"/>
      <c r="AER29" s="55"/>
      <c r="AES29" s="55"/>
      <c r="AET29" s="55"/>
      <c r="AEU29" s="55"/>
      <c r="AEV29" s="55"/>
      <c r="AEW29" s="55"/>
      <c r="AEX29" s="55"/>
      <c r="AEY29" s="55"/>
      <c r="AEZ29" s="55"/>
      <c r="AFA29" s="55"/>
      <c r="AFB29" s="55"/>
      <c r="AFC29" s="55"/>
      <c r="AFD29" s="55"/>
      <c r="AFE29" s="55"/>
      <c r="AFF29" s="55"/>
      <c r="AFG29" s="55"/>
      <c r="AFH29" s="55"/>
      <c r="AFI29" s="55"/>
      <c r="AFJ29" s="55"/>
      <c r="AFK29" s="55"/>
      <c r="AFL29" s="55"/>
      <c r="AFM29" s="55"/>
      <c r="AFN29" s="55"/>
      <c r="AFO29" s="55"/>
      <c r="AFP29" s="55"/>
      <c r="AFQ29" s="55"/>
      <c r="AFR29" s="55"/>
      <c r="AFS29" s="55"/>
      <c r="AFT29" s="55"/>
      <c r="AFU29" s="55"/>
      <c r="AFV29" s="55"/>
      <c r="AFW29" s="55"/>
      <c r="AFX29" s="55"/>
      <c r="AFY29" s="55"/>
      <c r="AFZ29" s="55"/>
      <c r="AGA29" s="55"/>
      <c r="AGB29" s="55"/>
      <c r="AGC29" s="55"/>
      <c r="AGD29" s="55"/>
      <c r="AGE29" s="55"/>
      <c r="AGF29" s="55"/>
      <c r="AGG29" s="55"/>
      <c r="AGH29" s="55"/>
      <c r="AGI29" s="55"/>
      <c r="AGJ29" s="55"/>
      <c r="AGK29" s="55"/>
      <c r="AGL29" s="55"/>
      <c r="AGM29" s="55"/>
      <c r="AGN29" s="55"/>
      <c r="AGO29" s="55"/>
      <c r="AGP29" s="55"/>
      <c r="AGQ29" s="55"/>
      <c r="AGR29" s="55"/>
      <c r="AGS29" s="55"/>
      <c r="AGT29" s="55"/>
      <c r="AGU29" s="55"/>
      <c r="AGV29" s="55"/>
      <c r="AGW29" s="55"/>
      <c r="AGX29" s="55"/>
      <c r="AGY29" s="55"/>
      <c r="AGZ29" s="55"/>
      <c r="AHA29" s="55"/>
      <c r="AHB29" s="55"/>
      <c r="AHC29" s="55"/>
      <c r="AHD29" s="55"/>
      <c r="AHE29" s="55"/>
      <c r="AHF29" s="55"/>
      <c r="AHG29" s="55"/>
      <c r="AHH29" s="55"/>
      <c r="AHI29" s="55"/>
      <c r="AHJ29" s="55"/>
      <c r="AHK29" s="55"/>
      <c r="AHL29" s="55"/>
      <c r="AHM29" s="55"/>
      <c r="AHN29" s="55"/>
      <c r="AHO29" s="55"/>
      <c r="AHP29" s="55"/>
      <c r="AHQ29" s="55"/>
      <c r="AHR29" s="55"/>
      <c r="AHS29" s="55"/>
      <c r="AHT29" s="55"/>
      <c r="AHU29" s="55"/>
      <c r="AHV29" s="55"/>
      <c r="AHW29" s="55"/>
      <c r="AHX29" s="55"/>
      <c r="AHY29" s="55"/>
      <c r="AHZ29" s="55"/>
      <c r="AIA29" s="55"/>
      <c r="AIB29" s="55"/>
      <c r="AIC29" s="55"/>
      <c r="AID29" s="55"/>
      <c r="AIE29" s="55"/>
      <c r="AIF29" s="55"/>
      <c r="AIG29" s="55"/>
      <c r="AIH29" s="55"/>
      <c r="AII29" s="55"/>
      <c r="AIJ29" s="55"/>
      <c r="AIK29" s="55"/>
      <c r="AIL29" s="55"/>
      <c r="AIM29" s="55"/>
      <c r="AIN29" s="55"/>
      <c r="AIO29" s="55"/>
      <c r="AIP29" s="55"/>
      <c r="AIQ29" s="55"/>
      <c r="AIR29" s="55"/>
      <c r="AIS29" s="55"/>
      <c r="AIT29" s="55"/>
      <c r="AIU29" s="55"/>
      <c r="AIV29" s="55"/>
      <c r="AIW29" s="55"/>
      <c r="AIX29" s="55"/>
      <c r="AIY29" s="55"/>
      <c r="AIZ29" s="55"/>
      <c r="AJA29" s="55"/>
      <c r="AJB29" s="55"/>
      <c r="AJC29" s="55"/>
      <c r="AJD29" s="55"/>
      <c r="AJE29" s="55"/>
      <c r="AJF29" s="55"/>
      <c r="AJG29" s="55"/>
      <c r="AJH29" s="55"/>
      <c r="AJI29" s="55"/>
      <c r="AJJ29" s="55"/>
      <c r="AJK29" s="55"/>
      <c r="AJL29" s="55"/>
      <c r="AJM29" s="55"/>
      <c r="AJN29" s="55"/>
      <c r="AJO29" s="55"/>
      <c r="AJP29" s="55"/>
      <c r="AJQ29" s="55"/>
      <c r="AJR29" s="55"/>
      <c r="AJS29" s="55"/>
      <c r="AJT29" s="55"/>
      <c r="AJU29" s="55"/>
      <c r="AJV29" s="55"/>
      <c r="AJW29" s="55"/>
      <c r="AJX29" s="55"/>
      <c r="AJY29" s="55"/>
      <c r="AJZ29" s="55"/>
      <c r="AKA29" s="55"/>
      <c r="AKB29" s="55"/>
      <c r="AKC29" s="55"/>
      <c r="AKD29" s="55"/>
      <c r="AKE29" s="55"/>
      <c r="AKF29" s="55"/>
      <c r="AKG29" s="55"/>
      <c r="AKH29" s="55"/>
      <c r="AKI29" s="55"/>
      <c r="AKJ29" s="55"/>
      <c r="AKK29" s="55"/>
      <c r="AKL29" s="55"/>
      <c r="AKM29" s="55"/>
      <c r="AKN29" s="55"/>
      <c r="AKO29" s="55"/>
      <c r="AKP29" s="55"/>
      <c r="AKQ29" s="55"/>
      <c r="AKR29" s="55"/>
      <c r="AKS29" s="55"/>
      <c r="AKT29" s="55"/>
      <c r="AKU29" s="55"/>
      <c r="AKV29" s="55"/>
      <c r="AKW29" s="55"/>
      <c r="AKX29" s="55"/>
      <c r="AKY29" s="55"/>
      <c r="AKZ29" s="55"/>
      <c r="ALA29" s="55"/>
      <c r="ALB29" s="55"/>
      <c r="ALC29" s="55"/>
      <c r="ALD29" s="55"/>
      <c r="ALE29" s="55"/>
      <c r="ALF29" s="55"/>
      <c r="ALG29" s="55"/>
      <c r="ALH29" s="55"/>
      <c r="ALI29" s="55"/>
      <c r="ALJ29" s="55"/>
      <c r="ALK29" s="55"/>
      <c r="ALL29" s="55"/>
      <c r="ALM29" s="55"/>
      <c r="ALN29" s="55"/>
      <c r="ALO29" s="55"/>
      <c r="ALP29" s="55"/>
      <c r="ALQ29" s="55"/>
      <c r="ALR29" s="55"/>
      <c r="ALS29" s="55"/>
      <c r="ALT29" s="55"/>
      <c r="ALU29" s="55"/>
      <c r="ALV29" s="55"/>
      <c r="ALW29" s="55"/>
      <c r="ALX29" s="55"/>
      <c r="ALY29" s="55"/>
      <c r="ALZ29" s="55"/>
      <c r="AMA29" s="55"/>
      <c r="AMB29" s="55"/>
      <c r="AMC29" s="55"/>
      <c r="AMD29" s="55"/>
      <c r="AME29" s="55"/>
      <c r="AMF29" s="55"/>
      <c r="AMG29" s="55"/>
      <c r="AMH29" s="55"/>
      <c r="AMI29" s="55"/>
      <c r="AMJ29" s="55"/>
    </row>
    <row r="30" spans="1:1024" s="54" customFormat="1" x14ac:dyDescent="0.2">
      <c r="A30" s="52" t="s">
        <v>28</v>
      </c>
      <c r="B30" s="52"/>
      <c r="C30" s="52"/>
      <c r="D30" s="52" t="s">
        <v>29</v>
      </c>
      <c r="E30" s="52"/>
      <c r="F30" s="52"/>
      <c r="G30" s="52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  <c r="GM30" s="55"/>
      <c r="GN30" s="55"/>
      <c r="GO30" s="55"/>
      <c r="GP30" s="55"/>
      <c r="GQ30" s="55"/>
      <c r="GR30" s="55"/>
      <c r="GS30" s="55"/>
      <c r="GT30" s="55"/>
      <c r="GU30" s="55"/>
      <c r="GV30" s="55"/>
      <c r="GW30" s="55"/>
      <c r="GX30" s="55"/>
      <c r="GY30" s="55"/>
      <c r="GZ30" s="55"/>
      <c r="HA30" s="55"/>
      <c r="HB30" s="55"/>
      <c r="HC30" s="55"/>
      <c r="HD30" s="55"/>
      <c r="HE30" s="55"/>
      <c r="HF30" s="55"/>
      <c r="HG30" s="55"/>
      <c r="HH30" s="55"/>
      <c r="HI30" s="55"/>
      <c r="HJ30" s="55"/>
      <c r="HK30" s="55"/>
      <c r="HL30" s="55"/>
      <c r="HM30" s="55"/>
      <c r="HN30" s="55"/>
      <c r="HO30" s="55"/>
      <c r="HP30" s="55"/>
      <c r="HQ30" s="55"/>
      <c r="HR30" s="55"/>
      <c r="HS30" s="55"/>
      <c r="HT30" s="55"/>
      <c r="HU30" s="55"/>
      <c r="HV30" s="55"/>
      <c r="HW30" s="55"/>
      <c r="HX30" s="55"/>
      <c r="HY30" s="55"/>
      <c r="HZ30" s="55"/>
      <c r="IA30" s="55"/>
      <c r="IB30" s="55"/>
      <c r="IC30" s="55"/>
      <c r="ID30" s="55"/>
      <c r="IE30" s="55"/>
      <c r="IF30" s="55"/>
      <c r="IG30" s="55"/>
      <c r="IH30" s="55"/>
      <c r="II30" s="55"/>
      <c r="IJ30" s="55"/>
      <c r="IK30" s="55"/>
      <c r="IL30" s="55"/>
      <c r="IM30" s="55"/>
      <c r="IN30" s="55"/>
      <c r="IO30" s="55"/>
      <c r="IP30" s="55"/>
      <c r="IQ30" s="55"/>
      <c r="IR30" s="55"/>
      <c r="IS30" s="55"/>
      <c r="IT30" s="55"/>
      <c r="IU30" s="55"/>
      <c r="IV30" s="55"/>
      <c r="IW30" s="55"/>
      <c r="IX30" s="55"/>
      <c r="IY30" s="55"/>
      <c r="IZ30" s="55"/>
      <c r="JA30" s="55"/>
      <c r="JB30" s="55"/>
      <c r="JC30" s="55"/>
      <c r="JD30" s="55"/>
      <c r="JE30" s="55"/>
      <c r="JF30" s="55"/>
      <c r="JG30" s="55"/>
      <c r="JH30" s="55"/>
      <c r="JI30" s="55"/>
      <c r="JJ30" s="55"/>
      <c r="JK30" s="55"/>
      <c r="JL30" s="55"/>
      <c r="JM30" s="55"/>
      <c r="JN30" s="55"/>
      <c r="JO30" s="55"/>
      <c r="JP30" s="55"/>
      <c r="JQ30" s="55"/>
      <c r="JR30" s="55"/>
      <c r="JS30" s="55"/>
      <c r="JT30" s="55"/>
      <c r="JU30" s="55"/>
      <c r="JV30" s="55"/>
      <c r="JW30" s="55"/>
      <c r="JX30" s="55"/>
      <c r="JY30" s="55"/>
      <c r="JZ30" s="55"/>
      <c r="KA30" s="55"/>
      <c r="KB30" s="55"/>
      <c r="KC30" s="55"/>
      <c r="KD30" s="55"/>
      <c r="KE30" s="55"/>
      <c r="KF30" s="55"/>
      <c r="KG30" s="55"/>
      <c r="KH30" s="55"/>
      <c r="KI30" s="55"/>
      <c r="KJ30" s="55"/>
      <c r="KK30" s="55"/>
      <c r="KL30" s="55"/>
      <c r="KM30" s="55"/>
      <c r="KN30" s="55"/>
      <c r="KO30" s="55"/>
      <c r="KP30" s="55"/>
      <c r="KQ30" s="55"/>
      <c r="KR30" s="55"/>
      <c r="KS30" s="55"/>
      <c r="KT30" s="55"/>
      <c r="KU30" s="55"/>
      <c r="KV30" s="55"/>
      <c r="KW30" s="55"/>
      <c r="KX30" s="55"/>
      <c r="KY30" s="55"/>
      <c r="KZ30" s="55"/>
      <c r="LA30" s="55"/>
      <c r="LB30" s="55"/>
      <c r="LC30" s="55"/>
      <c r="LD30" s="55"/>
      <c r="LE30" s="55"/>
      <c r="LF30" s="55"/>
      <c r="LG30" s="55"/>
      <c r="LH30" s="55"/>
      <c r="LI30" s="55"/>
      <c r="LJ30" s="55"/>
      <c r="LK30" s="55"/>
      <c r="LL30" s="55"/>
      <c r="LM30" s="55"/>
      <c r="LN30" s="55"/>
      <c r="LO30" s="55"/>
      <c r="LP30" s="55"/>
      <c r="LQ30" s="55"/>
      <c r="LR30" s="55"/>
      <c r="LS30" s="55"/>
      <c r="LT30" s="55"/>
      <c r="LU30" s="55"/>
      <c r="LV30" s="55"/>
      <c r="LW30" s="55"/>
      <c r="LX30" s="55"/>
      <c r="LY30" s="55"/>
      <c r="LZ30" s="55"/>
      <c r="MA30" s="55"/>
      <c r="MB30" s="55"/>
      <c r="MC30" s="55"/>
      <c r="MD30" s="55"/>
      <c r="ME30" s="55"/>
      <c r="MF30" s="55"/>
      <c r="MG30" s="55"/>
      <c r="MH30" s="55"/>
      <c r="MI30" s="55"/>
      <c r="MJ30" s="55"/>
      <c r="MK30" s="55"/>
      <c r="ML30" s="55"/>
      <c r="MM30" s="55"/>
      <c r="MN30" s="55"/>
      <c r="MO30" s="55"/>
      <c r="MP30" s="55"/>
      <c r="MQ30" s="55"/>
      <c r="MR30" s="55"/>
      <c r="MS30" s="55"/>
      <c r="MT30" s="55"/>
      <c r="MU30" s="55"/>
      <c r="MV30" s="55"/>
      <c r="MW30" s="55"/>
      <c r="MX30" s="55"/>
      <c r="MY30" s="55"/>
      <c r="MZ30" s="55"/>
      <c r="NA30" s="55"/>
      <c r="NB30" s="55"/>
      <c r="NC30" s="55"/>
      <c r="ND30" s="55"/>
      <c r="NE30" s="55"/>
      <c r="NF30" s="55"/>
      <c r="NG30" s="55"/>
      <c r="NH30" s="55"/>
      <c r="NI30" s="55"/>
      <c r="NJ30" s="55"/>
      <c r="NK30" s="55"/>
      <c r="NL30" s="55"/>
      <c r="NM30" s="55"/>
      <c r="NN30" s="55"/>
      <c r="NO30" s="55"/>
      <c r="NP30" s="55"/>
      <c r="NQ30" s="55"/>
      <c r="NR30" s="55"/>
      <c r="NS30" s="55"/>
      <c r="NT30" s="55"/>
      <c r="NU30" s="55"/>
      <c r="NV30" s="55"/>
      <c r="NW30" s="55"/>
      <c r="NX30" s="55"/>
      <c r="NY30" s="55"/>
      <c r="NZ30" s="55"/>
      <c r="OA30" s="55"/>
      <c r="OB30" s="55"/>
      <c r="OC30" s="55"/>
      <c r="OD30" s="55"/>
      <c r="OE30" s="55"/>
      <c r="OF30" s="55"/>
      <c r="OG30" s="55"/>
      <c r="OH30" s="55"/>
      <c r="OI30" s="55"/>
      <c r="OJ30" s="55"/>
      <c r="OK30" s="55"/>
      <c r="OL30" s="55"/>
      <c r="OM30" s="55"/>
      <c r="ON30" s="55"/>
      <c r="OO30" s="55"/>
      <c r="OP30" s="55"/>
      <c r="OQ30" s="55"/>
      <c r="OR30" s="55"/>
      <c r="OS30" s="55"/>
      <c r="OT30" s="55"/>
      <c r="OU30" s="55"/>
      <c r="OV30" s="55"/>
      <c r="OW30" s="55"/>
      <c r="OX30" s="55"/>
      <c r="OY30" s="55"/>
      <c r="OZ30" s="55"/>
      <c r="PA30" s="55"/>
      <c r="PB30" s="55"/>
      <c r="PC30" s="55"/>
      <c r="PD30" s="55"/>
      <c r="PE30" s="55"/>
      <c r="PF30" s="55"/>
      <c r="PG30" s="55"/>
      <c r="PH30" s="55"/>
      <c r="PI30" s="55"/>
      <c r="PJ30" s="55"/>
      <c r="PK30" s="55"/>
      <c r="PL30" s="55"/>
      <c r="PM30" s="55"/>
      <c r="PN30" s="55"/>
      <c r="PO30" s="55"/>
      <c r="PP30" s="55"/>
      <c r="PQ30" s="55"/>
      <c r="PR30" s="55"/>
      <c r="PS30" s="55"/>
      <c r="PT30" s="55"/>
      <c r="PU30" s="55"/>
      <c r="PV30" s="55"/>
      <c r="PW30" s="55"/>
      <c r="PX30" s="55"/>
      <c r="PY30" s="55"/>
      <c r="PZ30" s="55"/>
      <c r="QA30" s="55"/>
      <c r="QB30" s="55"/>
      <c r="QC30" s="55"/>
      <c r="QD30" s="55"/>
      <c r="QE30" s="55"/>
      <c r="QF30" s="55"/>
      <c r="QG30" s="55"/>
      <c r="QH30" s="55"/>
      <c r="QI30" s="55"/>
      <c r="QJ30" s="55"/>
      <c r="QK30" s="55"/>
      <c r="QL30" s="55"/>
      <c r="QM30" s="55"/>
      <c r="QN30" s="55"/>
      <c r="QO30" s="55"/>
      <c r="QP30" s="55"/>
      <c r="QQ30" s="55"/>
      <c r="QR30" s="55"/>
      <c r="QS30" s="55"/>
      <c r="QT30" s="55"/>
      <c r="QU30" s="55"/>
      <c r="QV30" s="55"/>
      <c r="QW30" s="55"/>
      <c r="QX30" s="55"/>
      <c r="QY30" s="55"/>
      <c r="QZ30" s="55"/>
      <c r="RA30" s="55"/>
      <c r="RB30" s="55"/>
      <c r="RC30" s="55"/>
      <c r="RD30" s="55"/>
      <c r="RE30" s="55"/>
      <c r="RF30" s="55"/>
      <c r="RG30" s="55"/>
      <c r="RH30" s="55"/>
      <c r="RI30" s="55"/>
      <c r="RJ30" s="55"/>
      <c r="RK30" s="55"/>
      <c r="RL30" s="55"/>
      <c r="RM30" s="55"/>
      <c r="RN30" s="55"/>
      <c r="RO30" s="55"/>
      <c r="RP30" s="55"/>
      <c r="RQ30" s="55"/>
      <c r="RR30" s="55"/>
      <c r="RS30" s="55"/>
      <c r="RT30" s="55"/>
      <c r="RU30" s="55"/>
      <c r="RV30" s="55"/>
      <c r="RW30" s="55"/>
      <c r="RX30" s="55"/>
      <c r="RY30" s="55"/>
      <c r="RZ30" s="55"/>
      <c r="SA30" s="55"/>
      <c r="SB30" s="55"/>
      <c r="SC30" s="55"/>
      <c r="SD30" s="55"/>
      <c r="SE30" s="55"/>
      <c r="SF30" s="55"/>
      <c r="SG30" s="55"/>
      <c r="SH30" s="55"/>
      <c r="SI30" s="55"/>
      <c r="SJ30" s="55"/>
      <c r="SK30" s="55"/>
      <c r="SL30" s="55"/>
      <c r="SM30" s="55"/>
      <c r="SN30" s="55"/>
      <c r="SO30" s="55"/>
      <c r="SP30" s="55"/>
      <c r="SQ30" s="55"/>
      <c r="SR30" s="55"/>
      <c r="SS30" s="55"/>
      <c r="ST30" s="55"/>
      <c r="SU30" s="55"/>
      <c r="SV30" s="55"/>
      <c r="SW30" s="55"/>
      <c r="SX30" s="55"/>
      <c r="SY30" s="55"/>
      <c r="SZ30" s="55"/>
      <c r="TA30" s="55"/>
      <c r="TB30" s="55"/>
      <c r="TC30" s="55"/>
      <c r="TD30" s="55"/>
      <c r="TE30" s="55"/>
      <c r="TF30" s="55"/>
      <c r="TG30" s="55"/>
      <c r="TH30" s="55"/>
      <c r="TI30" s="55"/>
      <c r="TJ30" s="55"/>
      <c r="TK30" s="55"/>
      <c r="TL30" s="55"/>
      <c r="TM30" s="55"/>
      <c r="TN30" s="55"/>
      <c r="TO30" s="55"/>
      <c r="TP30" s="55"/>
      <c r="TQ30" s="55"/>
      <c r="TR30" s="55"/>
      <c r="TS30" s="55"/>
      <c r="TT30" s="55"/>
      <c r="TU30" s="55"/>
      <c r="TV30" s="55"/>
      <c r="TW30" s="55"/>
      <c r="TX30" s="55"/>
      <c r="TY30" s="55"/>
      <c r="TZ30" s="55"/>
      <c r="UA30" s="55"/>
      <c r="UB30" s="55"/>
      <c r="UC30" s="55"/>
      <c r="UD30" s="55"/>
      <c r="UE30" s="55"/>
      <c r="UF30" s="55"/>
      <c r="UG30" s="55"/>
      <c r="UH30" s="55"/>
      <c r="UI30" s="55"/>
      <c r="UJ30" s="55"/>
      <c r="UK30" s="55"/>
      <c r="UL30" s="55"/>
      <c r="UM30" s="55"/>
      <c r="UN30" s="55"/>
      <c r="UO30" s="55"/>
      <c r="UP30" s="55"/>
      <c r="UQ30" s="55"/>
      <c r="UR30" s="55"/>
      <c r="US30" s="55"/>
      <c r="UT30" s="55"/>
      <c r="UU30" s="55"/>
      <c r="UV30" s="55"/>
      <c r="UW30" s="55"/>
      <c r="UX30" s="55"/>
      <c r="UY30" s="55"/>
      <c r="UZ30" s="55"/>
      <c r="VA30" s="55"/>
      <c r="VB30" s="55"/>
      <c r="VC30" s="55"/>
      <c r="VD30" s="55"/>
      <c r="VE30" s="55"/>
      <c r="VF30" s="55"/>
      <c r="VG30" s="55"/>
      <c r="VH30" s="55"/>
      <c r="VI30" s="55"/>
      <c r="VJ30" s="55"/>
      <c r="VK30" s="55"/>
      <c r="VL30" s="55"/>
      <c r="VM30" s="55"/>
      <c r="VN30" s="55"/>
      <c r="VO30" s="55"/>
      <c r="VP30" s="55"/>
      <c r="VQ30" s="55"/>
      <c r="VR30" s="55"/>
      <c r="VS30" s="55"/>
      <c r="VT30" s="55"/>
      <c r="VU30" s="55"/>
      <c r="VV30" s="55"/>
      <c r="VW30" s="55"/>
      <c r="VX30" s="55"/>
      <c r="VY30" s="55"/>
      <c r="VZ30" s="55"/>
      <c r="WA30" s="55"/>
      <c r="WB30" s="55"/>
      <c r="WC30" s="55"/>
      <c r="WD30" s="55"/>
      <c r="WE30" s="55"/>
      <c r="WF30" s="55"/>
      <c r="WG30" s="55"/>
      <c r="WH30" s="55"/>
      <c r="WI30" s="55"/>
      <c r="WJ30" s="55"/>
      <c r="WK30" s="55"/>
      <c r="WL30" s="55"/>
      <c r="WM30" s="55"/>
      <c r="WN30" s="55"/>
      <c r="WO30" s="55"/>
      <c r="WP30" s="55"/>
      <c r="WQ30" s="55"/>
      <c r="WR30" s="55"/>
      <c r="WS30" s="55"/>
      <c r="WT30" s="55"/>
      <c r="WU30" s="55"/>
      <c r="WV30" s="55"/>
      <c r="WW30" s="55"/>
      <c r="WX30" s="55"/>
      <c r="WY30" s="55"/>
      <c r="WZ30" s="55"/>
      <c r="XA30" s="55"/>
      <c r="XB30" s="55"/>
      <c r="XC30" s="55"/>
      <c r="XD30" s="55"/>
      <c r="XE30" s="55"/>
      <c r="XF30" s="55"/>
      <c r="XG30" s="55"/>
      <c r="XH30" s="55"/>
      <c r="XI30" s="55"/>
      <c r="XJ30" s="55"/>
      <c r="XK30" s="55"/>
      <c r="XL30" s="55"/>
      <c r="XM30" s="55"/>
      <c r="XN30" s="55"/>
      <c r="XO30" s="55"/>
      <c r="XP30" s="55"/>
      <c r="XQ30" s="55"/>
      <c r="XR30" s="55"/>
      <c r="XS30" s="55"/>
      <c r="XT30" s="55"/>
      <c r="XU30" s="55"/>
      <c r="XV30" s="55"/>
      <c r="XW30" s="55"/>
      <c r="XX30" s="55"/>
      <c r="XY30" s="55"/>
      <c r="XZ30" s="55"/>
      <c r="YA30" s="55"/>
      <c r="YB30" s="55"/>
      <c r="YC30" s="55"/>
      <c r="YD30" s="55"/>
      <c r="YE30" s="55"/>
      <c r="YF30" s="55"/>
      <c r="YG30" s="55"/>
      <c r="YH30" s="55"/>
      <c r="YI30" s="55"/>
      <c r="YJ30" s="55"/>
      <c r="YK30" s="55"/>
      <c r="YL30" s="55"/>
      <c r="YM30" s="55"/>
      <c r="YN30" s="55"/>
      <c r="YO30" s="55"/>
      <c r="YP30" s="55"/>
      <c r="YQ30" s="55"/>
      <c r="YR30" s="55"/>
      <c r="YS30" s="55"/>
      <c r="YT30" s="55"/>
      <c r="YU30" s="55"/>
      <c r="YV30" s="55"/>
      <c r="YW30" s="55"/>
      <c r="YX30" s="55"/>
      <c r="YY30" s="55"/>
      <c r="YZ30" s="55"/>
      <c r="ZA30" s="55"/>
      <c r="ZB30" s="55"/>
      <c r="ZC30" s="55"/>
      <c r="ZD30" s="55"/>
      <c r="ZE30" s="55"/>
      <c r="ZF30" s="55"/>
      <c r="ZG30" s="55"/>
      <c r="ZH30" s="55"/>
      <c r="ZI30" s="55"/>
      <c r="ZJ30" s="55"/>
      <c r="ZK30" s="55"/>
      <c r="ZL30" s="55"/>
      <c r="ZM30" s="55"/>
      <c r="ZN30" s="55"/>
      <c r="ZO30" s="55"/>
      <c r="ZP30" s="55"/>
      <c r="ZQ30" s="55"/>
      <c r="ZR30" s="55"/>
      <c r="ZS30" s="55"/>
      <c r="ZT30" s="55"/>
      <c r="ZU30" s="55"/>
      <c r="ZV30" s="55"/>
      <c r="ZW30" s="55"/>
      <c r="ZX30" s="55"/>
      <c r="ZY30" s="55"/>
      <c r="ZZ30" s="55"/>
      <c r="AAA30" s="55"/>
      <c r="AAB30" s="55"/>
      <c r="AAC30" s="55"/>
      <c r="AAD30" s="55"/>
      <c r="AAE30" s="55"/>
      <c r="AAF30" s="55"/>
      <c r="AAG30" s="55"/>
      <c r="AAH30" s="55"/>
      <c r="AAI30" s="55"/>
      <c r="AAJ30" s="55"/>
      <c r="AAK30" s="55"/>
      <c r="AAL30" s="55"/>
      <c r="AAM30" s="55"/>
      <c r="AAN30" s="55"/>
      <c r="AAO30" s="55"/>
      <c r="AAP30" s="55"/>
      <c r="AAQ30" s="55"/>
      <c r="AAR30" s="55"/>
      <c r="AAS30" s="55"/>
      <c r="AAT30" s="55"/>
      <c r="AAU30" s="55"/>
      <c r="AAV30" s="55"/>
      <c r="AAW30" s="55"/>
      <c r="AAX30" s="55"/>
      <c r="AAY30" s="55"/>
      <c r="AAZ30" s="55"/>
      <c r="ABA30" s="55"/>
      <c r="ABB30" s="55"/>
      <c r="ABC30" s="55"/>
      <c r="ABD30" s="55"/>
      <c r="ABE30" s="55"/>
      <c r="ABF30" s="55"/>
      <c r="ABG30" s="55"/>
      <c r="ABH30" s="55"/>
      <c r="ABI30" s="55"/>
      <c r="ABJ30" s="55"/>
      <c r="ABK30" s="55"/>
      <c r="ABL30" s="55"/>
      <c r="ABM30" s="55"/>
      <c r="ABN30" s="55"/>
      <c r="ABO30" s="55"/>
      <c r="ABP30" s="55"/>
      <c r="ABQ30" s="55"/>
      <c r="ABR30" s="55"/>
      <c r="ABS30" s="55"/>
      <c r="ABT30" s="55"/>
      <c r="ABU30" s="55"/>
      <c r="ABV30" s="55"/>
      <c r="ABW30" s="55"/>
      <c r="ABX30" s="55"/>
      <c r="ABY30" s="55"/>
      <c r="ABZ30" s="55"/>
      <c r="ACA30" s="55"/>
      <c r="ACB30" s="55"/>
      <c r="ACC30" s="55"/>
      <c r="ACD30" s="55"/>
      <c r="ACE30" s="55"/>
      <c r="ACF30" s="55"/>
      <c r="ACG30" s="55"/>
      <c r="ACH30" s="55"/>
      <c r="ACI30" s="55"/>
      <c r="ACJ30" s="55"/>
      <c r="ACK30" s="55"/>
      <c r="ACL30" s="55"/>
      <c r="ACM30" s="55"/>
      <c r="ACN30" s="55"/>
      <c r="ACO30" s="55"/>
      <c r="ACP30" s="55"/>
      <c r="ACQ30" s="55"/>
      <c r="ACR30" s="55"/>
      <c r="ACS30" s="55"/>
      <c r="ACT30" s="55"/>
      <c r="ACU30" s="55"/>
      <c r="ACV30" s="55"/>
      <c r="ACW30" s="55"/>
      <c r="ACX30" s="55"/>
      <c r="ACY30" s="55"/>
      <c r="ACZ30" s="55"/>
      <c r="ADA30" s="55"/>
      <c r="ADB30" s="55"/>
      <c r="ADC30" s="55"/>
      <c r="ADD30" s="55"/>
      <c r="ADE30" s="55"/>
      <c r="ADF30" s="55"/>
      <c r="ADG30" s="55"/>
      <c r="ADH30" s="55"/>
      <c r="ADI30" s="55"/>
      <c r="ADJ30" s="55"/>
      <c r="ADK30" s="55"/>
      <c r="ADL30" s="55"/>
      <c r="ADM30" s="55"/>
      <c r="ADN30" s="55"/>
      <c r="ADO30" s="55"/>
      <c r="ADP30" s="55"/>
      <c r="ADQ30" s="55"/>
      <c r="ADR30" s="55"/>
      <c r="ADS30" s="55"/>
      <c r="ADT30" s="55"/>
      <c r="ADU30" s="55"/>
      <c r="ADV30" s="55"/>
      <c r="ADW30" s="55"/>
      <c r="ADX30" s="55"/>
      <c r="ADY30" s="55"/>
      <c r="ADZ30" s="55"/>
      <c r="AEA30" s="55"/>
      <c r="AEB30" s="55"/>
      <c r="AEC30" s="55"/>
      <c r="AED30" s="55"/>
      <c r="AEE30" s="55"/>
      <c r="AEF30" s="55"/>
      <c r="AEG30" s="55"/>
      <c r="AEH30" s="55"/>
      <c r="AEI30" s="55"/>
      <c r="AEJ30" s="55"/>
      <c r="AEK30" s="55"/>
      <c r="AEL30" s="55"/>
      <c r="AEM30" s="55"/>
      <c r="AEN30" s="55"/>
      <c r="AEO30" s="55"/>
      <c r="AEP30" s="55"/>
      <c r="AEQ30" s="55"/>
      <c r="AER30" s="55"/>
      <c r="AES30" s="55"/>
      <c r="AET30" s="55"/>
      <c r="AEU30" s="55"/>
      <c r="AEV30" s="55"/>
      <c r="AEW30" s="55"/>
      <c r="AEX30" s="55"/>
      <c r="AEY30" s="55"/>
      <c r="AEZ30" s="55"/>
      <c r="AFA30" s="55"/>
      <c r="AFB30" s="55"/>
      <c r="AFC30" s="55"/>
      <c r="AFD30" s="55"/>
      <c r="AFE30" s="55"/>
      <c r="AFF30" s="55"/>
      <c r="AFG30" s="55"/>
      <c r="AFH30" s="55"/>
      <c r="AFI30" s="55"/>
      <c r="AFJ30" s="55"/>
      <c r="AFK30" s="55"/>
      <c r="AFL30" s="55"/>
      <c r="AFM30" s="55"/>
      <c r="AFN30" s="55"/>
      <c r="AFO30" s="55"/>
      <c r="AFP30" s="55"/>
      <c r="AFQ30" s="55"/>
      <c r="AFR30" s="55"/>
      <c r="AFS30" s="55"/>
      <c r="AFT30" s="55"/>
      <c r="AFU30" s="55"/>
      <c r="AFV30" s="55"/>
      <c r="AFW30" s="55"/>
      <c r="AFX30" s="55"/>
      <c r="AFY30" s="55"/>
      <c r="AFZ30" s="55"/>
      <c r="AGA30" s="55"/>
      <c r="AGB30" s="55"/>
      <c r="AGC30" s="55"/>
      <c r="AGD30" s="55"/>
      <c r="AGE30" s="55"/>
      <c r="AGF30" s="55"/>
      <c r="AGG30" s="55"/>
      <c r="AGH30" s="55"/>
      <c r="AGI30" s="55"/>
      <c r="AGJ30" s="55"/>
      <c r="AGK30" s="55"/>
      <c r="AGL30" s="55"/>
      <c r="AGM30" s="55"/>
      <c r="AGN30" s="55"/>
      <c r="AGO30" s="55"/>
      <c r="AGP30" s="55"/>
      <c r="AGQ30" s="55"/>
      <c r="AGR30" s="55"/>
      <c r="AGS30" s="55"/>
      <c r="AGT30" s="55"/>
      <c r="AGU30" s="55"/>
      <c r="AGV30" s="55"/>
      <c r="AGW30" s="55"/>
      <c r="AGX30" s="55"/>
      <c r="AGY30" s="55"/>
      <c r="AGZ30" s="55"/>
      <c r="AHA30" s="55"/>
      <c r="AHB30" s="55"/>
      <c r="AHC30" s="55"/>
      <c r="AHD30" s="55"/>
      <c r="AHE30" s="55"/>
      <c r="AHF30" s="55"/>
      <c r="AHG30" s="55"/>
      <c r="AHH30" s="55"/>
      <c r="AHI30" s="55"/>
      <c r="AHJ30" s="55"/>
      <c r="AHK30" s="55"/>
      <c r="AHL30" s="55"/>
      <c r="AHM30" s="55"/>
      <c r="AHN30" s="55"/>
      <c r="AHO30" s="55"/>
      <c r="AHP30" s="55"/>
      <c r="AHQ30" s="55"/>
      <c r="AHR30" s="55"/>
      <c r="AHS30" s="55"/>
      <c r="AHT30" s="55"/>
      <c r="AHU30" s="55"/>
      <c r="AHV30" s="55"/>
      <c r="AHW30" s="55"/>
      <c r="AHX30" s="55"/>
      <c r="AHY30" s="55"/>
      <c r="AHZ30" s="55"/>
      <c r="AIA30" s="55"/>
      <c r="AIB30" s="55"/>
      <c r="AIC30" s="55"/>
      <c r="AID30" s="55"/>
      <c r="AIE30" s="55"/>
      <c r="AIF30" s="55"/>
      <c r="AIG30" s="55"/>
      <c r="AIH30" s="55"/>
      <c r="AII30" s="55"/>
      <c r="AIJ30" s="55"/>
      <c r="AIK30" s="55"/>
      <c r="AIL30" s="55"/>
      <c r="AIM30" s="55"/>
      <c r="AIN30" s="55"/>
      <c r="AIO30" s="55"/>
      <c r="AIP30" s="55"/>
      <c r="AIQ30" s="55"/>
      <c r="AIR30" s="55"/>
      <c r="AIS30" s="55"/>
      <c r="AIT30" s="55"/>
      <c r="AIU30" s="55"/>
      <c r="AIV30" s="55"/>
      <c r="AIW30" s="55"/>
      <c r="AIX30" s="55"/>
      <c r="AIY30" s="55"/>
      <c r="AIZ30" s="55"/>
      <c r="AJA30" s="55"/>
      <c r="AJB30" s="55"/>
      <c r="AJC30" s="55"/>
      <c r="AJD30" s="55"/>
      <c r="AJE30" s="55"/>
      <c r="AJF30" s="55"/>
      <c r="AJG30" s="55"/>
      <c r="AJH30" s="55"/>
      <c r="AJI30" s="55"/>
      <c r="AJJ30" s="55"/>
      <c r="AJK30" s="55"/>
      <c r="AJL30" s="55"/>
      <c r="AJM30" s="55"/>
      <c r="AJN30" s="55"/>
      <c r="AJO30" s="55"/>
      <c r="AJP30" s="55"/>
      <c r="AJQ30" s="55"/>
      <c r="AJR30" s="55"/>
      <c r="AJS30" s="55"/>
      <c r="AJT30" s="55"/>
      <c r="AJU30" s="55"/>
      <c r="AJV30" s="55"/>
      <c r="AJW30" s="55"/>
      <c r="AJX30" s="55"/>
      <c r="AJY30" s="55"/>
      <c r="AJZ30" s="55"/>
      <c r="AKA30" s="55"/>
      <c r="AKB30" s="55"/>
      <c r="AKC30" s="55"/>
      <c r="AKD30" s="55"/>
      <c r="AKE30" s="55"/>
      <c r="AKF30" s="55"/>
      <c r="AKG30" s="55"/>
      <c r="AKH30" s="55"/>
      <c r="AKI30" s="55"/>
      <c r="AKJ30" s="55"/>
      <c r="AKK30" s="55"/>
      <c r="AKL30" s="55"/>
      <c r="AKM30" s="55"/>
      <c r="AKN30" s="55"/>
      <c r="AKO30" s="55"/>
      <c r="AKP30" s="55"/>
      <c r="AKQ30" s="55"/>
      <c r="AKR30" s="55"/>
      <c r="AKS30" s="55"/>
      <c r="AKT30" s="55"/>
      <c r="AKU30" s="55"/>
      <c r="AKV30" s="55"/>
      <c r="AKW30" s="55"/>
      <c r="AKX30" s="55"/>
      <c r="AKY30" s="55"/>
      <c r="AKZ30" s="55"/>
      <c r="ALA30" s="55"/>
      <c r="ALB30" s="55"/>
      <c r="ALC30" s="55"/>
      <c r="ALD30" s="55"/>
      <c r="ALE30" s="55"/>
      <c r="ALF30" s="55"/>
      <c r="ALG30" s="55"/>
      <c r="ALH30" s="55"/>
      <c r="ALI30" s="55"/>
      <c r="ALJ30" s="55"/>
      <c r="ALK30" s="55"/>
      <c r="ALL30" s="55"/>
      <c r="ALM30" s="55"/>
      <c r="ALN30" s="55"/>
      <c r="ALO30" s="55"/>
      <c r="ALP30" s="55"/>
      <c r="ALQ30" s="55"/>
      <c r="ALR30" s="55"/>
      <c r="ALS30" s="55"/>
      <c r="ALT30" s="55"/>
      <c r="ALU30" s="55"/>
      <c r="ALV30" s="55"/>
      <c r="ALW30" s="55"/>
      <c r="ALX30" s="55"/>
      <c r="ALY30" s="55"/>
      <c r="ALZ30" s="55"/>
      <c r="AMA30" s="55"/>
      <c r="AMB30" s="55"/>
      <c r="AMC30" s="55"/>
      <c r="AMD30" s="55"/>
      <c r="AME30" s="55"/>
      <c r="AMF30" s="55"/>
      <c r="AMG30" s="55"/>
      <c r="AMH30" s="55"/>
      <c r="AMI30" s="55"/>
      <c r="AMJ30" s="55"/>
    </row>
    <row r="31" spans="1:1024" s="54" customFormat="1" x14ac:dyDescent="0.2">
      <c r="A31" s="52">
        <f>COUNTIF(B9:F9,"SOLICITANTE")</f>
        <v>0</v>
      </c>
      <c r="B31" s="52"/>
      <c r="C31" s="52"/>
      <c r="D31" s="52" t="s">
        <v>30</v>
      </c>
      <c r="E31" s="52"/>
      <c r="F31" s="52"/>
      <c r="G31" s="52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5"/>
      <c r="GT31" s="55"/>
      <c r="GU31" s="55"/>
      <c r="GV31" s="55"/>
      <c r="GW31" s="55"/>
      <c r="GX31" s="55"/>
      <c r="GY31" s="55"/>
      <c r="GZ31" s="55"/>
      <c r="HA31" s="55"/>
      <c r="HB31" s="55"/>
      <c r="HC31" s="55"/>
      <c r="HD31" s="55"/>
      <c r="HE31" s="55"/>
      <c r="HF31" s="55"/>
      <c r="HG31" s="55"/>
      <c r="HH31" s="55"/>
      <c r="HI31" s="55"/>
      <c r="HJ31" s="55"/>
      <c r="HK31" s="55"/>
      <c r="HL31" s="55"/>
      <c r="HM31" s="55"/>
      <c r="HN31" s="55"/>
      <c r="HO31" s="55"/>
      <c r="HP31" s="55"/>
      <c r="HQ31" s="55"/>
      <c r="HR31" s="55"/>
      <c r="HS31" s="55"/>
      <c r="HT31" s="55"/>
      <c r="HU31" s="55"/>
      <c r="HV31" s="55"/>
      <c r="HW31" s="55"/>
      <c r="HX31" s="55"/>
      <c r="HY31" s="55"/>
      <c r="HZ31" s="55"/>
      <c r="IA31" s="55"/>
      <c r="IB31" s="55"/>
      <c r="IC31" s="55"/>
      <c r="ID31" s="55"/>
      <c r="IE31" s="55"/>
      <c r="IF31" s="55"/>
      <c r="IG31" s="55"/>
      <c r="IH31" s="55"/>
      <c r="II31" s="55"/>
      <c r="IJ31" s="55"/>
      <c r="IK31" s="55"/>
      <c r="IL31" s="55"/>
      <c r="IM31" s="55"/>
      <c r="IN31" s="55"/>
      <c r="IO31" s="55"/>
      <c r="IP31" s="55"/>
      <c r="IQ31" s="55"/>
      <c r="IR31" s="55"/>
      <c r="IS31" s="55"/>
      <c r="IT31" s="55"/>
      <c r="IU31" s="55"/>
      <c r="IV31" s="55"/>
      <c r="IW31" s="55"/>
      <c r="IX31" s="55"/>
      <c r="IY31" s="55"/>
      <c r="IZ31" s="55"/>
      <c r="JA31" s="55"/>
      <c r="JB31" s="55"/>
      <c r="JC31" s="55"/>
      <c r="JD31" s="55"/>
      <c r="JE31" s="55"/>
      <c r="JF31" s="55"/>
      <c r="JG31" s="55"/>
      <c r="JH31" s="55"/>
      <c r="JI31" s="55"/>
      <c r="JJ31" s="55"/>
      <c r="JK31" s="55"/>
      <c r="JL31" s="55"/>
      <c r="JM31" s="55"/>
      <c r="JN31" s="55"/>
      <c r="JO31" s="55"/>
      <c r="JP31" s="55"/>
      <c r="JQ31" s="55"/>
      <c r="JR31" s="55"/>
      <c r="JS31" s="55"/>
      <c r="JT31" s="55"/>
      <c r="JU31" s="55"/>
      <c r="JV31" s="55"/>
      <c r="JW31" s="55"/>
      <c r="JX31" s="55"/>
      <c r="JY31" s="55"/>
      <c r="JZ31" s="55"/>
      <c r="KA31" s="55"/>
      <c r="KB31" s="55"/>
      <c r="KC31" s="55"/>
      <c r="KD31" s="55"/>
      <c r="KE31" s="55"/>
      <c r="KF31" s="55"/>
      <c r="KG31" s="55"/>
      <c r="KH31" s="55"/>
      <c r="KI31" s="55"/>
      <c r="KJ31" s="55"/>
      <c r="KK31" s="55"/>
      <c r="KL31" s="55"/>
      <c r="KM31" s="55"/>
      <c r="KN31" s="55"/>
      <c r="KO31" s="55"/>
      <c r="KP31" s="55"/>
      <c r="KQ31" s="55"/>
      <c r="KR31" s="55"/>
      <c r="KS31" s="55"/>
      <c r="KT31" s="55"/>
      <c r="KU31" s="55"/>
      <c r="KV31" s="55"/>
      <c r="KW31" s="55"/>
      <c r="KX31" s="55"/>
      <c r="KY31" s="55"/>
      <c r="KZ31" s="55"/>
      <c r="LA31" s="55"/>
      <c r="LB31" s="55"/>
      <c r="LC31" s="55"/>
      <c r="LD31" s="55"/>
      <c r="LE31" s="55"/>
      <c r="LF31" s="55"/>
      <c r="LG31" s="55"/>
      <c r="LH31" s="55"/>
      <c r="LI31" s="55"/>
      <c r="LJ31" s="55"/>
      <c r="LK31" s="55"/>
      <c r="LL31" s="55"/>
      <c r="LM31" s="55"/>
      <c r="LN31" s="55"/>
      <c r="LO31" s="55"/>
      <c r="LP31" s="55"/>
      <c r="LQ31" s="55"/>
      <c r="LR31" s="55"/>
      <c r="LS31" s="55"/>
      <c r="LT31" s="55"/>
      <c r="LU31" s="55"/>
      <c r="LV31" s="55"/>
      <c r="LW31" s="55"/>
      <c r="LX31" s="55"/>
      <c r="LY31" s="55"/>
      <c r="LZ31" s="55"/>
      <c r="MA31" s="55"/>
      <c r="MB31" s="55"/>
      <c r="MC31" s="55"/>
      <c r="MD31" s="55"/>
      <c r="ME31" s="55"/>
      <c r="MF31" s="55"/>
      <c r="MG31" s="55"/>
      <c r="MH31" s="55"/>
      <c r="MI31" s="55"/>
      <c r="MJ31" s="55"/>
      <c r="MK31" s="55"/>
      <c r="ML31" s="55"/>
      <c r="MM31" s="55"/>
      <c r="MN31" s="55"/>
      <c r="MO31" s="55"/>
      <c r="MP31" s="55"/>
      <c r="MQ31" s="55"/>
      <c r="MR31" s="55"/>
      <c r="MS31" s="55"/>
      <c r="MT31" s="55"/>
      <c r="MU31" s="55"/>
      <c r="MV31" s="55"/>
      <c r="MW31" s="55"/>
      <c r="MX31" s="55"/>
      <c r="MY31" s="55"/>
      <c r="MZ31" s="55"/>
      <c r="NA31" s="55"/>
      <c r="NB31" s="55"/>
      <c r="NC31" s="55"/>
      <c r="ND31" s="55"/>
      <c r="NE31" s="55"/>
      <c r="NF31" s="55"/>
      <c r="NG31" s="55"/>
      <c r="NH31" s="55"/>
      <c r="NI31" s="55"/>
      <c r="NJ31" s="55"/>
      <c r="NK31" s="55"/>
      <c r="NL31" s="55"/>
      <c r="NM31" s="55"/>
      <c r="NN31" s="55"/>
      <c r="NO31" s="55"/>
      <c r="NP31" s="55"/>
      <c r="NQ31" s="55"/>
      <c r="NR31" s="55"/>
      <c r="NS31" s="55"/>
      <c r="NT31" s="55"/>
      <c r="NU31" s="55"/>
      <c r="NV31" s="55"/>
      <c r="NW31" s="55"/>
      <c r="NX31" s="55"/>
      <c r="NY31" s="55"/>
      <c r="NZ31" s="55"/>
      <c r="OA31" s="55"/>
      <c r="OB31" s="55"/>
      <c r="OC31" s="55"/>
      <c r="OD31" s="55"/>
      <c r="OE31" s="55"/>
      <c r="OF31" s="55"/>
      <c r="OG31" s="55"/>
      <c r="OH31" s="55"/>
      <c r="OI31" s="55"/>
      <c r="OJ31" s="55"/>
      <c r="OK31" s="55"/>
      <c r="OL31" s="55"/>
      <c r="OM31" s="55"/>
      <c r="ON31" s="55"/>
      <c r="OO31" s="55"/>
      <c r="OP31" s="55"/>
      <c r="OQ31" s="55"/>
      <c r="OR31" s="55"/>
      <c r="OS31" s="55"/>
      <c r="OT31" s="55"/>
      <c r="OU31" s="55"/>
      <c r="OV31" s="55"/>
      <c r="OW31" s="55"/>
      <c r="OX31" s="55"/>
      <c r="OY31" s="55"/>
      <c r="OZ31" s="55"/>
      <c r="PA31" s="55"/>
      <c r="PB31" s="55"/>
      <c r="PC31" s="55"/>
      <c r="PD31" s="55"/>
      <c r="PE31" s="55"/>
      <c r="PF31" s="55"/>
      <c r="PG31" s="55"/>
      <c r="PH31" s="55"/>
      <c r="PI31" s="55"/>
      <c r="PJ31" s="55"/>
      <c r="PK31" s="55"/>
      <c r="PL31" s="55"/>
      <c r="PM31" s="55"/>
      <c r="PN31" s="55"/>
      <c r="PO31" s="55"/>
      <c r="PP31" s="55"/>
      <c r="PQ31" s="55"/>
      <c r="PR31" s="55"/>
      <c r="PS31" s="55"/>
      <c r="PT31" s="55"/>
      <c r="PU31" s="55"/>
      <c r="PV31" s="55"/>
      <c r="PW31" s="55"/>
      <c r="PX31" s="55"/>
      <c r="PY31" s="55"/>
      <c r="PZ31" s="55"/>
      <c r="QA31" s="55"/>
      <c r="QB31" s="55"/>
      <c r="QC31" s="55"/>
      <c r="QD31" s="55"/>
      <c r="QE31" s="55"/>
      <c r="QF31" s="55"/>
      <c r="QG31" s="55"/>
      <c r="QH31" s="55"/>
      <c r="QI31" s="55"/>
      <c r="QJ31" s="55"/>
      <c r="QK31" s="55"/>
      <c r="QL31" s="55"/>
      <c r="QM31" s="55"/>
      <c r="QN31" s="55"/>
      <c r="QO31" s="55"/>
      <c r="QP31" s="55"/>
      <c r="QQ31" s="55"/>
      <c r="QR31" s="55"/>
      <c r="QS31" s="55"/>
      <c r="QT31" s="55"/>
      <c r="QU31" s="55"/>
      <c r="QV31" s="55"/>
      <c r="QW31" s="55"/>
      <c r="QX31" s="55"/>
      <c r="QY31" s="55"/>
      <c r="QZ31" s="55"/>
      <c r="RA31" s="55"/>
      <c r="RB31" s="55"/>
      <c r="RC31" s="55"/>
      <c r="RD31" s="55"/>
      <c r="RE31" s="55"/>
      <c r="RF31" s="55"/>
      <c r="RG31" s="55"/>
      <c r="RH31" s="55"/>
      <c r="RI31" s="55"/>
      <c r="RJ31" s="55"/>
      <c r="RK31" s="55"/>
      <c r="RL31" s="55"/>
      <c r="RM31" s="55"/>
      <c r="RN31" s="55"/>
      <c r="RO31" s="55"/>
      <c r="RP31" s="55"/>
      <c r="RQ31" s="55"/>
      <c r="RR31" s="55"/>
      <c r="RS31" s="55"/>
      <c r="RT31" s="55"/>
      <c r="RU31" s="55"/>
      <c r="RV31" s="55"/>
      <c r="RW31" s="55"/>
      <c r="RX31" s="55"/>
      <c r="RY31" s="55"/>
      <c r="RZ31" s="55"/>
      <c r="SA31" s="55"/>
      <c r="SB31" s="55"/>
      <c r="SC31" s="55"/>
      <c r="SD31" s="55"/>
      <c r="SE31" s="55"/>
      <c r="SF31" s="55"/>
      <c r="SG31" s="55"/>
      <c r="SH31" s="55"/>
      <c r="SI31" s="55"/>
      <c r="SJ31" s="55"/>
      <c r="SK31" s="55"/>
      <c r="SL31" s="55"/>
      <c r="SM31" s="55"/>
      <c r="SN31" s="55"/>
      <c r="SO31" s="55"/>
      <c r="SP31" s="55"/>
      <c r="SQ31" s="55"/>
      <c r="SR31" s="55"/>
      <c r="SS31" s="55"/>
      <c r="ST31" s="55"/>
      <c r="SU31" s="55"/>
      <c r="SV31" s="55"/>
      <c r="SW31" s="55"/>
      <c r="SX31" s="55"/>
      <c r="SY31" s="55"/>
      <c r="SZ31" s="55"/>
      <c r="TA31" s="55"/>
      <c r="TB31" s="55"/>
      <c r="TC31" s="55"/>
      <c r="TD31" s="55"/>
      <c r="TE31" s="55"/>
      <c r="TF31" s="55"/>
      <c r="TG31" s="55"/>
      <c r="TH31" s="55"/>
      <c r="TI31" s="55"/>
      <c r="TJ31" s="55"/>
      <c r="TK31" s="55"/>
      <c r="TL31" s="55"/>
      <c r="TM31" s="55"/>
      <c r="TN31" s="55"/>
      <c r="TO31" s="55"/>
      <c r="TP31" s="55"/>
      <c r="TQ31" s="55"/>
      <c r="TR31" s="55"/>
      <c r="TS31" s="55"/>
      <c r="TT31" s="55"/>
      <c r="TU31" s="55"/>
      <c r="TV31" s="55"/>
      <c r="TW31" s="55"/>
      <c r="TX31" s="55"/>
      <c r="TY31" s="55"/>
      <c r="TZ31" s="55"/>
      <c r="UA31" s="55"/>
      <c r="UB31" s="55"/>
      <c r="UC31" s="55"/>
      <c r="UD31" s="55"/>
      <c r="UE31" s="55"/>
      <c r="UF31" s="55"/>
      <c r="UG31" s="55"/>
      <c r="UH31" s="55"/>
      <c r="UI31" s="55"/>
      <c r="UJ31" s="55"/>
      <c r="UK31" s="55"/>
      <c r="UL31" s="55"/>
      <c r="UM31" s="55"/>
      <c r="UN31" s="55"/>
      <c r="UO31" s="55"/>
      <c r="UP31" s="55"/>
      <c r="UQ31" s="55"/>
      <c r="UR31" s="55"/>
      <c r="US31" s="55"/>
      <c r="UT31" s="55"/>
      <c r="UU31" s="55"/>
      <c r="UV31" s="55"/>
      <c r="UW31" s="55"/>
      <c r="UX31" s="55"/>
      <c r="UY31" s="55"/>
      <c r="UZ31" s="55"/>
      <c r="VA31" s="55"/>
      <c r="VB31" s="55"/>
      <c r="VC31" s="55"/>
      <c r="VD31" s="55"/>
      <c r="VE31" s="55"/>
      <c r="VF31" s="55"/>
      <c r="VG31" s="55"/>
      <c r="VH31" s="55"/>
      <c r="VI31" s="55"/>
      <c r="VJ31" s="55"/>
      <c r="VK31" s="55"/>
      <c r="VL31" s="55"/>
      <c r="VM31" s="55"/>
      <c r="VN31" s="55"/>
      <c r="VO31" s="55"/>
      <c r="VP31" s="55"/>
      <c r="VQ31" s="55"/>
      <c r="VR31" s="55"/>
      <c r="VS31" s="55"/>
      <c r="VT31" s="55"/>
      <c r="VU31" s="55"/>
      <c r="VV31" s="55"/>
      <c r="VW31" s="55"/>
      <c r="VX31" s="55"/>
      <c r="VY31" s="55"/>
      <c r="VZ31" s="55"/>
      <c r="WA31" s="55"/>
      <c r="WB31" s="55"/>
      <c r="WC31" s="55"/>
      <c r="WD31" s="55"/>
      <c r="WE31" s="55"/>
      <c r="WF31" s="55"/>
      <c r="WG31" s="55"/>
      <c r="WH31" s="55"/>
      <c r="WI31" s="55"/>
      <c r="WJ31" s="55"/>
      <c r="WK31" s="55"/>
      <c r="WL31" s="55"/>
      <c r="WM31" s="55"/>
      <c r="WN31" s="55"/>
      <c r="WO31" s="55"/>
      <c r="WP31" s="55"/>
      <c r="WQ31" s="55"/>
      <c r="WR31" s="55"/>
      <c r="WS31" s="55"/>
      <c r="WT31" s="55"/>
      <c r="WU31" s="55"/>
      <c r="WV31" s="55"/>
      <c r="WW31" s="55"/>
      <c r="WX31" s="55"/>
      <c r="WY31" s="55"/>
      <c r="WZ31" s="55"/>
      <c r="XA31" s="55"/>
      <c r="XB31" s="55"/>
      <c r="XC31" s="55"/>
      <c r="XD31" s="55"/>
      <c r="XE31" s="55"/>
      <c r="XF31" s="55"/>
      <c r="XG31" s="55"/>
      <c r="XH31" s="55"/>
      <c r="XI31" s="55"/>
      <c r="XJ31" s="55"/>
      <c r="XK31" s="55"/>
      <c r="XL31" s="55"/>
      <c r="XM31" s="55"/>
      <c r="XN31" s="55"/>
      <c r="XO31" s="55"/>
      <c r="XP31" s="55"/>
      <c r="XQ31" s="55"/>
      <c r="XR31" s="55"/>
      <c r="XS31" s="55"/>
      <c r="XT31" s="55"/>
      <c r="XU31" s="55"/>
      <c r="XV31" s="55"/>
      <c r="XW31" s="55"/>
      <c r="XX31" s="55"/>
      <c r="XY31" s="55"/>
      <c r="XZ31" s="55"/>
      <c r="YA31" s="55"/>
      <c r="YB31" s="55"/>
      <c r="YC31" s="55"/>
      <c r="YD31" s="55"/>
      <c r="YE31" s="55"/>
      <c r="YF31" s="55"/>
      <c r="YG31" s="55"/>
      <c r="YH31" s="55"/>
      <c r="YI31" s="55"/>
      <c r="YJ31" s="55"/>
      <c r="YK31" s="55"/>
      <c r="YL31" s="55"/>
      <c r="YM31" s="55"/>
      <c r="YN31" s="55"/>
      <c r="YO31" s="55"/>
      <c r="YP31" s="55"/>
      <c r="YQ31" s="55"/>
      <c r="YR31" s="55"/>
      <c r="YS31" s="55"/>
      <c r="YT31" s="55"/>
      <c r="YU31" s="55"/>
      <c r="YV31" s="55"/>
      <c r="YW31" s="55"/>
      <c r="YX31" s="55"/>
      <c r="YY31" s="55"/>
      <c r="YZ31" s="55"/>
      <c r="ZA31" s="55"/>
      <c r="ZB31" s="55"/>
      <c r="ZC31" s="55"/>
      <c r="ZD31" s="55"/>
      <c r="ZE31" s="55"/>
      <c r="ZF31" s="55"/>
      <c r="ZG31" s="55"/>
      <c r="ZH31" s="55"/>
      <c r="ZI31" s="55"/>
      <c r="ZJ31" s="55"/>
      <c r="ZK31" s="55"/>
      <c r="ZL31" s="55"/>
      <c r="ZM31" s="55"/>
      <c r="ZN31" s="55"/>
      <c r="ZO31" s="55"/>
      <c r="ZP31" s="55"/>
      <c r="ZQ31" s="55"/>
      <c r="ZR31" s="55"/>
      <c r="ZS31" s="55"/>
      <c r="ZT31" s="55"/>
      <c r="ZU31" s="55"/>
      <c r="ZV31" s="55"/>
      <c r="ZW31" s="55"/>
      <c r="ZX31" s="55"/>
      <c r="ZY31" s="55"/>
      <c r="ZZ31" s="55"/>
      <c r="AAA31" s="55"/>
      <c r="AAB31" s="55"/>
      <c r="AAC31" s="55"/>
      <c r="AAD31" s="55"/>
      <c r="AAE31" s="55"/>
      <c r="AAF31" s="55"/>
      <c r="AAG31" s="55"/>
      <c r="AAH31" s="55"/>
      <c r="AAI31" s="55"/>
      <c r="AAJ31" s="55"/>
      <c r="AAK31" s="55"/>
      <c r="AAL31" s="55"/>
      <c r="AAM31" s="55"/>
      <c r="AAN31" s="55"/>
      <c r="AAO31" s="55"/>
      <c r="AAP31" s="55"/>
      <c r="AAQ31" s="55"/>
      <c r="AAR31" s="55"/>
      <c r="AAS31" s="55"/>
      <c r="AAT31" s="55"/>
      <c r="AAU31" s="55"/>
      <c r="AAV31" s="55"/>
      <c r="AAW31" s="55"/>
      <c r="AAX31" s="55"/>
      <c r="AAY31" s="55"/>
      <c r="AAZ31" s="55"/>
      <c r="ABA31" s="55"/>
      <c r="ABB31" s="55"/>
      <c r="ABC31" s="55"/>
      <c r="ABD31" s="55"/>
      <c r="ABE31" s="55"/>
      <c r="ABF31" s="55"/>
      <c r="ABG31" s="55"/>
      <c r="ABH31" s="55"/>
      <c r="ABI31" s="55"/>
      <c r="ABJ31" s="55"/>
      <c r="ABK31" s="55"/>
      <c r="ABL31" s="55"/>
      <c r="ABM31" s="55"/>
      <c r="ABN31" s="55"/>
      <c r="ABO31" s="55"/>
      <c r="ABP31" s="55"/>
      <c r="ABQ31" s="55"/>
      <c r="ABR31" s="55"/>
      <c r="ABS31" s="55"/>
      <c r="ABT31" s="55"/>
      <c r="ABU31" s="55"/>
      <c r="ABV31" s="55"/>
      <c r="ABW31" s="55"/>
      <c r="ABX31" s="55"/>
      <c r="ABY31" s="55"/>
      <c r="ABZ31" s="55"/>
      <c r="ACA31" s="55"/>
      <c r="ACB31" s="55"/>
      <c r="ACC31" s="55"/>
      <c r="ACD31" s="55"/>
      <c r="ACE31" s="55"/>
      <c r="ACF31" s="55"/>
      <c r="ACG31" s="55"/>
      <c r="ACH31" s="55"/>
      <c r="ACI31" s="55"/>
      <c r="ACJ31" s="55"/>
      <c r="ACK31" s="55"/>
      <c r="ACL31" s="55"/>
      <c r="ACM31" s="55"/>
      <c r="ACN31" s="55"/>
      <c r="ACO31" s="55"/>
      <c r="ACP31" s="55"/>
      <c r="ACQ31" s="55"/>
      <c r="ACR31" s="55"/>
      <c r="ACS31" s="55"/>
      <c r="ACT31" s="55"/>
      <c r="ACU31" s="55"/>
      <c r="ACV31" s="55"/>
      <c r="ACW31" s="55"/>
      <c r="ACX31" s="55"/>
      <c r="ACY31" s="55"/>
      <c r="ACZ31" s="55"/>
      <c r="ADA31" s="55"/>
      <c r="ADB31" s="55"/>
      <c r="ADC31" s="55"/>
      <c r="ADD31" s="55"/>
      <c r="ADE31" s="55"/>
      <c r="ADF31" s="55"/>
      <c r="ADG31" s="55"/>
      <c r="ADH31" s="55"/>
      <c r="ADI31" s="55"/>
      <c r="ADJ31" s="55"/>
      <c r="ADK31" s="55"/>
      <c r="ADL31" s="55"/>
      <c r="ADM31" s="55"/>
      <c r="ADN31" s="55"/>
      <c r="ADO31" s="55"/>
      <c r="ADP31" s="55"/>
      <c r="ADQ31" s="55"/>
      <c r="ADR31" s="55"/>
      <c r="ADS31" s="55"/>
      <c r="ADT31" s="55"/>
      <c r="ADU31" s="55"/>
      <c r="ADV31" s="55"/>
      <c r="ADW31" s="55"/>
      <c r="ADX31" s="55"/>
      <c r="ADY31" s="55"/>
      <c r="ADZ31" s="55"/>
      <c r="AEA31" s="55"/>
      <c r="AEB31" s="55"/>
      <c r="AEC31" s="55"/>
      <c r="AED31" s="55"/>
      <c r="AEE31" s="55"/>
      <c r="AEF31" s="55"/>
      <c r="AEG31" s="55"/>
      <c r="AEH31" s="55"/>
      <c r="AEI31" s="55"/>
      <c r="AEJ31" s="55"/>
      <c r="AEK31" s="55"/>
      <c r="AEL31" s="55"/>
      <c r="AEM31" s="55"/>
      <c r="AEN31" s="55"/>
      <c r="AEO31" s="55"/>
      <c r="AEP31" s="55"/>
      <c r="AEQ31" s="55"/>
      <c r="AER31" s="55"/>
      <c r="AES31" s="55"/>
      <c r="AET31" s="55"/>
      <c r="AEU31" s="55"/>
      <c r="AEV31" s="55"/>
      <c r="AEW31" s="55"/>
      <c r="AEX31" s="55"/>
      <c r="AEY31" s="55"/>
      <c r="AEZ31" s="55"/>
      <c r="AFA31" s="55"/>
      <c r="AFB31" s="55"/>
      <c r="AFC31" s="55"/>
      <c r="AFD31" s="55"/>
      <c r="AFE31" s="55"/>
      <c r="AFF31" s="55"/>
      <c r="AFG31" s="55"/>
      <c r="AFH31" s="55"/>
      <c r="AFI31" s="55"/>
      <c r="AFJ31" s="55"/>
      <c r="AFK31" s="55"/>
      <c r="AFL31" s="55"/>
      <c r="AFM31" s="55"/>
      <c r="AFN31" s="55"/>
      <c r="AFO31" s="55"/>
      <c r="AFP31" s="55"/>
      <c r="AFQ31" s="55"/>
      <c r="AFR31" s="55"/>
      <c r="AFS31" s="55"/>
      <c r="AFT31" s="55"/>
      <c r="AFU31" s="55"/>
      <c r="AFV31" s="55"/>
      <c r="AFW31" s="55"/>
      <c r="AFX31" s="55"/>
      <c r="AFY31" s="55"/>
      <c r="AFZ31" s="55"/>
      <c r="AGA31" s="55"/>
      <c r="AGB31" s="55"/>
      <c r="AGC31" s="55"/>
      <c r="AGD31" s="55"/>
      <c r="AGE31" s="55"/>
      <c r="AGF31" s="55"/>
      <c r="AGG31" s="55"/>
      <c r="AGH31" s="55"/>
      <c r="AGI31" s="55"/>
      <c r="AGJ31" s="55"/>
      <c r="AGK31" s="55"/>
      <c r="AGL31" s="55"/>
      <c r="AGM31" s="55"/>
      <c r="AGN31" s="55"/>
      <c r="AGO31" s="55"/>
      <c r="AGP31" s="55"/>
      <c r="AGQ31" s="55"/>
      <c r="AGR31" s="55"/>
      <c r="AGS31" s="55"/>
      <c r="AGT31" s="55"/>
      <c r="AGU31" s="55"/>
      <c r="AGV31" s="55"/>
      <c r="AGW31" s="55"/>
      <c r="AGX31" s="55"/>
      <c r="AGY31" s="55"/>
      <c r="AGZ31" s="55"/>
      <c r="AHA31" s="55"/>
      <c r="AHB31" s="55"/>
      <c r="AHC31" s="55"/>
      <c r="AHD31" s="55"/>
      <c r="AHE31" s="55"/>
      <c r="AHF31" s="55"/>
      <c r="AHG31" s="55"/>
      <c r="AHH31" s="55"/>
      <c r="AHI31" s="55"/>
      <c r="AHJ31" s="55"/>
      <c r="AHK31" s="55"/>
      <c r="AHL31" s="55"/>
      <c r="AHM31" s="55"/>
      <c r="AHN31" s="55"/>
      <c r="AHO31" s="55"/>
      <c r="AHP31" s="55"/>
      <c r="AHQ31" s="55"/>
      <c r="AHR31" s="55"/>
      <c r="AHS31" s="55"/>
      <c r="AHT31" s="55"/>
      <c r="AHU31" s="55"/>
      <c r="AHV31" s="55"/>
      <c r="AHW31" s="55"/>
      <c r="AHX31" s="55"/>
      <c r="AHY31" s="55"/>
      <c r="AHZ31" s="55"/>
      <c r="AIA31" s="55"/>
      <c r="AIB31" s="55"/>
      <c r="AIC31" s="55"/>
      <c r="AID31" s="55"/>
      <c r="AIE31" s="55"/>
      <c r="AIF31" s="55"/>
      <c r="AIG31" s="55"/>
      <c r="AIH31" s="55"/>
      <c r="AII31" s="55"/>
      <c r="AIJ31" s="55"/>
      <c r="AIK31" s="55"/>
      <c r="AIL31" s="55"/>
      <c r="AIM31" s="55"/>
      <c r="AIN31" s="55"/>
      <c r="AIO31" s="55"/>
      <c r="AIP31" s="55"/>
      <c r="AIQ31" s="55"/>
      <c r="AIR31" s="55"/>
      <c r="AIS31" s="55"/>
      <c r="AIT31" s="55"/>
      <c r="AIU31" s="55"/>
      <c r="AIV31" s="55"/>
      <c r="AIW31" s="55"/>
      <c r="AIX31" s="55"/>
      <c r="AIY31" s="55"/>
      <c r="AIZ31" s="55"/>
      <c r="AJA31" s="55"/>
      <c r="AJB31" s="55"/>
      <c r="AJC31" s="55"/>
      <c r="AJD31" s="55"/>
      <c r="AJE31" s="55"/>
      <c r="AJF31" s="55"/>
      <c r="AJG31" s="55"/>
      <c r="AJH31" s="55"/>
      <c r="AJI31" s="55"/>
      <c r="AJJ31" s="55"/>
      <c r="AJK31" s="55"/>
      <c r="AJL31" s="55"/>
      <c r="AJM31" s="55"/>
      <c r="AJN31" s="55"/>
      <c r="AJO31" s="55"/>
      <c r="AJP31" s="55"/>
      <c r="AJQ31" s="55"/>
      <c r="AJR31" s="55"/>
      <c r="AJS31" s="55"/>
      <c r="AJT31" s="55"/>
      <c r="AJU31" s="55"/>
      <c r="AJV31" s="55"/>
      <c r="AJW31" s="55"/>
      <c r="AJX31" s="55"/>
      <c r="AJY31" s="55"/>
      <c r="AJZ31" s="55"/>
      <c r="AKA31" s="55"/>
      <c r="AKB31" s="55"/>
      <c r="AKC31" s="55"/>
      <c r="AKD31" s="55"/>
      <c r="AKE31" s="55"/>
      <c r="AKF31" s="55"/>
      <c r="AKG31" s="55"/>
      <c r="AKH31" s="55"/>
      <c r="AKI31" s="55"/>
      <c r="AKJ31" s="55"/>
      <c r="AKK31" s="55"/>
      <c r="AKL31" s="55"/>
      <c r="AKM31" s="55"/>
      <c r="AKN31" s="55"/>
      <c r="AKO31" s="55"/>
      <c r="AKP31" s="55"/>
      <c r="AKQ31" s="55"/>
      <c r="AKR31" s="55"/>
      <c r="AKS31" s="55"/>
      <c r="AKT31" s="55"/>
      <c r="AKU31" s="55"/>
      <c r="AKV31" s="55"/>
      <c r="AKW31" s="55"/>
      <c r="AKX31" s="55"/>
      <c r="AKY31" s="55"/>
      <c r="AKZ31" s="55"/>
      <c r="ALA31" s="55"/>
      <c r="ALB31" s="55"/>
      <c r="ALC31" s="55"/>
      <c r="ALD31" s="55"/>
      <c r="ALE31" s="55"/>
      <c r="ALF31" s="55"/>
      <c r="ALG31" s="55"/>
      <c r="ALH31" s="55"/>
      <c r="ALI31" s="55"/>
      <c r="ALJ31" s="55"/>
      <c r="ALK31" s="55"/>
      <c r="ALL31" s="55"/>
      <c r="ALM31" s="55"/>
      <c r="ALN31" s="55"/>
      <c r="ALO31" s="55"/>
      <c r="ALP31" s="55"/>
      <c r="ALQ31" s="55"/>
      <c r="ALR31" s="55"/>
      <c r="ALS31" s="55"/>
      <c r="ALT31" s="55"/>
      <c r="ALU31" s="55"/>
      <c r="ALV31" s="55"/>
      <c r="ALW31" s="55"/>
      <c r="ALX31" s="55"/>
      <c r="ALY31" s="55"/>
      <c r="ALZ31" s="55"/>
      <c r="AMA31" s="55"/>
      <c r="AMB31" s="55"/>
      <c r="AMC31" s="55"/>
      <c r="AMD31" s="55"/>
      <c r="AME31" s="55"/>
      <c r="AMF31" s="55"/>
      <c r="AMG31" s="55"/>
      <c r="AMH31" s="55"/>
      <c r="AMI31" s="55"/>
      <c r="AMJ31" s="55"/>
    </row>
    <row r="32" spans="1:1024" s="54" customFormat="1" x14ac:dyDescent="0.2">
      <c r="A32" s="52"/>
      <c r="B32" s="52"/>
      <c r="C32" s="52"/>
      <c r="D32" s="52"/>
      <c r="E32" s="52"/>
      <c r="F32" s="52"/>
      <c r="G32" s="52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5"/>
      <c r="GT32" s="55"/>
      <c r="GU32" s="55"/>
      <c r="GV32" s="55"/>
      <c r="GW32" s="55"/>
      <c r="GX32" s="55"/>
      <c r="GY32" s="55"/>
      <c r="GZ32" s="55"/>
      <c r="HA32" s="55"/>
      <c r="HB32" s="55"/>
      <c r="HC32" s="55"/>
      <c r="HD32" s="55"/>
      <c r="HE32" s="55"/>
      <c r="HF32" s="55"/>
      <c r="HG32" s="55"/>
      <c r="HH32" s="55"/>
      <c r="HI32" s="55"/>
      <c r="HJ32" s="55"/>
      <c r="HK32" s="55"/>
      <c r="HL32" s="55"/>
      <c r="HM32" s="55"/>
      <c r="HN32" s="55"/>
      <c r="HO32" s="55"/>
      <c r="HP32" s="55"/>
      <c r="HQ32" s="55"/>
      <c r="HR32" s="55"/>
      <c r="HS32" s="55"/>
      <c r="HT32" s="55"/>
      <c r="HU32" s="55"/>
      <c r="HV32" s="55"/>
      <c r="HW32" s="55"/>
      <c r="HX32" s="55"/>
      <c r="HY32" s="55"/>
      <c r="HZ32" s="55"/>
      <c r="IA32" s="55"/>
      <c r="IB32" s="55"/>
      <c r="IC32" s="55"/>
      <c r="ID32" s="55"/>
      <c r="IE32" s="55"/>
      <c r="IF32" s="55"/>
      <c r="IG32" s="55"/>
      <c r="IH32" s="55"/>
      <c r="II32" s="55"/>
      <c r="IJ32" s="55"/>
      <c r="IK32" s="55"/>
      <c r="IL32" s="55"/>
      <c r="IM32" s="55"/>
      <c r="IN32" s="55"/>
      <c r="IO32" s="55"/>
      <c r="IP32" s="55"/>
      <c r="IQ32" s="55"/>
      <c r="IR32" s="55"/>
      <c r="IS32" s="55"/>
      <c r="IT32" s="55"/>
      <c r="IU32" s="55"/>
      <c r="IV32" s="55"/>
      <c r="IW32" s="55"/>
      <c r="IX32" s="55"/>
      <c r="IY32" s="55"/>
      <c r="IZ32" s="55"/>
      <c r="JA32" s="55"/>
      <c r="JB32" s="55"/>
      <c r="JC32" s="55"/>
      <c r="JD32" s="55"/>
      <c r="JE32" s="55"/>
      <c r="JF32" s="55"/>
      <c r="JG32" s="55"/>
      <c r="JH32" s="55"/>
      <c r="JI32" s="55"/>
      <c r="JJ32" s="55"/>
      <c r="JK32" s="55"/>
      <c r="JL32" s="55"/>
      <c r="JM32" s="55"/>
      <c r="JN32" s="55"/>
      <c r="JO32" s="55"/>
      <c r="JP32" s="55"/>
      <c r="JQ32" s="55"/>
      <c r="JR32" s="55"/>
      <c r="JS32" s="55"/>
      <c r="JT32" s="55"/>
      <c r="JU32" s="55"/>
      <c r="JV32" s="55"/>
      <c r="JW32" s="55"/>
      <c r="JX32" s="55"/>
      <c r="JY32" s="55"/>
      <c r="JZ32" s="55"/>
      <c r="KA32" s="55"/>
      <c r="KB32" s="55"/>
      <c r="KC32" s="55"/>
      <c r="KD32" s="55"/>
      <c r="KE32" s="55"/>
      <c r="KF32" s="55"/>
      <c r="KG32" s="55"/>
      <c r="KH32" s="55"/>
      <c r="KI32" s="55"/>
      <c r="KJ32" s="55"/>
      <c r="KK32" s="55"/>
      <c r="KL32" s="55"/>
      <c r="KM32" s="55"/>
      <c r="KN32" s="55"/>
      <c r="KO32" s="55"/>
      <c r="KP32" s="55"/>
      <c r="KQ32" s="55"/>
      <c r="KR32" s="55"/>
      <c r="KS32" s="55"/>
      <c r="KT32" s="55"/>
      <c r="KU32" s="55"/>
      <c r="KV32" s="55"/>
      <c r="KW32" s="55"/>
      <c r="KX32" s="55"/>
      <c r="KY32" s="55"/>
      <c r="KZ32" s="55"/>
      <c r="LA32" s="55"/>
      <c r="LB32" s="55"/>
      <c r="LC32" s="55"/>
      <c r="LD32" s="55"/>
      <c r="LE32" s="55"/>
      <c r="LF32" s="55"/>
      <c r="LG32" s="55"/>
      <c r="LH32" s="55"/>
      <c r="LI32" s="55"/>
      <c r="LJ32" s="55"/>
      <c r="LK32" s="55"/>
      <c r="LL32" s="55"/>
      <c r="LM32" s="55"/>
      <c r="LN32" s="55"/>
      <c r="LO32" s="55"/>
      <c r="LP32" s="55"/>
      <c r="LQ32" s="55"/>
      <c r="LR32" s="55"/>
      <c r="LS32" s="55"/>
      <c r="LT32" s="55"/>
      <c r="LU32" s="55"/>
      <c r="LV32" s="55"/>
      <c r="LW32" s="55"/>
      <c r="LX32" s="55"/>
      <c r="LY32" s="55"/>
      <c r="LZ32" s="55"/>
      <c r="MA32" s="55"/>
      <c r="MB32" s="55"/>
      <c r="MC32" s="55"/>
      <c r="MD32" s="55"/>
      <c r="ME32" s="55"/>
      <c r="MF32" s="55"/>
      <c r="MG32" s="55"/>
      <c r="MH32" s="55"/>
      <c r="MI32" s="55"/>
      <c r="MJ32" s="55"/>
      <c r="MK32" s="55"/>
      <c r="ML32" s="55"/>
      <c r="MM32" s="55"/>
      <c r="MN32" s="55"/>
      <c r="MO32" s="55"/>
      <c r="MP32" s="55"/>
      <c r="MQ32" s="55"/>
      <c r="MR32" s="55"/>
      <c r="MS32" s="55"/>
      <c r="MT32" s="55"/>
      <c r="MU32" s="55"/>
      <c r="MV32" s="55"/>
      <c r="MW32" s="55"/>
      <c r="MX32" s="55"/>
      <c r="MY32" s="55"/>
      <c r="MZ32" s="55"/>
      <c r="NA32" s="55"/>
      <c r="NB32" s="55"/>
      <c r="NC32" s="55"/>
      <c r="ND32" s="55"/>
      <c r="NE32" s="55"/>
      <c r="NF32" s="55"/>
      <c r="NG32" s="55"/>
      <c r="NH32" s="55"/>
      <c r="NI32" s="55"/>
      <c r="NJ32" s="55"/>
      <c r="NK32" s="55"/>
      <c r="NL32" s="55"/>
      <c r="NM32" s="55"/>
      <c r="NN32" s="55"/>
      <c r="NO32" s="55"/>
      <c r="NP32" s="55"/>
      <c r="NQ32" s="55"/>
      <c r="NR32" s="55"/>
      <c r="NS32" s="55"/>
      <c r="NT32" s="55"/>
      <c r="NU32" s="55"/>
      <c r="NV32" s="55"/>
      <c r="NW32" s="55"/>
      <c r="NX32" s="55"/>
      <c r="NY32" s="55"/>
      <c r="NZ32" s="55"/>
      <c r="OA32" s="55"/>
      <c r="OB32" s="55"/>
      <c r="OC32" s="55"/>
      <c r="OD32" s="55"/>
      <c r="OE32" s="55"/>
      <c r="OF32" s="55"/>
      <c r="OG32" s="55"/>
      <c r="OH32" s="55"/>
      <c r="OI32" s="55"/>
      <c r="OJ32" s="55"/>
      <c r="OK32" s="55"/>
      <c r="OL32" s="55"/>
      <c r="OM32" s="55"/>
      <c r="ON32" s="55"/>
      <c r="OO32" s="55"/>
      <c r="OP32" s="55"/>
      <c r="OQ32" s="55"/>
      <c r="OR32" s="55"/>
      <c r="OS32" s="55"/>
      <c r="OT32" s="55"/>
      <c r="OU32" s="55"/>
      <c r="OV32" s="55"/>
      <c r="OW32" s="55"/>
      <c r="OX32" s="55"/>
      <c r="OY32" s="55"/>
      <c r="OZ32" s="55"/>
      <c r="PA32" s="55"/>
      <c r="PB32" s="55"/>
      <c r="PC32" s="55"/>
      <c r="PD32" s="55"/>
      <c r="PE32" s="55"/>
      <c r="PF32" s="55"/>
      <c r="PG32" s="55"/>
      <c r="PH32" s="55"/>
      <c r="PI32" s="55"/>
      <c r="PJ32" s="55"/>
      <c r="PK32" s="55"/>
      <c r="PL32" s="55"/>
      <c r="PM32" s="55"/>
      <c r="PN32" s="55"/>
      <c r="PO32" s="55"/>
      <c r="PP32" s="55"/>
      <c r="PQ32" s="55"/>
      <c r="PR32" s="55"/>
      <c r="PS32" s="55"/>
      <c r="PT32" s="55"/>
      <c r="PU32" s="55"/>
      <c r="PV32" s="55"/>
      <c r="PW32" s="55"/>
      <c r="PX32" s="55"/>
      <c r="PY32" s="55"/>
      <c r="PZ32" s="55"/>
      <c r="QA32" s="55"/>
      <c r="QB32" s="55"/>
      <c r="QC32" s="55"/>
      <c r="QD32" s="55"/>
      <c r="QE32" s="55"/>
      <c r="QF32" s="55"/>
      <c r="QG32" s="55"/>
      <c r="QH32" s="55"/>
      <c r="QI32" s="55"/>
      <c r="QJ32" s="55"/>
      <c r="QK32" s="55"/>
      <c r="QL32" s="55"/>
      <c r="QM32" s="55"/>
      <c r="QN32" s="55"/>
      <c r="QO32" s="55"/>
      <c r="QP32" s="55"/>
      <c r="QQ32" s="55"/>
      <c r="QR32" s="55"/>
      <c r="QS32" s="55"/>
      <c r="QT32" s="55"/>
      <c r="QU32" s="55"/>
      <c r="QV32" s="55"/>
      <c r="QW32" s="55"/>
      <c r="QX32" s="55"/>
      <c r="QY32" s="55"/>
      <c r="QZ32" s="55"/>
      <c r="RA32" s="55"/>
      <c r="RB32" s="55"/>
      <c r="RC32" s="55"/>
      <c r="RD32" s="55"/>
      <c r="RE32" s="55"/>
      <c r="RF32" s="55"/>
      <c r="RG32" s="55"/>
      <c r="RH32" s="55"/>
      <c r="RI32" s="55"/>
      <c r="RJ32" s="55"/>
      <c r="RK32" s="55"/>
      <c r="RL32" s="55"/>
      <c r="RM32" s="55"/>
      <c r="RN32" s="55"/>
      <c r="RO32" s="55"/>
      <c r="RP32" s="55"/>
      <c r="RQ32" s="55"/>
      <c r="RR32" s="55"/>
      <c r="RS32" s="55"/>
      <c r="RT32" s="55"/>
      <c r="RU32" s="55"/>
      <c r="RV32" s="55"/>
      <c r="RW32" s="55"/>
      <c r="RX32" s="55"/>
      <c r="RY32" s="55"/>
      <c r="RZ32" s="55"/>
      <c r="SA32" s="55"/>
      <c r="SB32" s="55"/>
      <c r="SC32" s="55"/>
      <c r="SD32" s="55"/>
      <c r="SE32" s="55"/>
      <c r="SF32" s="55"/>
      <c r="SG32" s="55"/>
      <c r="SH32" s="55"/>
      <c r="SI32" s="55"/>
      <c r="SJ32" s="55"/>
      <c r="SK32" s="55"/>
      <c r="SL32" s="55"/>
      <c r="SM32" s="55"/>
      <c r="SN32" s="55"/>
      <c r="SO32" s="55"/>
      <c r="SP32" s="55"/>
      <c r="SQ32" s="55"/>
      <c r="SR32" s="55"/>
      <c r="SS32" s="55"/>
      <c r="ST32" s="55"/>
      <c r="SU32" s="55"/>
      <c r="SV32" s="55"/>
      <c r="SW32" s="55"/>
      <c r="SX32" s="55"/>
      <c r="SY32" s="55"/>
      <c r="SZ32" s="55"/>
      <c r="TA32" s="55"/>
      <c r="TB32" s="55"/>
      <c r="TC32" s="55"/>
      <c r="TD32" s="55"/>
      <c r="TE32" s="55"/>
      <c r="TF32" s="55"/>
      <c r="TG32" s="55"/>
      <c r="TH32" s="55"/>
      <c r="TI32" s="55"/>
      <c r="TJ32" s="55"/>
      <c r="TK32" s="55"/>
      <c r="TL32" s="55"/>
      <c r="TM32" s="55"/>
      <c r="TN32" s="55"/>
      <c r="TO32" s="55"/>
      <c r="TP32" s="55"/>
      <c r="TQ32" s="55"/>
      <c r="TR32" s="55"/>
      <c r="TS32" s="55"/>
      <c r="TT32" s="55"/>
      <c r="TU32" s="55"/>
      <c r="TV32" s="55"/>
      <c r="TW32" s="55"/>
      <c r="TX32" s="55"/>
      <c r="TY32" s="55"/>
      <c r="TZ32" s="55"/>
      <c r="UA32" s="55"/>
      <c r="UB32" s="55"/>
      <c r="UC32" s="55"/>
      <c r="UD32" s="55"/>
      <c r="UE32" s="55"/>
      <c r="UF32" s="55"/>
      <c r="UG32" s="55"/>
      <c r="UH32" s="55"/>
      <c r="UI32" s="55"/>
      <c r="UJ32" s="55"/>
      <c r="UK32" s="55"/>
      <c r="UL32" s="55"/>
      <c r="UM32" s="55"/>
      <c r="UN32" s="55"/>
      <c r="UO32" s="55"/>
      <c r="UP32" s="55"/>
      <c r="UQ32" s="55"/>
      <c r="UR32" s="55"/>
      <c r="US32" s="55"/>
      <c r="UT32" s="55"/>
      <c r="UU32" s="55"/>
      <c r="UV32" s="55"/>
      <c r="UW32" s="55"/>
      <c r="UX32" s="55"/>
      <c r="UY32" s="55"/>
      <c r="UZ32" s="55"/>
      <c r="VA32" s="55"/>
      <c r="VB32" s="55"/>
      <c r="VC32" s="55"/>
      <c r="VD32" s="55"/>
      <c r="VE32" s="55"/>
      <c r="VF32" s="55"/>
      <c r="VG32" s="55"/>
      <c r="VH32" s="55"/>
      <c r="VI32" s="55"/>
      <c r="VJ32" s="55"/>
      <c r="VK32" s="55"/>
      <c r="VL32" s="55"/>
      <c r="VM32" s="55"/>
      <c r="VN32" s="55"/>
      <c r="VO32" s="55"/>
      <c r="VP32" s="55"/>
      <c r="VQ32" s="55"/>
      <c r="VR32" s="55"/>
      <c r="VS32" s="55"/>
      <c r="VT32" s="55"/>
      <c r="VU32" s="55"/>
      <c r="VV32" s="55"/>
      <c r="VW32" s="55"/>
      <c r="VX32" s="55"/>
      <c r="VY32" s="55"/>
      <c r="VZ32" s="55"/>
      <c r="WA32" s="55"/>
      <c r="WB32" s="55"/>
      <c r="WC32" s="55"/>
      <c r="WD32" s="55"/>
      <c r="WE32" s="55"/>
      <c r="WF32" s="55"/>
      <c r="WG32" s="55"/>
      <c r="WH32" s="55"/>
      <c r="WI32" s="55"/>
      <c r="WJ32" s="55"/>
      <c r="WK32" s="55"/>
      <c r="WL32" s="55"/>
      <c r="WM32" s="55"/>
      <c r="WN32" s="55"/>
      <c r="WO32" s="55"/>
      <c r="WP32" s="55"/>
      <c r="WQ32" s="55"/>
      <c r="WR32" s="55"/>
      <c r="WS32" s="55"/>
      <c r="WT32" s="55"/>
      <c r="WU32" s="55"/>
      <c r="WV32" s="55"/>
      <c r="WW32" s="55"/>
      <c r="WX32" s="55"/>
      <c r="WY32" s="55"/>
      <c r="WZ32" s="55"/>
      <c r="XA32" s="55"/>
      <c r="XB32" s="55"/>
      <c r="XC32" s="55"/>
      <c r="XD32" s="55"/>
      <c r="XE32" s="55"/>
      <c r="XF32" s="55"/>
      <c r="XG32" s="55"/>
      <c r="XH32" s="55"/>
      <c r="XI32" s="55"/>
      <c r="XJ32" s="55"/>
      <c r="XK32" s="55"/>
      <c r="XL32" s="55"/>
      <c r="XM32" s="55"/>
      <c r="XN32" s="55"/>
      <c r="XO32" s="55"/>
      <c r="XP32" s="55"/>
      <c r="XQ32" s="55"/>
      <c r="XR32" s="55"/>
      <c r="XS32" s="55"/>
      <c r="XT32" s="55"/>
      <c r="XU32" s="55"/>
      <c r="XV32" s="55"/>
      <c r="XW32" s="55"/>
      <c r="XX32" s="55"/>
      <c r="XY32" s="55"/>
      <c r="XZ32" s="55"/>
      <c r="YA32" s="55"/>
      <c r="YB32" s="55"/>
      <c r="YC32" s="55"/>
      <c r="YD32" s="55"/>
      <c r="YE32" s="55"/>
      <c r="YF32" s="55"/>
      <c r="YG32" s="55"/>
      <c r="YH32" s="55"/>
      <c r="YI32" s="55"/>
      <c r="YJ32" s="55"/>
      <c r="YK32" s="55"/>
      <c r="YL32" s="55"/>
      <c r="YM32" s="55"/>
      <c r="YN32" s="55"/>
      <c r="YO32" s="55"/>
      <c r="YP32" s="55"/>
      <c r="YQ32" s="55"/>
      <c r="YR32" s="55"/>
      <c r="YS32" s="55"/>
      <c r="YT32" s="55"/>
      <c r="YU32" s="55"/>
      <c r="YV32" s="55"/>
      <c r="YW32" s="55"/>
      <c r="YX32" s="55"/>
      <c r="YY32" s="55"/>
      <c r="YZ32" s="55"/>
      <c r="ZA32" s="55"/>
      <c r="ZB32" s="55"/>
      <c r="ZC32" s="55"/>
      <c r="ZD32" s="55"/>
      <c r="ZE32" s="55"/>
      <c r="ZF32" s="55"/>
      <c r="ZG32" s="55"/>
      <c r="ZH32" s="55"/>
      <c r="ZI32" s="55"/>
      <c r="ZJ32" s="55"/>
      <c r="ZK32" s="55"/>
      <c r="ZL32" s="55"/>
      <c r="ZM32" s="55"/>
      <c r="ZN32" s="55"/>
      <c r="ZO32" s="55"/>
      <c r="ZP32" s="55"/>
      <c r="ZQ32" s="55"/>
      <c r="ZR32" s="55"/>
      <c r="ZS32" s="55"/>
      <c r="ZT32" s="55"/>
      <c r="ZU32" s="55"/>
      <c r="ZV32" s="55"/>
      <c r="ZW32" s="55"/>
      <c r="ZX32" s="55"/>
      <c r="ZY32" s="55"/>
      <c r="ZZ32" s="55"/>
      <c r="AAA32" s="55"/>
      <c r="AAB32" s="55"/>
      <c r="AAC32" s="55"/>
      <c r="AAD32" s="55"/>
      <c r="AAE32" s="55"/>
      <c r="AAF32" s="55"/>
      <c r="AAG32" s="55"/>
      <c r="AAH32" s="55"/>
      <c r="AAI32" s="55"/>
      <c r="AAJ32" s="55"/>
      <c r="AAK32" s="55"/>
      <c r="AAL32" s="55"/>
      <c r="AAM32" s="55"/>
      <c r="AAN32" s="55"/>
      <c r="AAO32" s="55"/>
      <c r="AAP32" s="55"/>
      <c r="AAQ32" s="55"/>
      <c r="AAR32" s="55"/>
      <c r="AAS32" s="55"/>
      <c r="AAT32" s="55"/>
      <c r="AAU32" s="55"/>
      <c r="AAV32" s="55"/>
      <c r="AAW32" s="55"/>
      <c r="AAX32" s="55"/>
      <c r="AAY32" s="55"/>
      <c r="AAZ32" s="55"/>
      <c r="ABA32" s="55"/>
      <c r="ABB32" s="55"/>
      <c r="ABC32" s="55"/>
      <c r="ABD32" s="55"/>
      <c r="ABE32" s="55"/>
      <c r="ABF32" s="55"/>
      <c r="ABG32" s="55"/>
      <c r="ABH32" s="55"/>
      <c r="ABI32" s="55"/>
      <c r="ABJ32" s="55"/>
      <c r="ABK32" s="55"/>
      <c r="ABL32" s="55"/>
      <c r="ABM32" s="55"/>
      <c r="ABN32" s="55"/>
      <c r="ABO32" s="55"/>
      <c r="ABP32" s="55"/>
      <c r="ABQ32" s="55"/>
      <c r="ABR32" s="55"/>
      <c r="ABS32" s="55"/>
      <c r="ABT32" s="55"/>
      <c r="ABU32" s="55"/>
      <c r="ABV32" s="55"/>
      <c r="ABW32" s="55"/>
      <c r="ABX32" s="55"/>
      <c r="ABY32" s="55"/>
      <c r="ABZ32" s="55"/>
      <c r="ACA32" s="55"/>
      <c r="ACB32" s="55"/>
      <c r="ACC32" s="55"/>
      <c r="ACD32" s="55"/>
      <c r="ACE32" s="55"/>
      <c r="ACF32" s="55"/>
      <c r="ACG32" s="55"/>
      <c r="ACH32" s="55"/>
      <c r="ACI32" s="55"/>
      <c r="ACJ32" s="55"/>
      <c r="ACK32" s="55"/>
      <c r="ACL32" s="55"/>
      <c r="ACM32" s="55"/>
      <c r="ACN32" s="55"/>
      <c r="ACO32" s="55"/>
      <c r="ACP32" s="55"/>
      <c r="ACQ32" s="55"/>
      <c r="ACR32" s="55"/>
      <c r="ACS32" s="55"/>
      <c r="ACT32" s="55"/>
      <c r="ACU32" s="55"/>
      <c r="ACV32" s="55"/>
      <c r="ACW32" s="55"/>
      <c r="ACX32" s="55"/>
      <c r="ACY32" s="55"/>
      <c r="ACZ32" s="55"/>
      <c r="ADA32" s="55"/>
      <c r="ADB32" s="55"/>
      <c r="ADC32" s="55"/>
      <c r="ADD32" s="55"/>
      <c r="ADE32" s="55"/>
      <c r="ADF32" s="55"/>
      <c r="ADG32" s="55"/>
      <c r="ADH32" s="55"/>
      <c r="ADI32" s="55"/>
      <c r="ADJ32" s="55"/>
      <c r="ADK32" s="55"/>
      <c r="ADL32" s="55"/>
      <c r="ADM32" s="55"/>
      <c r="ADN32" s="55"/>
      <c r="ADO32" s="55"/>
      <c r="ADP32" s="55"/>
      <c r="ADQ32" s="55"/>
      <c r="ADR32" s="55"/>
      <c r="ADS32" s="55"/>
      <c r="ADT32" s="55"/>
      <c r="ADU32" s="55"/>
      <c r="ADV32" s="55"/>
      <c r="ADW32" s="55"/>
      <c r="ADX32" s="55"/>
      <c r="ADY32" s="55"/>
      <c r="ADZ32" s="55"/>
      <c r="AEA32" s="55"/>
      <c r="AEB32" s="55"/>
      <c r="AEC32" s="55"/>
      <c r="AED32" s="55"/>
      <c r="AEE32" s="55"/>
      <c r="AEF32" s="55"/>
      <c r="AEG32" s="55"/>
      <c r="AEH32" s="55"/>
      <c r="AEI32" s="55"/>
      <c r="AEJ32" s="55"/>
      <c r="AEK32" s="55"/>
      <c r="AEL32" s="55"/>
      <c r="AEM32" s="55"/>
      <c r="AEN32" s="55"/>
      <c r="AEO32" s="55"/>
      <c r="AEP32" s="55"/>
      <c r="AEQ32" s="55"/>
      <c r="AER32" s="55"/>
      <c r="AES32" s="55"/>
      <c r="AET32" s="55"/>
      <c r="AEU32" s="55"/>
      <c r="AEV32" s="55"/>
      <c r="AEW32" s="55"/>
      <c r="AEX32" s="55"/>
      <c r="AEY32" s="55"/>
      <c r="AEZ32" s="55"/>
      <c r="AFA32" s="55"/>
      <c r="AFB32" s="55"/>
      <c r="AFC32" s="55"/>
      <c r="AFD32" s="55"/>
      <c r="AFE32" s="55"/>
      <c r="AFF32" s="55"/>
      <c r="AFG32" s="55"/>
      <c r="AFH32" s="55"/>
      <c r="AFI32" s="55"/>
      <c r="AFJ32" s="55"/>
      <c r="AFK32" s="55"/>
      <c r="AFL32" s="55"/>
      <c r="AFM32" s="55"/>
      <c r="AFN32" s="55"/>
      <c r="AFO32" s="55"/>
      <c r="AFP32" s="55"/>
      <c r="AFQ32" s="55"/>
      <c r="AFR32" s="55"/>
      <c r="AFS32" s="55"/>
      <c r="AFT32" s="55"/>
      <c r="AFU32" s="55"/>
      <c r="AFV32" s="55"/>
      <c r="AFW32" s="55"/>
      <c r="AFX32" s="55"/>
      <c r="AFY32" s="55"/>
      <c r="AFZ32" s="55"/>
      <c r="AGA32" s="55"/>
      <c r="AGB32" s="55"/>
      <c r="AGC32" s="55"/>
      <c r="AGD32" s="55"/>
      <c r="AGE32" s="55"/>
      <c r="AGF32" s="55"/>
      <c r="AGG32" s="55"/>
      <c r="AGH32" s="55"/>
      <c r="AGI32" s="55"/>
      <c r="AGJ32" s="55"/>
      <c r="AGK32" s="55"/>
      <c r="AGL32" s="55"/>
      <c r="AGM32" s="55"/>
      <c r="AGN32" s="55"/>
      <c r="AGO32" s="55"/>
      <c r="AGP32" s="55"/>
      <c r="AGQ32" s="55"/>
      <c r="AGR32" s="55"/>
      <c r="AGS32" s="55"/>
      <c r="AGT32" s="55"/>
      <c r="AGU32" s="55"/>
      <c r="AGV32" s="55"/>
      <c r="AGW32" s="55"/>
      <c r="AGX32" s="55"/>
      <c r="AGY32" s="55"/>
      <c r="AGZ32" s="55"/>
      <c r="AHA32" s="55"/>
      <c r="AHB32" s="55"/>
      <c r="AHC32" s="55"/>
      <c r="AHD32" s="55"/>
      <c r="AHE32" s="55"/>
      <c r="AHF32" s="55"/>
      <c r="AHG32" s="55"/>
      <c r="AHH32" s="55"/>
      <c r="AHI32" s="55"/>
      <c r="AHJ32" s="55"/>
      <c r="AHK32" s="55"/>
      <c r="AHL32" s="55"/>
      <c r="AHM32" s="55"/>
      <c r="AHN32" s="55"/>
      <c r="AHO32" s="55"/>
      <c r="AHP32" s="55"/>
      <c r="AHQ32" s="55"/>
      <c r="AHR32" s="55"/>
      <c r="AHS32" s="55"/>
      <c r="AHT32" s="55"/>
      <c r="AHU32" s="55"/>
      <c r="AHV32" s="55"/>
      <c r="AHW32" s="55"/>
      <c r="AHX32" s="55"/>
      <c r="AHY32" s="55"/>
      <c r="AHZ32" s="55"/>
      <c r="AIA32" s="55"/>
      <c r="AIB32" s="55"/>
      <c r="AIC32" s="55"/>
      <c r="AID32" s="55"/>
      <c r="AIE32" s="55"/>
      <c r="AIF32" s="55"/>
      <c r="AIG32" s="55"/>
      <c r="AIH32" s="55"/>
      <c r="AII32" s="55"/>
      <c r="AIJ32" s="55"/>
      <c r="AIK32" s="55"/>
      <c r="AIL32" s="55"/>
      <c r="AIM32" s="55"/>
      <c r="AIN32" s="55"/>
      <c r="AIO32" s="55"/>
      <c r="AIP32" s="55"/>
      <c r="AIQ32" s="55"/>
      <c r="AIR32" s="55"/>
      <c r="AIS32" s="55"/>
      <c r="AIT32" s="55"/>
      <c r="AIU32" s="55"/>
      <c r="AIV32" s="55"/>
      <c r="AIW32" s="55"/>
      <c r="AIX32" s="55"/>
      <c r="AIY32" s="55"/>
      <c r="AIZ32" s="55"/>
      <c r="AJA32" s="55"/>
      <c r="AJB32" s="55"/>
      <c r="AJC32" s="55"/>
      <c r="AJD32" s="55"/>
      <c r="AJE32" s="55"/>
      <c r="AJF32" s="55"/>
      <c r="AJG32" s="55"/>
      <c r="AJH32" s="55"/>
      <c r="AJI32" s="55"/>
      <c r="AJJ32" s="55"/>
      <c r="AJK32" s="55"/>
      <c r="AJL32" s="55"/>
      <c r="AJM32" s="55"/>
      <c r="AJN32" s="55"/>
      <c r="AJO32" s="55"/>
      <c r="AJP32" s="55"/>
      <c r="AJQ32" s="55"/>
      <c r="AJR32" s="55"/>
      <c r="AJS32" s="55"/>
      <c r="AJT32" s="55"/>
      <c r="AJU32" s="55"/>
      <c r="AJV32" s="55"/>
      <c r="AJW32" s="55"/>
      <c r="AJX32" s="55"/>
      <c r="AJY32" s="55"/>
      <c r="AJZ32" s="55"/>
      <c r="AKA32" s="55"/>
      <c r="AKB32" s="55"/>
      <c r="AKC32" s="55"/>
      <c r="AKD32" s="55"/>
      <c r="AKE32" s="55"/>
      <c r="AKF32" s="55"/>
      <c r="AKG32" s="55"/>
      <c r="AKH32" s="55"/>
      <c r="AKI32" s="55"/>
      <c r="AKJ32" s="55"/>
      <c r="AKK32" s="55"/>
      <c r="AKL32" s="55"/>
      <c r="AKM32" s="55"/>
      <c r="AKN32" s="55"/>
      <c r="AKO32" s="55"/>
      <c r="AKP32" s="55"/>
      <c r="AKQ32" s="55"/>
      <c r="AKR32" s="55"/>
      <c r="AKS32" s="55"/>
      <c r="AKT32" s="55"/>
      <c r="AKU32" s="55"/>
      <c r="AKV32" s="55"/>
      <c r="AKW32" s="55"/>
      <c r="AKX32" s="55"/>
      <c r="AKY32" s="55"/>
      <c r="AKZ32" s="55"/>
      <c r="ALA32" s="55"/>
      <c r="ALB32" s="55"/>
      <c r="ALC32" s="55"/>
      <c r="ALD32" s="55"/>
      <c r="ALE32" s="55"/>
      <c r="ALF32" s="55"/>
      <c r="ALG32" s="55"/>
      <c r="ALH32" s="55"/>
      <c r="ALI32" s="55"/>
      <c r="ALJ32" s="55"/>
      <c r="ALK32" s="55"/>
      <c r="ALL32" s="55"/>
      <c r="ALM32" s="55"/>
      <c r="ALN32" s="55"/>
      <c r="ALO32" s="55"/>
      <c r="ALP32" s="55"/>
      <c r="ALQ32" s="55"/>
      <c r="ALR32" s="55"/>
      <c r="ALS32" s="55"/>
      <c r="ALT32" s="55"/>
      <c r="ALU32" s="55"/>
      <c r="ALV32" s="55"/>
      <c r="ALW32" s="55"/>
      <c r="ALX32" s="55"/>
      <c r="ALY32" s="55"/>
      <c r="ALZ32" s="55"/>
      <c r="AMA32" s="55"/>
      <c r="AMB32" s="55"/>
      <c r="AMC32" s="55"/>
      <c r="AMD32" s="55"/>
      <c r="AME32" s="55"/>
      <c r="AMF32" s="55"/>
      <c r="AMG32" s="55"/>
      <c r="AMH32" s="55"/>
      <c r="AMI32" s="55"/>
      <c r="AMJ32" s="55"/>
    </row>
    <row r="33" spans="1:1024" s="54" customFormat="1" x14ac:dyDescent="0.2">
      <c r="A33" s="21"/>
      <c r="B33" s="21"/>
      <c r="C33" s="21"/>
      <c r="D33" s="21"/>
      <c r="E33" s="21"/>
      <c r="F33" s="21"/>
      <c r="G33" s="21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55"/>
      <c r="HJ33" s="55"/>
      <c r="HK33" s="55"/>
      <c r="HL33" s="55"/>
      <c r="HM33" s="55"/>
      <c r="HN33" s="55"/>
      <c r="HO33" s="55"/>
      <c r="HP33" s="55"/>
      <c r="HQ33" s="55"/>
      <c r="HR33" s="55"/>
      <c r="HS33" s="55"/>
      <c r="HT33" s="55"/>
      <c r="HU33" s="55"/>
      <c r="HV33" s="55"/>
      <c r="HW33" s="55"/>
      <c r="HX33" s="55"/>
      <c r="HY33" s="55"/>
      <c r="HZ33" s="55"/>
      <c r="IA33" s="55"/>
      <c r="IB33" s="55"/>
      <c r="IC33" s="55"/>
      <c r="ID33" s="55"/>
      <c r="IE33" s="55"/>
      <c r="IF33" s="55"/>
      <c r="IG33" s="55"/>
      <c r="IH33" s="55"/>
      <c r="II33" s="55"/>
      <c r="IJ33" s="55"/>
      <c r="IK33" s="55"/>
      <c r="IL33" s="55"/>
      <c r="IM33" s="55"/>
      <c r="IN33" s="55"/>
      <c r="IO33" s="55"/>
      <c r="IP33" s="55"/>
      <c r="IQ33" s="55"/>
      <c r="IR33" s="55"/>
      <c r="IS33" s="55"/>
      <c r="IT33" s="55"/>
      <c r="IU33" s="55"/>
      <c r="IV33" s="55"/>
      <c r="IW33" s="55"/>
      <c r="IX33" s="55"/>
      <c r="IY33" s="55"/>
      <c r="IZ33" s="55"/>
      <c r="JA33" s="55"/>
      <c r="JB33" s="55"/>
      <c r="JC33" s="55"/>
      <c r="JD33" s="55"/>
      <c r="JE33" s="55"/>
      <c r="JF33" s="55"/>
      <c r="JG33" s="55"/>
      <c r="JH33" s="55"/>
      <c r="JI33" s="55"/>
      <c r="JJ33" s="55"/>
      <c r="JK33" s="55"/>
      <c r="JL33" s="55"/>
      <c r="JM33" s="55"/>
      <c r="JN33" s="55"/>
      <c r="JO33" s="55"/>
      <c r="JP33" s="55"/>
      <c r="JQ33" s="55"/>
      <c r="JR33" s="55"/>
      <c r="JS33" s="55"/>
      <c r="JT33" s="55"/>
      <c r="JU33" s="55"/>
      <c r="JV33" s="55"/>
      <c r="JW33" s="55"/>
      <c r="JX33" s="55"/>
      <c r="JY33" s="55"/>
      <c r="JZ33" s="55"/>
      <c r="KA33" s="55"/>
      <c r="KB33" s="55"/>
      <c r="KC33" s="55"/>
      <c r="KD33" s="55"/>
      <c r="KE33" s="55"/>
      <c r="KF33" s="55"/>
      <c r="KG33" s="55"/>
      <c r="KH33" s="55"/>
      <c r="KI33" s="55"/>
      <c r="KJ33" s="55"/>
      <c r="KK33" s="55"/>
      <c r="KL33" s="55"/>
      <c r="KM33" s="55"/>
      <c r="KN33" s="55"/>
      <c r="KO33" s="55"/>
      <c r="KP33" s="55"/>
      <c r="KQ33" s="55"/>
      <c r="KR33" s="55"/>
      <c r="KS33" s="55"/>
      <c r="KT33" s="55"/>
      <c r="KU33" s="55"/>
      <c r="KV33" s="55"/>
      <c r="KW33" s="55"/>
      <c r="KX33" s="55"/>
      <c r="KY33" s="55"/>
      <c r="KZ33" s="55"/>
      <c r="LA33" s="55"/>
      <c r="LB33" s="55"/>
      <c r="LC33" s="55"/>
      <c r="LD33" s="55"/>
      <c r="LE33" s="55"/>
      <c r="LF33" s="55"/>
      <c r="LG33" s="55"/>
      <c r="LH33" s="55"/>
      <c r="LI33" s="55"/>
      <c r="LJ33" s="55"/>
      <c r="LK33" s="55"/>
      <c r="LL33" s="55"/>
      <c r="LM33" s="55"/>
      <c r="LN33" s="55"/>
      <c r="LO33" s="55"/>
      <c r="LP33" s="55"/>
      <c r="LQ33" s="55"/>
      <c r="LR33" s="55"/>
      <c r="LS33" s="55"/>
      <c r="LT33" s="55"/>
      <c r="LU33" s="55"/>
      <c r="LV33" s="55"/>
      <c r="LW33" s="55"/>
      <c r="LX33" s="55"/>
      <c r="LY33" s="55"/>
      <c r="LZ33" s="55"/>
      <c r="MA33" s="55"/>
      <c r="MB33" s="55"/>
      <c r="MC33" s="55"/>
      <c r="MD33" s="55"/>
      <c r="ME33" s="55"/>
      <c r="MF33" s="55"/>
      <c r="MG33" s="55"/>
      <c r="MH33" s="55"/>
      <c r="MI33" s="55"/>
      <c r="MJ33" s="55"/>
      <c r="MK33" s="55"/>
      <c r="ML33" s="55"/>
      <c r="MM33" s="55"/>
      <c r="MN33" s="55"/>
      <c r="MO33" s="55"/>
      <c r="MP33" s="55"/>
      <c r="MQ33" s="55"/>
      <c r="MR33" s="55"/>
      <c r="MS33" s="55"/>
      <c r="MT33" s="55"/>
      <c r="MU33" s="55"/>
      <c r="MV33" s="55"/>
      <c r="MW33" s="55"/>
      <c r="MX33" s="55"/>
      <c r="MY33" s="55"/>
      <c r="MZ33" s="55"/>
      <c r="NA33" s="55"/>
      <c r="NB33" s="55"/>
      <c r="NC33" s="55"/>
      <c r="ND33" s="55"/>
      <c r="NE33" s="55"/>
      <c r="NF33" s="55"/>
      <c r="NG33" s="55"/>
      <c r="NH33" s="55"/>
      <c r="NI33" s="55"/>
      <c r="NJ33" s="55"/>
      <c r="NK33" s="55"/>
      <c r="NL33" s="55"/>
      <c r="NM33" s="55"/>
      <c r="NN33" s="55"/>
      <c r="NO33" s="55"/>
      <c r="NP33" s="55"/>
      <c r="NQ33" s="55"/>
      <c r="NR33" s="55"/>
      <c r="NS33" s="55"/>
      <c r="NT33" s="55"/>
      <c r="NU33" s="55"/>
      <c r="NV33" s="55"/>
      <c r="NW33" s="55"/>
      <c r="NX33" s="55"/>
      <c r="NY33" s="55"/>
      <c r="NZ33" s="55"/>
      <c r="OA33" s="55"/>
      <c r="OB33" s="55"/>
      <c r="OC33" s="55"/>
      <c r="OD33" s="55"/>
      <c r="OE33" s="55"/>
      <c r="OF33" s="55"/>
      <c r="OG33" s="55"/>
      <c r="OH33" s="55"/>
      <c r="OI33" s="55"/>
      <c r="OJ33" s="55"/>
      <c r="OK33" s="55"/>
      <c r="OL33" s="55"/>
      <c r="OM33" s="55"/>
      <c r="ON33" s="55"/>
      <c r="OO33" s="55"/>
      <c r="OP33" s="55"/>
      <c r="OQ33" s="55"/>
      <c r="OR33" s="55"/>
      <c r="OS33" s="55"/>
      <c r="OT33" s="55"/>
      <c r="OU33" s="55"/>
      <c r="OV33" s="55"/>
      <c r="OW33" s="55"/>
      <c r="OX33" s="55"/>
      <c r="OY33" s="55"/>
      <c r="OZ33" s="55"/>
      <c r="PA33" s="55"/>
      <c r="PB33" s="55"/>
      <c r="PC33" s="55"/>
      <c r="PD33" s="55"/>
      <c r="PE33" s="55"/>
      <c r="PF33" s="55"/>
      <c r="PG33" s="55"/>
      <c r="PH33" s="55"/>
      <c r="PI33" s="55"/>
      <c r="PJ33" s="55"/>
      <c r="PK33" s="55"/>
      <c r="PL33" s="55"/>
      <c r="PM33" s="55"/>
      <c r="PN33" s="55"/>
      <c r="PO33" s="55"/>
      <c r="PP33" s="55"/>
      <c r="PQ33" s="55"/>
      <c r="PR33" s="55"/>
      <c r="PS33" s="55"/>
      <c r="PT33" s="55"/>
      <c r="PU33" s="55"/>
      <c r="PV33" s="55"/>
      <c r="PW33" s="55"/>
      <c r="PX33" s="55"/>
      <c r="PY33" s="55"/>
      <c r="PZ33" s="55"/>
      <c r="QA33" s="55"/>
      <c r="QB33" s="55"/>
      <c r="QC33" s="55"/>
      <c r="QD33" s="55"/>
      <c r="QE33" s="55"/>
      <c r="QF33" s="55"/>
      <c r="QG33" s="55"/>
      <c r="QH33" s="55"/>
      <c r="QI33" s="55"/>
      <c r="QJ33" s="55"/>
      <c r="QK33" s="55"/>
      <c r="QL33" s="55"/>
      <c r="QM33" s="55"/>
      <c r="QN33" s="55"/>
      <c r="QO33" s="55"/>
      <c r="QP33" s="55"/>
      <c r="QQ33" s="55"/>
      <c r="QR33" s="55"/>
      <c r="QS33" s="55"/>
      <c r="QT33" s="55"/>
      <c r="QU33" s="55"/>
      <c r="QV33" s="55"/>
      <c r="QW33" s="55"/>
      <c r="QX33" s="55"/>
      <c r="QY33" s="55"/>
      <c r="QZ33" s="55"/>
      <c r="RA33" s="55"/>
      <c r="RB33" s="55"/>
      <c r="RC33" s="55"/>
      <c r="RD33" s="55"/>
      <c r="RE33" s="55"/>
      <c r="RF33" s="55"/>
      <c r="RG33" s="55"/>
      <c r="RH33" s="55"/>
      <c r="RI33" s="55"/>
      <c r="RJ33" s="55"/>
      <c r="RK33" s="55"/>
      <c r="RL33" s="55"/>
      <c r="RM33" s="55"/>
      <c r="RN33" s="55"/>
      <c r="RO33" s="55"/>
      <c r="RP33" s="55"/>
      <c r="RQ33" s="55"/>
      <c r="RR33" s="55"/>
      <c r="RS33" s="55"/>
      <c r="RT33" s="55"/>
      <c r="RU33" s="55"/>
      <c r="RV33" s="55"/>
      <c r="RW33" s="55"/>
      <c r="RX33" s="55"/>
      <c r="RY33" s="55"/>
      <c r="RZ33" s="55"/>
      <c r="SA33" s="55"/>
      <c r="SB33" s="55"/>
      <c r="SC33" s="55"/>
      <c r="SD33" s="55"/>
      <c r="SE33" s="55"/>
      <c r="SF33" s="55"/>
      <c r="SG33" s="55"/>
      <c r="SH33" s="55"/>
      <c r="SI33" s="55"/>
      <c r="SJ33" s="55"/>
      <c r="SK33" s="55"/>
      <c r="SL33" s="55"/>
      <c r="SM33" s="55"/>
      <c r="SN33" s="55"/>
      <c r="SO33" s="55"/>
      <c r="SP33" s="55"/>
      <c r="SQ33" s="55"/>
      <c r="SR33" s="55"/>
      <c r="SS33" s="55"/>
      <c r="ST33" s="55"/>
      <c r="SU33" s="55"/>
      <c r="SV33" s="55"/>
      <c r="SW33" s="55"/>
      <c r="SX33" s="55"/>
      <c r="SY33" s="55"/>
      <c r="SZ33" s="55"/>
      <c r="TA33" s="55"/>
      <c r="TB33" s="55"/>
      <c r="TC33" s="55"/>
      <c r="TD33" s="55"/>
      <c r="TE33" s="55"/>
      <c r="TF33" s="55"/>
      <c r="TG33" s="55"/>
      <c r="TH33" s="55"/>
      <c r="TI33" s="55"/>
      <c r="TJ33" s="55"/>
      <c r="TK33" s="55"/>
      <c r="TL33" s="55"/>
      <c r="TM33" s="55"/>
      <c r="TN33" s="55"/>
      <c r="TO33" s="55"/>
      <c r="TP33" s="55"/>
      <c r="TQ33" s="55"/>
      <c r="TR33" s="55"/>
      <c r="TS33" s="55"/>
      <c r="TT33" s="55"/>
      <c r="TU33" s="55"/>
      <c r="TV33" s="55"/>
      <c r="TW33" s="55"/>
      <c r="TX33" s="55"/>
      <c r="TY33" s="55"/>
      <c r="TZ33" s="55"/>
      <c r="UA33" s="55"/>
      <c r="UB33" s="55"/>
      <c r="UC33" s="55"/>
      <c r="UD33" s="55"/>
      <c r="UE33" s="55"/>
      <c r="UF33" s="55"/>
      <c r="UG33" s="55"/>
      <c r="UH33" s="55"/>
      <c r="UI33" s="55"/>
      <c r="UJ33" s="55"/>
      <c r="UK33" s="55"/>
      <c r="UL33" s="55"/>
      <c r="UM33" s="55"/>
      <c r="UN33" s="55"/>
      <c r="UO33" s="55"/>
      <c r="UP33" s="55"/>
      <c r="UQ33" s="55"/>
      <c r="UR33" s="55"/>
      <c r="US33" s="55"/>
      <c r="UT33" s="55"/>
      <c r="UU33" s="55"/>
      <c r="UV33" s="55"/>
      <c r="UW33" s="55"/>
      <c r="UX33" s="55"/>
      <c r="UY33" s="55"/>
      <c r="UZ33" s="55"/>
      <c r="VA33" s="55"/>
      <c r="VB33" s="55"/>
      <c r="VC33" s="55"/>
      <c r="VD33" s="55"/>
      <c r="VE33" s="55"/>
      <c r="VF33" s="55"/>
      <c r="VG33" s="55"/>
      <c r="VH33" s="55"/>
      <c r="VI33" s="55"/>
      <c r="VJ33" s="55"/>
      <c r="VK33" s="55"/>
      <c r="VL33" s="55"/>
      <c r="VM33" s="55"/>
      <c r="VN33" s="55"/>
      <c r="VO33" s="55"/>
      <c r="VP33" s="55"/>
      <c r="VQ33" s="55"/>
      <c r="VR33" s="55"/>
      <c r="VS33" s="55"/>
      <c r="VT33" s="55"/>
      <c r="VU33" s="55"/>
      <c r="VV33" s="55"/>
      <c r="VW33" s="55"/>
      <c r="VX33" s="55"/>
      <c r="VY33" s="55"/>
      <c r="VZ33" s="55"/>
      <c r="WA33" s="55"/>
      <c r="WB33" s="55"/>
      <c r="WC33" s="55"/>
      <c r="WD33" s="55"/>
      <c r="WE33" s="55"/>
      <c r="WF33" s="55"/>
      <c r="WG33" s="55"/>
      <c r="WH33" s="55"/>
      <c r="WI33" s="55"/>
      <c r="WJ33" s="55"/>
      <c r="WK33" s="55"/>
      <c r="WL33" s="55"/>
      <c r="WM33" s="55"/>
      <c r="WN33" s="55"/>
      <c r="WO33" s="55"/>
      <c r="WP33" s="55"/>
      <c r="WQ33" s="55"/>
      <c r="WR33" s="55"/>
      <c r="WS33" s="55"/>
      <c r="WT33" s="55"/>
      <c r="WU33" s="55"/>
      <c r="WV33" s="55"/>
      <c r="WW33" s="55"/>
      <c r="WX33" s="55"/>
      <c r="WY33" s="55"/>
      <c r="WZ33" s="55"/>
      <c r="XA33" s="55"/>
      <c r="XB33" s="55"/>
      <c r="XC33" s="55"/>
      <c r="XD33" s="55"/>
      <c r="XE33" s="55"/>
      <c r="XF33" s="55"/>
      <c r="XG33" s="55"/>
      <c r="XH33" s="55"/>
      <c r="XI33" s="55"/>
      <c r="XJ33" s="55"/>
      <c r="XK33" s="55"/>
      <c r="XL33" s="55"/>
      <c r="XM33" s="55"/>
      <c r="XN33" s="55"/>
      <c r="XO33" s="55"/>
      <c r="XP33" s="55"/>
      <c r="XQ33" s="55"/>
      <c r="XR33" s="55"/>
      <c r="XS33" s="55"/>
      <c r="XT33" s="55"/>
      <c r="XU33" s="55"/>
      <c r="XV33" s="55"/>
      <c r="XW33" s="55"/>
      <c r="XX33" s="55"/>
      <c r="XY33" s="55"/>
      <c r="XZ33" s="55"/>
      <c r="YA33" s="55"/>
      <c r="YB33" s="55"/>
      <c r="YC33" s="55"/>
      <c r="YD33" s="55"/>
      <c r="YE33" s="55"/>
      <c r="YF33" s="55"/>
      <c r="YG33" s="55"/>
      <c r="YH33" s="55"/>
      <c r="YI33" s="55"/>
      <c r="YJ33" s="55"/>
      <c r="YK33" s="55"/>
      <c r="YL33" s="55"/>
      <c r="YM33" s="55"/>
      <c r="YN33" s="55"/>
      <c r="YO33" s="55"/>
      <c r="YP33" s="55"/>
      <c r="YQ33" s="55"/>
      <c r="YR33" s="55"/>
      <c r="YS33" s="55"/>
      <c r="YT33" s="55"/>
      <c r="YU33" s="55"/>
      <c r="YV33" s="55"/>
      <c r="YW33" s="55"/>
      <c r="YX33" s="55"/>
      <c r="YY33" s="55"/>
      <c r="YZ33" s="55"/>
      <c r="ZA33" s="55"/>
      <c r="ZB33" s="55"/>
      <c r="ZC33" s="55"/>
      <c r="ZD33" s="55"/>
      <c r="ZE33" s="55"/>
      <c r="ZF33" s="55"/>
      <c r="ZG33" s="55"/>
      <c r="ZH33" s="55"/>
      <c r="ZI33" s="55"/>
      <c r="ZJ33" s="55"/>
      <c r="ZK33" s="55"/>
      <c r="ZL33" s="55"/>
      <c r="ZM33" s="55"/>
      <c r="ZN33" s="55"/>
      <c r="ZO33" s="55"/>
      <c r="ZP33" s="55"/>
      <c r="ZQ33" s="55"/>
      <c r="ZR33" s="55"/>
      <c r="ZS33" s="55"/>
      <c r="ZT33" s="55"/>
      <c r="ZU33" s="55"/>
      <c r="ZV33" s="55"/>
      <c r="ZW33" s="55"/>
      <c r="ZX33" s="55"/>
      <c r="ZY33" s="55"/>
      <c r="ZZ33" s="55"/>
      <c r="AAA33" s="55"/>
      <c r="AAB33" s="55"/>
      <c r="AAC33" s="55"/>
      <c r="AAD33" s="55"/>
      <c r="AAE33" s="55"/>
      <c r="AAF33" s="55"/>
      <c r="AAG33" s="55"/>
      <c r="AAH33" s="55"/>
      <c r="AAI33" s="55"/>
      <c r="AAJ33" s="55"/>
      <c r="AAK33" s="55"/>
      <c r="AAL33" s="55"/>
      <c r="AAM33" s="55"/>
      <c r="AAN33" s="55"/>
      <c r="AAO33" s="55"/>
      <c r="AAP33" s="55"/>
      <c r="AAQ33" s="55"/>
      <c r="AAR33" s="55"/>
      <c r="AAS33" s="55"/>
      <c r="AAT33" s="55"/>
      <c r="AAU33" s="55"/>
      <c r="AAV33" s="55"/>
      <c r="AAW33" s="55"/>
      <c r="AAX33" s="55"/>
      <c r="AAY33" s="55"/>
      <c r="AAZ33" s="55"/>
      <c r="ABA33" s="55"/>
      <c r="ABB33" s="55"/>
      <c r="ABC33" s="55"/>
      <c r="ABD33" s="55"/>
      <c r="ABE33" s="55"/>
      <c r="ABF33" s="55"/>
      <c r="ABG33" s="55"/>
      <c r="ABH33" s="55"/>
      <c r="ABI33" s="55"/>
      <c r="ABJ33" s="55"/>
      <c r="ABK33" s="55"/>
      <c r="ABL33" s="55"/>
      <c r="ABM33" s="55"/>
      <c r="ABN33" s="55"/>
      <c r="ABO33" s="55"/>
      <c r="ABP33" s="55"/>
      <c r="ABQ33" s="55"/>
      <c r="ABR33" s="55"/>
      <c r="ABS33" s="55"/>
      <c r="ABT33" s="55"/>
      <c r="ABU33" s="55"/>
      <c r="ABV33" s="55"/>
      <c r="ABW33" s="55"/>
      <c r="ABX33" s="55"/>
      <c r="ABY33" s="55"/>
      <c r="ABZ33" s="55"/>
      <c r="ACA33" s="55"/>
      <c r="ACB33" s="55"/>
      <c r="ACC33" s="55"/>
      <c r="ACD33" s="55"/>
      <c r="ACE33" s="55"/>
      <c r="ACF33" s="55"/>
      <c r="ACG33" s="55"/>
      <c r="ACH33" s="55"/>
      <c r="ACI33" s="55"/>
      <c r="ACJ33" s="55"/>
      <c r="ACK33" s="55"/>
      <c r="ACL33" s="55"/>
      <c r="ACM33" s="55"/>
      <c r="ACN33" s="55"/>
      <c r="ACO33" s="55"/>
      <c r="ACP33" s="55"/>
      <c r="ACQ33" s="55"/>
      <c r="ACR33" s="55"/>
      <c r="ACS33" s="55"/>
      <c r="ACT33" s="55"/>
      <c r="ACU33" s="55"/>
      <c r="ACV33" s="55"/>
      <c r="ACW33" s="55"/>
      <c r="ACX33" s="55"/>
      <c r="ACY33" s="55"/>
      <c r="ACZ33" s="55"/>
      <c r="ADA33" s="55"/>
      <c r="ADB33" s="55"/>
      <c r="ADC33" s="55"/>
      <c r="ADD33" s="55"/>
      <c r="ADE33" s="55"/>
      <c r="ADF33" s="55"/>
      <c r="ADG33" s="55"/>
      <c r="ADH33" s="55"/>
      <c r="ADI33" s="55"/>
      <c r="ADJ33" s="55"/>
      <c r="ADK33" s="55"/>
      <c r="ADL33" s="55"/>
      <c r="ADM33" s="55"/>
      <c r="ADN33" s="55"/>
      <c r="ADO33" s="55"/>
      <c r="ADP33" s="55"/>
      <c r="ADQ33" s="55"/>
      <c r="ADR33" s="55"/>
      <c r="ADS33" s="55"/>
      <c r="ADT33" s="55"/>
      <c r="ADU33" s="55"/>
      <c r="ADV33" s="55"/>
      <c r="ADW33" s="55"/>
      <c r="ADX33" s="55"/>
      <c r="ADY33" s="55"/>
      <c r="ADZ33" s="55"/>
      <c r="AEA33" s="55"/>
      <c r="AEB33" s="55"/>
      <c r="AEC33" s="55"/>
      <c r="AED33" s="55"/>
      <c r="AEE33" s="55"/>
      <c r="AEF33" s="55"/>
      <c r="AEG33" s="55"/>
      <c r="AEH33" s="55"/>
      <c r="AEI33" s="55"/>
      <c r="AEJ33" s="55"/>
      <c r="AEK33" s="55"/>
      <c r="AEL33" s="55"/>
      <c r="AEM33" s="55"/>
      <c r="AEN33" s="55"/>
      <c r="AEO33" s="55"/>
      <c r="AEP33" s="55"/>
      <c r="AEQ33" s="55"/>
      <c r="AER33" s="55"/>
      <c r="AES33" s="55"/>
      <c r="AET33" s="55"/>
      <c r="AEU33" s="55"/>
      <c r="AEV33" s="55"/>
      <c r="AEW33" s="55"/>
      <c r="AEX33" s="55"/>
      <c r="AEY33" s="55"/>
      <c r="AEZ33" s="55"/>
      <c r="AFA33" s="55"/>
      <c r="AFB33" s="55"/>
      <c r="AFC33" s="55"/>
      <c r="AFD33" s="55"/>
      <c r="AFE33" s="55"/>
      <c r="AFF33" s="55"/>
      <c r="AFG33" s="55"/>
      <c r="AFH33" s="55"/>
      <c r="AFI33" s="55"/>
      <c r="AFJ33" s="55"/>
      <c r="AFK33" s="55"/>
      <c r="AFL33" s="55"/>
      <c r="AFM33" s="55"/>
      <c r="AFN33" s="55"/>
      <c r="AFO33" s="55"/>
      <c r="AFP33" s="55"/>
      <c r="AFQ33" s="55"/>
      <c r="AFR33" s="55"/>
      <c r="AFS33" s="55"/>
      <c r="AFT33" s="55"/>
      <c r="AFU33" s="55"/>
      <c r="AFV33" s="55"/>
      <c r="AFW33" s="55"/>
      <c r="AFX33" s="55"/>
      <c r="AFY33" s="55"/>
      <c r="AFZ33" s="55"/>
      <c r="AGA33" s="55"/>
      <c r="AGB33" s="55"/>
      <c r="AGC33" s="55"/>
      <c r="AGD33" s="55"/>
      <c r="AGE33" s="55"/>
      <c r="AGF33" s="55"/>
      <c r="AGG33" s="55"/>
      <c r="AGH33" s="55"/>
      <c r="AGI33" s="55"/>
      <c r="AGJ33" s="55"/>
      <c r="AGK33" s="55"/>
      <c r="AGL33" s="55"/>
      <c r="AGM33" s="55"/>
      <c r="AGN33" s="55"/>
      <c r="AGO33" s="55"/>
      <c r="AGP33" s="55"/>
      <c r="AGQ33" s="55"/>
      <c r="AGR33" s="55"/>
      <c r="AGS33" s="55"/>
      <c r="AGT33" s="55"/>
      <c r="AGU33" s="55"/>
      <c r="AGV33" s="55"/>
      <c r="AGW33" s="55"/>
      <c r="AGX33" s="55"/>
      <c r="AGY33" s="55"/>
      <c r="AGZ33" s="55"/>
      <c r="AHA33" s="55"/>
      <c r="AHB33" s="55"/>
      <c r="AHC33" s="55"/>
      <c r="AHD33" s="55"/>
      <c r="AHE33" s="55"/>
      <c r="AHF33" s="55"/>
      <c r="AHG33" s="55"/>
      <c r="AHH33" s="55"/>
      <c r="AHI33" s="55"/>
      <c r="AHJ33" s="55"/>
      <c r="AHK33" s="55"/>
      <c r="AHL33" s="55"/>
      <c r="AHM33" s="55"/>
      <c r="AHN33" s="55"/>
      <c r="AHO33" s="55"/>
      <c r="AHP33" s="55"/>
      <c r="AHQ33" s="55"/>
      <c r="AHR33" s="55"/>
      <c r="AHS33" s="55"/>
      <c r="AHT33" s="55"/>
      <c r="AHU33" s="55"/>
      <c r="AHV33" s="55"/>
      <c r="AHW33" s="55"/>
      <c r="AHX33" s="55"/>
      <c r="AHY33" s="55"/>
      <c r="AHZ33" s="55"/>
      <c r="AIA33" s="55"/>
      <c r="AIB33" s="55"/>
      <c r="AIC33" s="55"/>
      <c r="AID33" s="55"/>
      <c r="AIE33" s="55"/>
      <c r="AIF33" s="55"/>
      <c r="AIG33" s="55"/>
      <c r="AIH33" s="55"/>
      <c r="AII33" s="55"/>
      <c r="AIJ33" s="55"/>
      <c r="AIK33" s="55"/>
      <c r="AIL33" s="55"/>
      <c r="AIM33" s="55"/>
      <c r="AIN33" s="55"/>
      <c r="AIO33" s="55"/>
      <c r="AIP33" s="55"/>
      <c r="AIQ33" s="55"/>
      <c r="AIR33" s="55"/>
      <c r="AIS33" s="55"/>
      <c r="AIT33" s="55"/>
      <c r="AIU33" s="55"/>
      <c r="AIV33" s="55"/>
      <c r="AIW33" s="55"/>
      <c r="AIX33" s="55"/>
      <c r="AIY33" s="55"/>
      <c r="AIZ33" s="55"/>
      <c r="AJA33" s="55"/>
      <c r="AJB33" s="55"/>
      <c r="AJC33" s="55"/>
      <c r="AJD33" s="55"/>
      <c r="AJE33" s="55"/>
      <c r="AJF33" s="55"/>
      <c r="AJG33" s="55"/>
      <c r="AJH33" s="55"/>
      <c r="AJI33" s="55"/>
      <c r="AJJ33" s="55"/>
      <c r="AJK33" s="55"/>
      <c r="AJL33" s="55"/>
      <c r="AJM33" s="55"/>
      <c r="AJN33" s="55"/>
      <c r="AJO33" s="55"/>
      <c r="AJP33" s="55"/>
      <c r="AJQ33" s="55"/>
      <c r="AJR33" s="55"/>
      <c r="AJS33" s="55"/>
      <c r="AJT33" s="55"/>
      <c r="AJU33" s="55"/>
      <c r="AJV33" s="55"/>
      <c r="AJW33" s="55"/>
      <c r="AJX33" s="55"/>
      <c r="AJY33" s="55"/>
      <c r="AJZ33" s="55"/>
      <c r="AKA33" s="55"/>
      <c r="AKB33" s="55"/>
      <c r="AKC33" s="55"/>
      <c r="AKD33" s="55"/>
      <c r="AKE33" s="55"/>
      <c r="AKF33" s="55"/>
      <c r="AKG33" s="55"/>
      <c r="AKH33" s="55"/>
      <c r="AKI33" s="55"/>
      <c r="AKJ33" s="55"/>
      <c r="AKK33" s="55"/>
      <c r="AKL33" s="55"/>
      <c r="AKM33" s="55"/>
      <c r="AKN33" s="55"/>
      <c r="AKO33" s="55"/>
      <c r="AKP33" s="55"/>
      <c r="AKQ33" s="55"/>
      <c r="AKR33" s="55"/>
      <c r="AKS33" s="55"/>
      <c r="AKT33" s="55"/>
      <c r="AKU33" s="55"/>
      <c r="AKV33" s="55"/>
      <c r="AKW33" s="55"/>
      <c r="AKX33" s="55"/>
      <c r="AKY33" s="55"/>
      <c r="AKZ33" s="55"/>
      <c r="ALA33" s="55"/>
      <c r="ALB33" s="55"/>
      <c r="ALC33" s="55"/>
      <c r="ALD33" s="55"/>
      <c r="ALE33" s="55"/>
      <c r="ALF33" s="55"/>
      <c r="ALG33" s="55"/>
      <c r="ALH33" s="55"/>
      <c r="ALI33" s="55"/>
      <c r="ALJ33" s="55"/>
      <c r="ALK33" s="55"/>
      <c r="ALL33" s="55"/>
      <c r="ALM33" s="55"/>
      <c r="ALN33" s="55"/>
      <c r="ALO33" s="55"/>
      <c r="ALP33" s="55"/>
      <c r="ALQ33" s="55"/>
      <c r="ALR33" s="55"/>
      <c r="ALS33" s="55"/>
      <c r="ALT33" s="55"/>
      <c r="ALU33" s="55"/>
      <c r="ALV33" s="55"/>
      <c r="ALW33" s="55"/>
      <c r="ALX33" s="55"/>
      <c r="ALY33" s="55"/>
      <c r="ALZ33" s="55"/>
      <c r="AMA33" s="55"/>
      <c r="AMB33" s="55"/>
      <c r="AMC33" s="55"/>
      <c r="AMD33" s="55"/>
      <c r="AME33" s="55"/>
      <c r="AMF33" s="55"/>
      <c r="AMG33" s="55"/>
      <c r="AMH33" s="55"/>
      <c r="AMI33" s="55"/>
      <c r="AMJ33" s="55"/>
    </row>
    <row r="34" spans="1:1024" s="54" customFormat="1" x14ac:dyDescent="0.2">
      <c r="A34" s="21"/>
      <c r="B34" s="21"/>
      <c r="C34" s="21"/>
      <c r="D34" s="21"/>
      <c r="E34" s="21"/>
      <c r="F34" s="21"/>
      <c r="G34" s="21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  <c r="IU34" s="55"/>
      <c r="IV34" s="55"/>
      <c r="IW34" s="55"/>
      <c r="IX34" s="55"/>
      <c r="IY34" s="55"/>
      <c r="IZ34" s="55"/>
      <c r="JA34" s="55"/>
      <c r="JB34" s="55"/>
      <c r="JC34" s="55"/>
      <c r="JD34" s="55"/>
      <c r="JE34" s="55"/>
      <c r="JF34" s="55"/>
      <c r="JG34" s="55"/>
      <c r="JH34" s="55"/>
      <c r="JI34" s="55"/>
      <c r="JJ34" s="55"/>
      <c r="JK34" s="55"/>
      <c r="JL34" s="55"/>
      <c r="JM34" s="55"/>
      <c r="JN34" s="55"/>
      <c r="JO34" s="55"/>
      <c r="JP34" s="55"/>
      <c r="JQ34" s="55"/>
      <c r="JR34" s="55"/>
      <c r="JS34" s="55"/>
      <c r="JT34" s="55"/>
      <c r="JU34" s="55"/>
      <c r="JV34" s="55"/>
      <c r="JW34" s="55"/>
      <c r="JX34" s="55"/>
      <c r="JY34" s="55"/>
      <c r="JZ34" s="55"/>
      <c r="KA34" s="55"/>
      <c r="KB34" s="55"/>
      <c r="KC34" s="55"/>
      <c r="KD34" s="55"/>
      <c r="KE34" s="55"/>
      <c r="KF34" s="55"/>
      <c r="KG34" s="55"/>
      <c r="KH34" s="55"/>
      <c r="KI34" s="55"/>
      <c r="KJ34" s="55"/>
      <c r="KK34" s="55"/>
      <c r="KL34" s="55"/>
      <c r="KM34" s="55"/>
      <c r="KN34" s="55"/>
      <c r="KO34" s="55"/>
      <c r="KP34" s="55"/>
      <c r="KQ34" s="55"/>
      <c r="KR34" s="55"/>
      <c r="KS34" s="55"/>
      <c r="KT34" s="55"/>
      <c r="KU34" s="55"/>
      <c r="KV34" s="55"/>
      <c r="KW34" s="55"/>
      <c r="KX34" s="55"/>
      <c r="KY34" s="55"/>
      <c r="KZ34" s="55"/>
      <c r="LA34" s="55"/>
      <c r="LB34" s="55"/>
      <c r="LC34" s="55"/>
      <c r="LD34" s="55"/>
      <c r="LE34" s="55"/>
      <c r="LF34" s="55"/>
      <c r="LG34" s="55"/>
      <c r="LH34" s="55"/>
      <c r="LI34" s="55"/>
      <c r="LJ34" s="55"/>
      <c r="LK34" s="55"/>
      <c r="LL34" s="55"/>
      <c r="LM34" s="55"/>
      <c r="LN34" s="55"/>
      <c r="LO34" s="55"/>
      <c r="LP34" s="55"/>
      <c r="LQ34" s="55"/>
      <c r="LR34" s="55"/>
      <c r="LS34" s="55"/>
      <c r="LT34" s="55"/>
      <c r="LU34" s="55"/>
      <c r="LV34" s="55"/>
      <c r="LW34" s="55"/>
      <c r="LX34" s="55"/>
      <c r="LY34" s="55"/>
      <c r="LZ34" s="55"/>
      <c r="MA34" s="55"/>
      <c r="MB34" s="55"/>
      <c r="MC34" s="55"/>
      <c r="MD34" s="55"/>
      <c r="ME34" s="55"/>
      <c r="MF34" s="55"/>
      <c r="MG34" s="55"/>
      <c r="MH34" s="55"/>
      <c r="MI34" s="55"/>
      <c r="MJ34" s="55"/>
      <c r="MK34" s="55"/>
      <c r="ML34" s="55"/>
      <c r="MM34" s="55"/>
      <c r="MN34" s="55"/>
      <c r="MO34" s="55"/>
      <c r="MP34" s="55"/>
      <c r="MQ34" s="55"/>
      <c r="MR34" s="55"/>
      <c r="MS34" s="55"/>
      <c r="MT34" s="55"/>
      <c r="MU34" s="55"/>
      <c r="MV34" s="55"/>
      <c r="MW34" s="55"/>
      <c r="MX34" s="55"/>
      <c r="MY34" s="55"/>
      <c r="MZ34" s="55"/>
      <c r="NA34" s="55"/>
      <c r="NB34" s="55"/>
      <c r="NC34" s="55"/>
      <c r="ND34" s="55"/>
      <c r="NE34" s="55"/>
      <c r="NF34" s="55"/>
      <c r="NG34" s="55"/>
      <c r="NH34" s="55"/>
      <c r="NI34" s="55"/>
      <c r="NJ34" s="55"/>
      <c r="NK34" s="55"/>
      <c r="NL34" s="55"/>
      <c r="NM34" s="55"/>
      <c r="NN34" s="55"/>
      <c r="NO34" s="55"/>
      <c r="NP34" s="55"/>
      <c r="NQ34" s="55"/>
      <c r="NR34" s="55"/>
      <c r="NS34" s="55"/>
      <c r="NT34" s="55"/>
      <c r="NU34" s="55"/>
      <c r="NV34" s="55"/>
      <c r="NW34" s="55"/>
      <c r="NX34" s="55"/>
      <c r="NY34" s="55"/>
      <c r="NZ34" s="55"/>
      <c r="OA34" s="55"/>
      <c r="OB34" s="55"/>
      <c r="OC34" s="55"/>
      <c r="OD34" s="55"/>
      <c r="OE34" s="55"/>
      <c r="OF34" s="55"/>
      <c r="OG34" s="55"/>
      <c r="OH34" s="55"/>
      <c r="OI34" s="55"/>
      <c r="OJ34" s="55"/>
      <c r="OK34" s="55"/>
      <c r="OL34" s="55"/>
      <c r="OM34" s="55"/>
      <c r="ON34" s="55"/>
      <c r="OO34" s="55"/>
      <c r="OP34" s="55"/>
      <c r="OQ34" s="55"/>
      <c r="OR34" s="55"/>
      <c r="OS34" s="55"/>
      <c r="OT34" s="55"/>
      <c r="OU34" s="55"/>
      <c r="OV34" s="55"/>
      <c r="OW34" s="55"/>
      <c r="OX34" s="55"/>
      <c r="OY34" s="55"/>
      <c r="OZ34" s="55"/>
      <c r="PA34" s="55"/>
      <c r="PB34" s="55"/>
      <c r="PC34" s="55"/>
      <c r="PD34" s="55"/>
      <c r="PE34" s="55"/>
      <c r="PF34" s="55"/>
      <c r="PG34" s="55"/>
      <c r="PH34" s="55"/>
      <c r="PI34" s="55"/>
      <c r="PJ34" s="55"/>
      <c r="PK34" s="55"/>
      <c r="PL34" s="55"/>
      <c r="PM34" s="55"/>
      <c r="PN34" s="55"/>
      <c r="PO34" s="55"/>
      <c r="PP34" s="55"/>
      <c r="PQ34" s="55"/>
      <c r="PR34" s="55"/>
      <c r="PS34" s="55"/>
      <c r="PT34" s="55"/>
      <c r="PU34" s="55"/>
      <c r="PV34" s="55"/>
      <c r="PW34" s="55"/>
      <c r="PX34" s="55"/>
      <c r="PY34" s="55"/>
      <c r="PZ34" s="55"/>
      <c r="QA34" s="55"/>
      <c r="QB34" s="55"/>
      <c r="QC34" s="55"/>
      <c r="QD34" s="55"/>
      <c r="QE34" s="55"/>
      <c r="QF34" s="55"/>
      <c r="QG34" s="55"/>
      <c r="QH34" s="55"/>
      <c r="QI34" s="55"/>
      <c r="QJ34" s="55"/>
      <c r="QK34" s="55"/>
      <c r="QL34" s="55"/>
      <c r="QM34" s="55"/>
      <c r="QN34" s="55"/>
      <c r="QO34" s="55"/>
      <c r="QP34" s="55"/>
      <c r="QQ34" s="55"/>
      <c r="QR34" s="55"/>
      <c r="QS34" s="55"/>
      <c r="QT34" s="55"/>
      <c r="QU34" s="55"/>
      <c r="QV34" s="55"/>
      <c r="QW34" s="55"/>
      <c r="QX34" s="55"/>
      <c r="QY34" s="55"/>
      <c r="QZ34" s="55"/>
      <c r="RA34" s="55"/>
      <c r="RB34" s="55"/>
      <c r="RC34" s="55"/>
      <c r="RD34" s="55"/>
      <c r="RE34" s="55"/>
      <c r="RF34" s="55"/>
      <c r="RG34" s="55"/>
      <c r="RH34" s="55"/>
      <c r="RI34" s="55"/>
      <c r="RJ34" s="55"/>
      <c r="RK34" s="55"/>
      <c r="RL34" s="55"/>
      <c r="RM34" s="55"/>
      <c r="RN34" s="55"/>
      <c r="RO34" s="55"/>
      <c r="RP34" s="55"/>
      <c r="RQ34" s="55"/>
      <c r="RR34" s="55"/>
      <c r="RS34" s="55"/>
      <c r="RT34" s="55"/>
      <c r="RU34" s="55"/>
      <c r="RV34" s="55"/>
      <c r="RW34" s="55"/>
      <c r="RX34" s="55"/>
      <c r="RY34" s="55"/>
      <c r="RZ34" s="55"/>
      <c r="SA34" s="55"/>
      <c r="SB34" s="55"/>
      <c r="SC34" s="55"/>
      <c r="SD34" s="55"/>
      <c r="SE34" s="55"/>
      <c r="SF34" s="55"/>
      <c r="SG34" s="55"/>
      <c r="SH34" s="55"/>
      <c r="SI34" s="55"/>
      <c r="SJ34" s="55"/>
      <c r="SK34" s="55"/>
      <c r="SL34" s="55"/>
      <c r="SM34" s="55"/>
      <c r="SN34" s="55"/>
      <c r="SO34" s="55"/>
      <c r="SP34" s="55"/>
      <c r="SQ34" s="55"/>
      <c r="SR34" s="55"/>
      <c r="SS34" s="55"/>
      <c r="ST34" s="55"/>
      <c r="SU34" s="55"/>
      <c r="SV34" s="55"/>
      <c r="SW34" s="55"/>
      <c r="SX34" s="55"/>
      <c r="SY34" s="55"/>
      <c r="SZ34" s="55"/>
      <c r="TA34" s="55"/>
      <c r="TB34" s="55"/>
      <c r="TC34" s="55"/>
      <c r="TD34" s="55"/>
      <c r="TE34" s="55"/>
      <c r="TF34" s="55"/>
      <c r="TG34" s="55"/>
      <c r="TH34" s="55"/>
      <c r="TI34" s="55"/>
      <c r="TJ34" s="55"/>
      <c r="TK34" s="55"/>
      <c r="TL34" s="55"/>
      <c r="TM34" s="55"/>
      <c r="TN34" s="55"/>
      <c r="TO34" s="55"/>
      <c r="TP34" s="55"/>
      <c r="TQ34" s="55"/>
      <c r="TR34" s="55"/>
      <c r="TS34" s="55"/>
      <c r="TT34" s="55"/>
      <c r="TU34" s="55"/>
      <c r="TV34" s="55"/>
      <c r="TW34" s="55"/>
      <c r="TX34" s="55"/>
      <c r="TY34" s="55"/>
      <c r="TZ34" s="55"/>
      <c r="UA34" s="55"/>
      <c r="UB34" s="55"/>
      <c r="UC34" s="55"/>
      <c r="UD34" s="55"/>
      <c r="UE34" s="55"/>
      <c r="UF34" s="55"/>
      <c r="UG34" s="55"/>
      <c r="UH34" s="55"/>
      <c r="UI34" s="55"/>
      <c r="UJ34" s="55"/>
      <c r="UK34" s="55"/>
      <c r="UL34" s="55"/>
      <c r="UM34" s="55"/>
      <c r="UN34" s="55"/>
      <c r="UO34" s="55"/>
      <c r="UP34" s="55"/>
      <c r="UQ34" s="55"/>
      <c r="UR34" s="55"/>
      <c r="US34" s="55"/>
      <c r="UT34" s="55"/>
      <c r="UU34" s="55"/>
      <c r="UV34" s="55"/>
      <c r="UW34" s="55"/>
      <c r="UX34" s="55"/>
      <c r="UY34" s="55"/>
      <c r="UZ34" s="55"/>
      <c r="VA34" s="55"/>
      <c r="VB34" s="55"/>
      <c r="VC34" s="55"/>
      <c r="VD34" s="55"/>
      <c r="VE34" s="55"/>
      <c r="VF34" s="55"/>
      <c r="VG34" s="55"/>
      <c r="VH34" s="55"/>
      <c r="VI34" s="55"/>
      <c r="VJ34" s="55"/>
      <c r="VK34" s="55"/>
      <c r="VL34" s="55"/>
      <c r="VM34" s="55"/>
      <c r="VN34" s="55"/>
      <c r="VO34" s="55"/>
      <c r="VP34" s="55"/>
      <c r="VQ34" s="55"/>
      <c r="VR34" s="55"/>
      <c r="VS34" s="55"/>
      <c r="VT34" s="55"/>
      <c r="VU34" s="55"/>
      <c r="VV34" s="55"/>
      <c r="VW34" s="55"/>
      <c r="VX34" s="55"/>
      <c r="VY34" s="55"/>
      <c r="VZ34" s="55"/>
      <c r="WA34" s="55"/>
      <c r="WB34" s="55"/>
      <c r="WC34" s="55"/>
      <c r="WD34" s="55"/>
      <c r="WE34" s="55"/>
      <c r="WF34" s="55"/>
      <c r="WG34" s="55"/>
      <c r="WH34" s="55"/>
      <c r="WI34" s="55"/>
      <c r="WJ34" s="55"/>
      <c r="WK34" s="55"/>
      <c r="WL34" s="55"/>
      <c r="WM34" s="55"/>
      <c r="WN34" s="55"/>
      <c r="WO34" s="55"/>
      <c r="WP34" s="55"/>
      <c r="WQ34" s="55"/>
      <c r="WR34" s="55"/>
      <c r="WS34" s="55"/>
      <c r="WT34" s="55"/>
      <c r="WU34" s="55"/>
      <c r="WV34" s="55"/>
      <c r="WW34" s="55"/>
      <c r="WX34" s="55"/>
      <c r="WY34" s="55"/>
      <c r="WZ34" s="55"/>
      <c r="XA34" s="55"/>
      <c r="XB34" s="55"/>
      <c r="XC34" s="55"/>
      <c r="XD34" s="55"/>
      <c r="XE34" s="55"/>
      <c r="XF34" s="55"/>
      <c r="XG34" s="55"/>
      <c r="XH34" s="55"/>
      <c r="XI34" s="55"/>
      <c r="XJ34" s="55"/>
      <c r="XK34" s="55"/>
      <c r="XL34" s="55"/>
      <c r="XM34" s="55"/>
      <c r="XN34" s="55"/>
      <c r="XO34" s="55"/>
      <c r="XP34" s="55"/>
      <c r="XQ34" s="55"/>
      <c r="XR34" s="55"/>
      <c r="XS34" s="55"/>
      <c r="XT34" s="55"/>
      <c r="XU34" s="55"/>
      <c r="XV34" s="55"/>
      <c r="XW34" s="55"/>
      <c r="XX34" s="55"/>
      <c r="XY34" s="55"/>
      <c r="XZ34" s="55"/>
      <c r="YA34" s="55"/>
      <c r="YB34" s="55"/>
      <c r="YC34" s="55"/>
      <c r="YD34" s="55"/>
      <c r="YE34" s="55"/>
      <c r="YF34" s="55"/>
      <c r="YG34" s="55"/>
      <c r="YH34" s="55"/>
      <c r="YI34" s="55"/>
      <c r="YJ34" s="55"/>
      <c r="YK34" s="55"/>
      <c r="YL34" s="55"/>
      <c r="YM34" s="55"/>
      <c r="YN34" s="55"/>
      <c r="YO34" s="55"/>
      <c r="YP34" s="55"/>
      <c r="YQ34" s="55"/>
      <c r="YR34" s="55"/>
      <c r="YS34" s="55"/>
      <c r="YT34" s="55"/>
      <c r="YU34" s="55"/>
      <c r="YV34" s="55"/>
      <c r="YW34" s="55"/>
      <c r="YX34" s="55"/>
      <c r="YY34" s="55"/>
      <c r="YZ34" s="55"/>
      <c r="ZA34" s="55"/>
      <c r="ZB34" s="55"/>
      <c r="ZC34" s="55"/>
      <c r="ZD34" s="55"/>
      <c r="ZE34" s="55"/>
      <c r="ZF34" s="55"/>
      <c r="ZG34" s="55"/>
      <c r="ZH34" s="55"/>
      <c r="ZI34" s="55"/>
      <c r="ZJ34" s="55"/>
      <c r="ZK34" s="55"/>
      <c r="ZL34" s="55"/>
      <c r="ZM34" s="55"/>
      <c r="ZN34" s="55"/>
      <c r="ZO34" s="55"/>
      <c r="ZP34" s="55"/>
      <c r="ZQ34" s="55"/>
      <c r="ZR34" s="55"/>
      <c r="ZS34" s="55"/>
      <c r="ZT34" s="55"/>
      <c r="ZU34" s="55"/>
      <c r="ZV34" s="55"/>
      <c r="ZW34" s="55"/>
      <c r="ZX34" s="55"/>
      <c r="ZY34" s="55"/>
      <c r="ZZ34" s="55"/>
      <c r="AAA34" s="55"/>
      <c r="AAB34" s="55"/>
      <c r="AAC34" s="55"/>
      <c r="AAD34" s="55"/>
      <c r="AAE34" s="55"/>
      <c r="AAF34" s="55"/>
      <c r="AAG34" s="55"/>
      <c r="AAH34" s="55"/>
      <c r="AAI34" s="55"/>
      <c r="AAJ34" s="55"/>
      <c r="AAK34" s="55"/>
      <c r="AAL34" s="55"/>
      <c r="AAM34" s="55"/>
      <c r="AAN34" s="55"/>
      <c r="AAO34" s="55"/>
      <c r="AAP34" s="55"/>
      <c r="AAQ34" s="55"/>
      <c r="AAR34" s="55"/>
      <c r="AAS34" s="55"/>
      <c r="AAT34" s="55"/>
      <c r="AAU34" s="55"/>
      <c r="AAV34" s="55"/>
      <c r="AAW34" s="55"/>
      <c r="AAX34" s="55"/>
      <c r="AAY34" s="55"/>
      <c r="AAZ34" s="55"/>
      <c r="ABA34" s="55"/>
      <c r="ABB34" s="55"/>
      <c r="ABC34" s="55"/>
      <c r="ABD34" s="55"/>
      <c r="ABE34" s="55"/>
      <c r="ABF34" s="55"/>
      <c r="ABG34" s="55"/>
      <c r="ABH34" s="55"/>
      <c r="ABI34" s="55"/>
      <c r="ABJ34" s="55"/>
      <c r="ABK34" s="55"/>
      <c r="ABL34" s="55"/>
      <c r="ABM34" s="55"/>
      <c r="ABN34" s="55"/>
      <c r="ABO34" s="55"/>
      <c r="ABP34" s="55"/>
      <c r="ABQ34" s="55"/>
      <c r="ABR34" s="55"/>
      <c r="ABS34" s="55"/>
      <c r="ABT34" s="55"/>
      <c r="ABU34" s="55"/>
      <c r="ABV34" s="55"/>
      <c r="ABW34" s="55"/>
      <c r="ABX34" s="55"/>
      <c r="ABY34" s="55"/>
      <c r="ABZ34" s="55"/>
      <c r="ACA34" s="55"/>
      <c r="ACB34" s="55"/>
      <c r="ACC34" s="55"/>
      <c r="ACD34" s="55"/>
      <c r="ACE34" s="55"/>
      <c r="ACF34" s="55"/>
      <c r="ACG34" s="55"/>
      <c r="ACH34" s="55"/>
      <c r="ACI34" s="55"/>
      <c r="ACJ34" s="55"/>
      <c r="ACK34" s="55"/>
      <c r="ACL34" s="55"/>
      <c r="ACM34" s="55"/>
      <c r="ACN34" s="55"/>
      <c r="ACO34" s="55"/>
      <c r="ACP34" s="55"/>
      <c r="ACQ34" s="55"/>
      <c r="ACR34" s="55"/>
      <c r="ACS34" s="55"/>
      <c r="ACT34" s="55"/>
      <c r="ACU34" s="55"/>
      <c r="ACV34" s="55"/>
      <c r="ACW34" s="55"/>
      <c r="ACX34" s="55"/>
      <c r="ACY34" s="55"/>
      <c r="ACZ34" s="55"/>
      <c r="ADA34" s="55"/>
      <c r="ADB34" s="55"/>
      <c r="ADC34" s="55"/>
      <c r="ADD34" s="55"/>
      <c r="ADE34" s="55"/>
      <c r="ADF34" s="55"/>
      <c r="ADG34" s="55"/>
      <c r="ADH34" s="55"/>
      <c r="ADI34" s="55"/>
      <c r="ADJ34" s="55"/>
      <c r="ADK34" s="55"/>
      <c r="ADL34" s="55"/>
      <c r="ADM34" s="55"/>
      <c r="ADN34" s="55"/>
      <c r="ADO34" s="55"/>
      <c r="ADP34" s="55"/>
      <c r="ADQ34" s="55"/>
      <c r="ADR34" s="55"/>
      <c r="ADS34" s="55"/>
      <c r="ADT34" s="55"/>
      <c r="ADU34" s="55"/>
      <c r="ADV34" s="55"/>
      <c r="ADW34" s="55"/>
      <c r="ADX34" s="55"/>
      <c r="ADY34" s="55"/>
      <c r="ADZ34" s="55"/>
      <c r="AEA34" s="55"/>
      <c r="AEB34" s="55"/>
      <c r="AEC34" s="55"/>
      <c r="AED34" s="55"/>
      <c r="AEE34" s="55"/>
      <c r="AEF34" s="55"/>
      <c r="AEG34" s="55"/>
      <c r="AEH34" s="55"/>
      <c r="AEI34" s="55"/>
      <c r="AEJ34" s="55"/>
      <c r="AEK34" s="55"/>
      <c r="AEL34" s="55"/>
      <c r="AEM34" s="55"/>
      <c r="AEN34" s="55"/>
      <c r="AEO34" s="55"/>
      <c r="AEP34" s="55"/>
      <c r="AEQ34" s="55"/>
      <c r="AER34" s="55"/>
      <c r="AES34" s="55"/>
      <c r="AET34" s="55"/>
      <c r="AEU34" s="55"/>
      <c r="AEV34" s="55"/>
      <c r="AEW34" s="55"/>
      <c r="AEX34" s="55"/>
      <c r="AEY34" s="55"/>
      <c r="AEZ34" s="55"/>
      <c r="AFA34" s="55"/>
      <c r="AFB34" s="55"/>
      <c r="AFC34" s="55"/>
      <c r="AFD34" s="55"/>
      <c r="AFE34" s="55"/>
      <c r="AFF34" s="55"/>
      <c r="AFG34" s="55"/>
      <c r="AFH34" s="55"/>
      <c r="AFI34" s="55"/>
      <c r="AFJ34" s="55"/>
      <c r="AFK34" s="55"/>
      <c r="AFL34" s="55"/>
      <c r="AFM34" s="55"/>
      <c r="AFN34" s="55"/>
      <c r="AFO34" s="55"/>
      <c r="AFP34" s="55"/>
      <c r="AFQ34" s="55"/>
      <c r="AFR34" s="55"/>
      <c r="AFS34" s="55"/>
      <c r="AFT34" s="55"/>
      <c r="AFU34" s="55"/>
      <c r="AFV34" s="55"/>
      <c r="AFW34" s="55"/>
      <c r="AFX34" s="55"/>
      <c r="AFY34" s="55"/>
      <c r="AFZ34" s="55"/>
      <c r="AGA34" s="55"/>
      <c r="AGB34" s="55"/>
      <c r="AGC34" s="55"/>
      <c r="AGD34" s="55"/>
      <c r="AGE34" s="55"/>
      <c r="AGF34" s="55"/>
      <c r="AGG34" s="55"/>
      <c r="AGH34" s="55"/>
      <c r="AGI34" s="55"/>
      <c r="AGJ34" s="55"/>
      <c r="AGK34" s="55"/>
      <c r="AGL34" s="55"/>
      <c r="AGM34" s="55"/>
      <c r="AGN34" s="55"/>
      <c r="AGO34" s="55"/>
      <c r="AGP34" s="55"/>
      <c r="AGQ34" s="55"/>
      <c r="AGR34" s="55"/>
      <c r="AGS34" s="55"/>
      <c r="AGT34" s="55"/>
      <c r="AGU34" s="55"/>
      <c r="AGV34" s="55"/>
      <c r="AGW34" s="55"/>
      <c r="AGX34" s="55"/>
      <c r="AGY34" s="55"/>
      <c r="AGZ34" s="55"/>
      <c r="AHA34" s="55"/>
      <c r="AHB34" s="55"/>
      <c r="AHC34" s="55"/>
      <c r="AHD34" s="55"/>
      <c r="AHE34" s="55"/>
      <c r="AHF34" s="55"/>
      <c r="AHG34" s="55"/>
      <c r="AHH34" s="55"/>
      <c r="AHI34" s="55"/>
      <c r="AHJ34" s="55"/>
      <c r="AHK34" s="55"/>
      <c r="AHL34" s="55"/>
      <c r="AHM34" s="55"/>
      <c r="AHN34" s="55"/>
      <c r="AHO34" s="55"/>
      <c r="AHP34" s="55"/>
      <c r="AHQ34" s="55"/>
      <c r="AHR34" s="55"/>
      <c r="AHS34" s="55"/>
      <c r="AHT34" s="55"/>
      <c r="AHU34" s="55"/>
      <c r="AHV34" s="55"/>
      <c r="AHW34" s="55"/>
      <c r="AHX34" s="55"/>
      <c r="AHY34" s="55"/>
      <c r="AHZ34" s="55"/>
      <c r="AIA34" s="55"/>
      <c r="AIB34" s="55"/>
      <c r="AIC34" s="55"/>
      <c r="AID34" s="55"/>
      <c r="AIE34" s="55"/>
      <c r="AIF34" s="55"/>
      <c r="AIG34" s="55"/>
      <c r="AIH34" s="55"/>
      <c r="AII34" s="55"/>
      <c r="AIJ34" s="55"/>
      <c r="AIK34" s="55"/>
      <c r="AIL34" s="55"/>
      <c r="AIM34" s="55"/>
      <c r="AIN34" s="55"/>
      <c r="AIO34" s="55"/>
      <c r="AIP34" s="55"/>
      <c r="AIQ34" s="55"/>
      <c r="AIR34" s="55"/>
      <c r="AIS34" s="55"/>
      <c r="AIT34" s="55"/>
      <c r="AIU34" s="55"/>
      <c r="AIV34" s="55"/>
      <c r="AIW34" s="55"/>
      <c r="AIX34" s="55"/>
      <c r="AIY34" s="55"/>
      <c r="AIZ34" s="55"/>
      <c r="AJA34" s="55"/>
      <c r="AJB34" s="55"/>
      <c r="AJC34" s="55"/>
      <c r="AJD34" s="55"/>
      <c r="AJE34" s="55"/>
      <c r="AJF34" s="55"/>
      <c r="AJG34" s="55"/>
      <c r="AJH34" s="55"/>
      <c r="AJI34" s="55"/>
      <c r="AJJ34" s="55"/>
      <c r="AJK34" s="55"/>
      <c r="AJL34" s="55"/>
      <c r="AJM34" s="55"/>
      <c r="AJN34" s="55"/>
      <c r="AJO34" s="55"/>
      <c r="AJP34" s="55"/>
      <c r="AJQ34" s="55"/>
      <c r="AJR34" s="55"/>
      <c r="AJS34" s="55"/>
      <c r="AJT34" s="55"/>
      <c r="AJU34" s="55"/>
      <c r="AJV34" s="55"/>
      <c r="AJW34" s="55"/>
      <c r="AJX34" s="55"/>
      <c r="AJY34" s="55"/>
      <c r="AJZ34" s="55"/>
      <c r="AKA34" s="55"/>
      <c r="AKB34" s="55"/>
      <c r="AKC34" s="55"/>
      <c r="AKD34" s="55"/>
      <c r="AKE34" s="55"/>
      <c r="AKF34" s="55"/>
      <c r="AKG34" s="55"/>
      <c r="AKH34" s="55"/>
      <c r="AKI34" s="55"/>
      <c r="AKJ34" s="55"/>
      <c r="AKK34" s="55"/>
      <c r="AKL34" s="55"/>
      <c r="AKM34" s="55"/>
      <c r="AKN34" s="55"/>
      <c r="AKO34" s="55"/>
      <c r="AKP34" s="55"/>
      <c r="AKQ34" s="55"/>
      <c r="AKR34" s="55"/>
      <c r="AKS34" s="55"/>
      <c r="AKT34" s="55"/>
      <c r="AKU34" s="55"/>
      <c r="AKV34" s="55"/>
      <c r="AKW34" s="55"/>
      <c r="AKX34" s="55"/>
      <c r="AKY34" s="55"/>
      <c r="AKZ34" s="55"/>
      <c r="ALA34" s="55"/>
      <c r="ALB34" s="55"/>
      <c r="ALC34" s="55"/>
      <c r="ALD34" s="55"/>
      <c r="ALE34" s="55"/>
      <c r="ALF34" s="55"/>
      <c r="ALG34" s="55"/>
      <c r="ALH34" s="55"/>
      <c r="ALI34" s="55"/>
      <c r="ALJ34" s="55"/>
      <c r="ALK34" s="55"/>
      <c r="ALL34" s="55"/>
      <c r="ALM34" s="55"/>
      <c r="ALN34" s="55"/>
      <c r="ALO34" s="55"/>
      <c r="ALP34" s="55"/>
      <c r="ALQ34" s="55"/>
      <c r="ALR34" s="55"/>
      <c r="ALS34" s="55"/>
      <c r="ALT34" s="55"/>
      <c r="ALU34" s="55"/>
      <c r="ALV34" s="55"/>
      <c r="ALW34" s="55"/>
      <c r="ALX34" s="55"/>
      <c r="ALY34" s="55"/>
      <c r="ALZ34" s="55"/>
      <c r="AMA34" s="55"/>
      <c r="AMB34" s="55"/>
      <c r="AMC34" s="55"/>
      <c r="AMD34" s="55"/>
      <c r="AME34" s="55"/>
      <c r="AMF34" s="55"/>
      <c r="AMG34" s="55"/>
      <c r="AMH34" s="55"/>
      <c r="AMI34" s="55"/>
      <c r="AMJ34" s="55"/>
    </row>
    <row r="35" spans="1:1024" s="54" customFormat="1" x14ac:dyDescent="0.2">
      <c r="A35" s="21"/>
      <c r="B35" s="21"/>
      <c r="C35" s="21"/>
      <c r="D35" s="21"/>
      <c r="E35" s="21"/>
      <c r="F35" s="21"/>
      <c r="G35" s="21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5"/>
      <c r="GT35" s="55"/>
      <c r="GU35" s="55"/>
      <c r="GV35" s="55"/>
      <c r="GW35" s="55"/>
      <c r="GX35" s="55"/>
      <c r="GY35" s="55"/>
      <c r="GZ35" s="55"/>
      <c r="HA35" s="55"/>
      <c r="HB35" s="55"/>
      <c r="HC35" s="55"/>
      <c r="HD35" s="55"/>
      <c r="HE35" s="55"/>
      <c r="HF35" s="55"/>
      <c r="HG35" s="55"/>
      <c r="HH35" s="55"/>
      <c r="HI35" s="55"/>
      <c r="HJ35" s="55"/>
      <c r="HK35" s="55"/>
      <c r="HL35" s="55"/>
      <c r="HM35" s="55"/>
      <c r="HN35" s="55"/>
      <c r="HO35" s="55"/>
      <c r="HP35" s="55"/>
      <c r="HQ35" s="55"/>
      <c r="HR35" s="55"/>
      <c r="HS35" s="55"/>
      <c r="HT35" s="55"/>
      <c r="HU35" s="55"/>
      <c r="HV35" s="55"/>
      <c r="HW35" s="55"/>
      <c r="HX35" s="55"/>
      <c r="HY35" s="55"/>
      <c r="HZ35" s="55"/>
      <c r="IA35" s="55"/>
      <c r="IB35" s="55"/>
      <c r="IC35" s="55"/>
      <c r="ID35" s="55"/>
      <c r="IE35" s="55"/>
      <c r="IF35" s="55"/>
      <c r="IG35" s="55"/>
      <c r="IH35" s="55"/>
      <c r="II35" s="55"/>
      <c r="IJ35" s="55"/>
      <c r="IK35" s="55"/>
      <c r="IL35" s="55"/>
      <c r="IM35" s="55"/>
      <c r="IN35" s="55"/>
      <c r="IO35" s="55"/>
      <c r="IP35" s="55"/>
      <c r="IQ35" s="55"/>
      <c r="IR35" s="55"/>
      <c r="IS35" s="55"/>
      <c r="IT35" s="55"/>
      <c r="IU35" s="55"/>
      <c r="IV35" s="55"/>
      <c r="IW35" s="55"/>
      <c r="IX35" s="55"/>
      <c r="IY35" s="55"/>
      <c r="IZ35" s="55"/>
      <c r="JA35" s="55"/>
      <c r="JB35" s="55"/>
      <c r="JC35" s="55"/>
      <c r="JD35" s="55"/>
      <c r="JE35" s="55"/>
      <c r="JF35" s="55"/>
      <c r="JG35" s="55"/>
      <c r="JH35" s="55"/>
      <c r="JI35" s="55"/>
      <c r="JJ35" s="55"/>
      <c r="JK35" s="55"/>
      <c r="JL35" s="55"/>
      <c r="JM35" s="55"/>
      <c r="JN35" s="55"/>
      <c r="JO35" s="55"/>
      <c r="JP35" s="55"/>
      <c r="JQ35" s="55"/>
      <c r="JR35" s="55"/>
      <c r="JS35" s="55"/>
      <c r="JT35" s="55"/>
      <c r="JU35" s="55"/>
      <c r="JV35" s="55"/>
      <c r="JW35" s="55"/>
      <c r="JX35" s="55"/>
      <c r="JY35" s="55"/>
      <c r="JZ35" s="55"/>
      <c r="KA35" s="55"/>
      <c r="KB35" s="55"/>
      <c r="KC35" s="55"/>
      <c r="KD35" s="55"/>
      <c r="KE35" s="55"/>
      <c r="KF35" s="55"/>
      <c r="KG35" s="55"/>
      <c r="KH35" s="55"/>
      <c r="KI35" s="55"/>
      <c r="KJ35" s="55"/>
      <c r="KK35" s="55"/>
      <c r="KL35" s="55"/>
      <c r="KM35" s="55"/>
      <c r="KN35" s="55"/>
      <c r="KO35" s="55"/>
      <c r="KP35" s="55"/>
      <c r="KQ35" s="55"/>
      <c r="KR35" s="55"/>
      <c r="KS35" s="55"/>
      <c r="KT35" s="55"/>
      <c r="KU35" s="55"/>
      <c r="KV35" s="55"/>
      <c r="KW35" s="55"/>
      <c r="KX35" s="55"/>
      <c r="KY35" s="55"/>
      <c r="KZ35" s="55"/>
      <c r="LA35" s="55"/>
      <c r="LB35" s="55"/>
      <c r="LC35" s="55"/>
      <c r="LD35" s="55"/>
      <c r="LE35" s="55"/>
      <c r="LF35" s="55"/>
      <c r="LG35" s="55"/>
      <c r="LH35" s="55"/>
      <c r="LI35" s="55"/>
      <c r="LJ35" s="55"/>
      <c r="LK35" s="55"/>
      <c r="LL35" s="55"/>
      <c r="LM35" s="55"/>
      <c r="LN35" s="55"/>
      <c r="LO35" s="55"/>
      <c r="LP35" s="55"/>
      <c r="LQ35" s="55"/>
      <c r="LR35" s="55"/>
      <c r="LS35" s="55"/>
      <c r="LT35" s="55"/>
      <c r="LU35" s="55"/>
      <c r="LV35" s="55"/>
      <c r="LW35" s="55"/>
      <c r="LX35" s="55"/>
      <c r="LY35" s="55"/>
      <c r="LZ35" s="55"/>
      <c r="MA35" s="55"/>
      <c r="MB35" s="55"/>
      <c r="MC35" s="55"/>
      <c r="MD35" s="55"/>
      <c r="ME35" s="55"/>
      <c r="MF35" s="55"/>
      <c r="MG35" s="55"/>
      <c r="MH35" s="55"/>
      <c r="MI35" s="55"/>
      <c r="MJ35" s="55"/>
      <c r="MK35" s="55"/>
      <c r="ML35" s="55"/>
      <c r="MM35" s="55"/>
      <c r="MN35" s="55"/>
      <c r="MO35" s="55"/>
      <c r="MP35" s="55"/>
      <c r="MQ35" s="55"/>
      <c r="MR35" s="55"/>
      <c r="MS35" s="55"/>
      <c r="MT35" s="55"/>
      <c r="MU35" s="55"/>
      <c r="MV35" s="55"/>
      <c r="MW35" s="55"/>
      <c r="MX35" s="55"/>
      <c r="MY35" s="55"/>
      <c r="MZ35" s="55"/>
      <c r="NA35" s="55"/>
      <c r="NB35" s="55"/>
      <c r="NC35" s="55"/>
      <c r="ND35" s="55"/>
      <c r="NE35" s="55"/>
      <c r="NF35" s="55"/>
      <c r="NG35" s="55"/>
      <c r="NH35" s="55"/>
      <c r="NI35" s="55"/>
      <c r="NJ35" s="55"/>
      <c r="NK35" s="55"/>
      <c r="NL35" s="55"/>
      <c r="NM35" s="55"/>
      <c r="NN35" s="55"/>
      <c r="NO35" s="55"/>
      <c r="NP35" s="55"/>
      <c r="NQ35" s="55"/>
      <c r="NR35" s="55"/>
      <c r="NS35" s="55"/>
      <c r="NT35" s="55"/>
      <c r="NU35" s="55"/>
      <c r="NV35" s="55"/>
      <c r="NW35" s="55"/>
      <c r="NX35" s="55"/>
      <c r="NY35" s="55"/>
      <c r="NZ35" s="55"/>
      <c r="OA35" s="55"/>
      <c r="OB35" s="55"/>
      <c r="OC35" s="55"/>
      <c r="OD35" s="55"/>
      <c r="OE35" s="55"/>
      <c r="OF35" s="55"/>
      <c r="OG35" s="55"/>
      <c r="OH35" s="55"/>
      <c r="OI35" s="55"/>
      <c r="OJ35" s="55"/>
      <c r="OK35" s="55"/>
      <c r="OL35" s="55"/>
      <c r="OM35" s="55"/>
      <c r="ON35" s="55"/>
      <c r="OO35" s="55"/>
      <c r="OP35" s="55"/>
      <c r="OQ35" s="55"/>
      <c r="OR35" s="55"/>
      <c r="OS35" s="55"/>
      <c r="OT35" s="55"/>
      <c r="OU35" s="55"/>
      <c r="OV35" s="55"/>
      <c r="OW35" s="55"/>
      <c r="OX35" s="55"/>
      <c r="OY35" s="55"/>
      <c r="OZ35" s="55"/>
      <c r="PA35" s="55"/>
      <c r="PB35" s="55"/>
      <c r="PC35" s="55"/>
      <c r="PD35" s="55"/>
      <c r="PE35" s="55"/>
      <c r="PF35" s="55"/>
      <c r="PG35" s="55"/>
      <c r="PH35" s="55"/>
      <c r="PI35" s="55"/>
      <c r="PJ35" s="55"/>
      <c r="PK35" s="55"/>
      <c r="PL35" s="55"/>
      <c r="PM35" s="55"/>
      <c r="PN35" s="55"/>
      <c r="PO35" s="55"/>
      <c r="PP35" s="55"/>
      <c r="PQ35" s="55"/>
      <c r="PR35" s="55"/>
      <c r="PS35" s="55"/>
      <c r="PT35" s="55"/>
      <c r="PU35" s="55"/>
      <c r="PV35" s="55"/>
      <c r="PW35" s="55"/>
      <c r="PX35" s="55"/>
      <c r="PY35" s="55"/>
      <c r="PZ35" s="55"/>
      <c r="QA35" s="55"/>
      <c r="QB35" s="55"/>
      <c r="QC35" s="55"/>
      <c r="QD35" s="55"/>
      <c r="QE35" s="55"/>
      <c r="QF35" s="55"/>
      <c r="QG35" s="55"/>
      <c r="QH35" s="55"/>
      <c r="QI35" s="55"/>
      <c r="QJ35" s="55"/>
      <c r="QK35" s="55"/>
      <c r="QL35" s="55"/>
      <c r="QM35" s="55"/>
      <c r="QN35" s="55"/>
      <c r="QO35" s="55"/>
      <c r="QP35" s="55"/>
      <c r="QQ35" s="55"/>
      <c r="QR35" s="55"/>
      <c r="QS35" s="55"/>
      <c r="QT35" s="55"/>
      <c r="QU35" s="55"/>
      <c r="QV35" s="55"/>
      <c r="QW35" s="55"/>
      <c r="QX35" s="55"/>
      <c r="QY35" s="55"/>
      <c r="QZ35" s="55"/>
      <c r="RA35" s="55"/>
      <c r="RB35" s="55"/>
      <c r="RC35" s="55"/>
      <c r="RD35" s="55"/>
      <c r="RE35" s="55"/>
      <c r="RF35" s="55"/>
      <c r="RG35" s="55"/>
      <c r="RH35" s="55"/>
      <c r="RI35" s="55"/>
      <c r="RJ35" s="55"/>
      <c r="RK35" s="55"/>
      <c r="RL35" s="55"/>
      <c r="RM35" s="55"/>
      <c r="RN35" s="55"/>
      <c r="RO35" s="55"/>
      <c r="RP35" s="55"/>
      <c r="RQ35" s="55"/>
      <c r="RR35" s="55"/>
      <c r="RS35" s="55"/>
      <c r="RT35" s="55"/>
      <c r="RU35" s="55"/>
      <c r="RV35" s="55"/>
      <c r="RW35" s="55"/>
      <c r="RX35" s="55"/>
      <c r="RY35" s="55"/>
      <c r="RZ35" s="55"/>
      <c r="SA35" s="55"/>
      <c r="SB35" s="55"/>
      <c r="SC35" s="55"/>
      <c r="SD35" s="55"/>
      <c r="SE35" s="55"/>
      <c r="SF35" s="55"/>
      <c r="SG35" s="55"/>
      <c r="SH35" s="55"/>
      <c r="SI35" s="55"/>
      <c r="SJ35" s="55"/>
      <c r="SK35" s="55"/>
      <c r="SL35" s="55"/>
      <c r="SM35" s="55"/>
      <c r="SN35" s="55"/>
      <c r="SO35" s="55"/>
      <c r="SP35" s="55"/>
      <c r="SQ35" s="55"/>
      <c r="SR35" s="55"/>
      <c r="SS35" s="55"/>
      <c r="ST35" s="55"/>
      <c r="SU35" s="55"/>
      <c r="SV35" s="55"/>
      <c r="SW35" s="55"/>
      <c r="SX35" s="55"/>
      <c r="SY35" s="55"/>
      <c r="SZ35" s="55"/>
      <c r="TA35" s="55"/>
      <c r="TB35" s="55"/>
      <c r="TC35" s="55"/>
      <c r="TD35" s="55"/>
      <c r="TE35" s="55"/>
      <c r="TF35" s="55"/>
      <c r="TG35" s="55"/>
      <c r="TH35" s="55"/>
      <c r="TI35" s="55"/>
      <c r="TJ35" s="55"/>
      <c r="TK35" s="55"/>
      <c r="TL35" s="55"/>
      <c r="TM35" s="55"/>
      <c r="TN35" s="55"/>
      <c r="TO35" s="55"/>
      <c r="TP35" s="55"/>
      <c r="TQ35" s="55"/>
      <c r="TR35" s="55"/>
      <c r="TS35" s="55"/>
      <c r="TT35" s="55"/>
      <c r="TU35" s="55"/>
      <c r="TV35" s="55"/>
      <c r="TW35" s="55"/>
      <c r="TX35" s="55"/>
      <c r="TY35" s="55"/>
      <c r="TZ35" s="55"/>
      <c r="UA35" s="55"/>
      <c r="UB35" s="55"/>
      <c r="UC35" s="55"/>
      <c r="UD35" s="55"/>
      <c r="UE35" s="55"/>
      <c r="UF35" s="55"/>
      <c r="UG35" s="55"/>
      <c r="UH35" s="55"/>
      <c r="UI35" s="55"/>
      <c r="UJ35" s="55"/>
      <c r="UK35" s="55"/>
      <c r="UL35" s="55"/>
      <c r="UM35" s="55"/>
      <c r="UN35" s="55"/>
      <c r="UO35" s="55"/>
      <c r="UP35" s="55"/>
      <c r="UQ35" s="55"/>
      <c r="UR35" s="55"/>
      <c r="US35" s="55"/>
      <c r="UT35" s="55"/>
      <c r="UU35" s="55"/>
      <c r="UV35" s="55"/>
      <c r="UW35" s="55"/>
      <c r="UX35" s="55"/>
      <c r="UY35" s="55"/>
      <c r="UZ35" s="55"/>
      <c r="VA35" s="55"/>
      <c r="VB35" s="55"/>
      <c r="VC35" s="55"/>
      <c r="VD35" s="55"/>
      <c r="VE35" s="55"/>
      <c r="VF35" s="55"/>
      <c r="VG35" s="55"/>
      <c r="VH35" s="55"/>
      <c r="VI35" s="55"/>
      <c r="VJ35" s="55"/>
      <c r="VK35" s="55"/>
      <c r="VL35" s="55"/>
      <c r="VM35" s="55"/>
      <c r="VN35" s="55"/>
      <c r="VO35" s="55"/>
      <c r="VP35" s="55"/>
      <c r="VQ35" s="55"/>
      <c r="VR35" s="55"/>
      <c r="VS35" s="55"/>
      <c r="VT35" s="55"/>
      <c r="VU35" s="55"/>
      <c r="VV35" s="55"/>
      <c r="VW35" s="55"/>
      <c r="VX35" s="55"/>
      <c r="VY35" s="55"/>
      <c r="VZ35" s="55"/>
      <c r="WA35" s="55"/>
      <c r="WB35" s="55"/>
      <c r="WC35" s="55"/>
      <c r="WD35" s="55"/>
      <c r="WE35" s="55"/>
      <c r="WF35" s="55"/>
      <c r="WG35" s="55"/>
      <c r="WH35" s="55"/>
      <c r="WI35" s="55"/>
      <c r="WJ35" s="55"/>
      <c r="WK35" s="55"/>
      <c r="WL35" s="55"/>
      <c r="WM35" s="55"/>
      <c r="WN35" s="55"/>
      <c r="WO35" s="55"/>
      <c r="WP35" s="55"/>
      <c r="WQ35" s="55"/>
      <c r="WR35" s="55"/>
      <c r="WS35" s="55"/>
      <c r="WT35" s="55"/>
      <c r="WU35" s="55"/>
      <c r="WV35" s="55"/>
      <c r="WW35" s="55"/>
      <c r="WX35" s="55"/>
      <c r="WY35" s="55"/>
      <c r="WZ35" s="55"/>
      <c r="XA35" s="55"/>
      <c r="XB35" s="55"/>
      <c r="XC35" s="55"/>
      <c r="XD35" s="55"/>
      <c r="XE35" s="55"/>
      <c r="XF35" s="55"/>
      <c r="XG35" s="55"/>
      <c r="XH35" s="55"/>
      <c r="XI35" s="55"/>
      <c r="XJ35" s="55"/>
      <c r="XK35" s="55"/>
      <c r="XL35" s="55"/>
      <c r="XM35" s="55"/>
      <c r="XN35" s="55"/>
      <c r="XO35" s="55"/>
      <c r="XP35" s="55"/>
      <c r="XQ35" s="55"/>
      <c r="XR35" s="55"/>
      <c r="XS35" s="55"/>
      <c r="XT35" s="55"/>
      <c r="XU35" s="55"/>
      <c r="XV35" s="55"/>
      <c r="XW35" s="55"/>
      <c r="XX35" s="55"/>
      <c r="XY35" s="55"/>
      <c r="XZ35" s="55"/>
      <c r="YA35" s="55"/>
      <c r="YB35" s="55"/>
      <c r="YC35" s="55"/>
      <c r="YD35" s="55"/>
      <c r="YE35" s="55"/>
      <c r="YF35" s="55"/>
      <c r="YG35" s="55"/>
      <c r="YH35" s="55"/>
      <c r="YI35" s="55"/>
      <c r="YJ35" s="55"/>
      <c r="YK35" s="55"/>
      <c r="YL35" s="55"/>
      <c r="YM35" s="55"/>
      <c r="YN35" s="55"/>
      <c r="YO35" s="55"/>
      <c r="YP35" s="55"/>
      <c r="YQ35" s="55"/>
      <c r="YR35" s="55"/>
      <c r="YS35" s="55"/>
      <c r="YT35" s="55"/>
      <c r="YU35" s="55"/>
      <c r="YV35" s="55"/>
      <c r="YW35" s="55"/>
      <c r="YX35" s="55"/>
      <c r="YY35" s="55"/>
      <c r="YZ35" s="55"/>
      <c r="ZA35" s="55"/>
      <c r="ZB35" s="55"/>
      <c r="ZC35" s="55"/>
      <c r="ZD35" s="55"/>
      <c r="ZE35" s="55"/>
      <c r="ZF35" s="55"/>
      <c r="ZG35" s="55"/>
      <c r="ZH35" s="55"/>
      <c r="ZI35" s="55"/>
      <c r="ZJ35" s="55"/>
      <c r="ZK35" s="55"/>
      <c r="ZL35" s="55"/>
      <c r="ZM35" s="55"/>
      <c r="ZN35" s="55"/>
      <c r="ZO35" s="55"/>
      <c r="ZP35" s="55"/>
      <c r="ZQ35" s="55"/>
      <c r="ZR35" s="55"/>
      <c r="ZS35" s="55"/>
      <c r="ZT35" s="55"/>
      <c r="ZU35" s="55"/>
      <c r="ZV35" s="55"/>
      <c r="ZW35" s="55"/>
      <c r="ZX35" s="55"/>
      <c r="ZY35" s="55"/>
      <c r="ZZ35" s="55"/>
      <c r="AAA35" s="55"/>
      <c r="AAB35" s="55"/>
      <c r="AAC35" s="55"/>
      <c r="AAD35" s="55"/>
      <c r="AAE35" s="55"/>
      <c r="AAF35" s="55"/>
      <c r="AAG35" s="55"/>
      <c r="AAH35" s="55"/>
      <c r="AAI35" s="55"/>
      <c r="AAJ35" s="55"/>
      <c r="AAK35" s="55"/>
      <c r="AAL35" s="55"/>
      <c r="AAM35" s="55"/>
      <c r="AAN35" s="55"/>
      <c r="AAO35" s="55"/>
      <c r="AAP35" s="55"/>
      <c r="AAQ35" s="55"/>
      <c r="AAR35" s="55"/>
      <c r="AAS35" s="55"/>
      <c r="AAT35" s="55"/>
      <c r="AAU35" s="55"/>
      <c r="AAV35" s="55"/>
      <c r="AAW35" s="55"/>
      <c r="AAX35" s="55"/>
      <c r="AAY35" s="55"/>
      <c r="AAZ35" s="55"/>
      <c r="ABA35" s="55"/>
      <c r="ABB35" s="55"/>
      <c r="ABC35" s="55"/>
      <c r="ABD35" s="55"/>
      <c r="ABE35" s="55"/>
      <c r="ABF35" s="55"/>
      <c r="ABG35" s="55"/>
      <c r="ABH35" s="55"/>
      <c r="ABI35" s="55"/>
      <c r="ABJ35" s="55"/>
      <c r="ABK35" s="55"/>
      <c r="ABL35" s="55"/>
      <c r="ABM35" s="55"/>
      <c r="ABN35" s="55"/>
      <c r="ABO35" s="55"/>
      <c r="ABP35" s="55"/>
      <c r="ABQ35" s="55"/>
      <c r="ABR35" s="55"/>
      <c r="ABS35" s="55"/>
      <c r="ABT35" s="55"/>
      <c r="ABU35" s="55"/>
      <c r="ABV35" s="55"/>
      <c r="ABW35" s="55"/>
      <c r="ABX35" s="55"/>
      <c r="ABY35" s="55"/>
      <c r="ABZ35" s="55"/>
      <c r="ACA35" s="55"/>
      <c r="ACB35" s="55"/>
      <c r="ACC35" s="55"/>
      <c r="ACD35" s="55"/>
      <c r="ACE35" s="55"/>
      <c r="ACF35" s="55"/>
      <c r="ACG35" s="55"/>
      <c r="ACH35" s="55"/>
      <c r="ACI35" s="55"/>
      <c r="ACJ35" s="55"/>
      <c r="ACK35" s="55"/>
      <c r="ACL35" s="55"/>
      <c r="ACM35" s="55"/>
      <c r="ACN35" s="55"/>
      <c r="ACO35" s="55"/>
      <c r="ACP35" s="55"/>
      <c r="ACQ35" s="55"/>
      <c r="ACR35" s="55"/>
      <c r="ACS35" s="55"/>
      <c r="ACT35" s="55"/>
      <c r="ACU35" s="55"/>
      <c r="ACV35" s="55"/>
      <c r="ACW35" s="55"/>
      <c r="ACX35" s="55"/>
      <c r="ACY35" s="55"/>
      <c r="ACZ35" s="55"/>
      <c r="ADA35" s="55"/>
      <c r="ADB35" s="55"/>
      <c r="ADC35" s="55"/>
      <c r="ADD35" s="55"/>
      <c r="ADE35" s="55"/>
      <c r="ADF35" s="55"/>
      <c r="ADG35" s="55"/>
      <c r="ADH35" s="55"/>
      <c r="ADI35" s="55"/>
      <c r="ADJ35" s="55"/>
      <c r="ADK35" s="55"/>
      <c r="ADL35" s="55"/>
      <c r="ADM35" s="55"/>
      <c r="ADN35" s="55"/>
      <c r="ADO35" s="55"/>
      <c r="ADP35" s="55"/>
      <c r="ADQ35" s="55"/>
      <c r="ADR35" s="55"/>
      <c r="ADS35" s="55"/>
      <c r="ADT35" s="55"/>
      <c r="ADU35" s="55"/>
      <c r="ADV35" s="55"/>
      <c r="ADW35" s="55"/>
      <c r="ADX35" s="55"/>
      <c r="ADY35" s="55"/>
      <c r="ADZ35" s="55"/>
      <c r="AEA35" s="55"/>
      <c r="AEB35" s="55"/>
      <c r="AEC35" s="55"/>
      <c r="AED35" s="55"/>
      <c r="AEE35" s="55"/>
      <c r="AEF35" s="55"/>
      <c r="AEG35" s="55"/>
      <c r="AEH35" s="55"/>
      <c r="AEI35" s="55"/>
      <c r="AEJ35" s="55"/>
      <c r="AEK35" s="55"/>
      <c r="AEL35" s="55"/>
      <c r="AEM35" s="55"/>
      <c r="AEN35" s="55"/>
      <c r="AEO35" s="55"/>
      <c r="AEP35" s="55"/>
      <c r="AEQ35" s="55"/>
      <c r="AER35" s="55"/>
      <c r="AES35" s="55"/>
      <c r="AET35" s="55"/>
      <c r="AEU35" s="55"/>
      <c r="AEV35" s="55"/>
      <c r="AEW35" s="55"/>
      <c r="AEX35" s="55"/>
      <c r="AEY35" s="55"/>
      <c r="AEZ35" s="55"/>
      <c r="AFA35" s="55"/>
      <c r="AFB35" s="55"/>
      <c r="AFC35" s="55"/>
      <c r="AFD35" s="55"/>
      <c r="AFE35" s="55"/>
      <c r="AFF35" s="55"/>
      <c r="AFG35" s="55"/>
      <c r="AFH35" s="55"/>
      <c r="AFI35" s="55"/>
      <c r="AFJ35" s="55"/>
      <c r="AFK35" s="55"/>
      <c r="AFL35" s="55"/>
      <c r="AFM35" s="55"/>
      <c r="AFN35" s="55"/>
      <c r="AFO35" s="55"/>
      <c r="AFP35" s="55"/>
      <c r="AFQ35" s="55"/>
      <c r="AFR35" s="55"/>
      <c r="AFS35" s="55"/>
      <c r="AFT35" s="55"/>
      <c r="AFU35" s="55"/>
      <c r="AFV35" s="55"/>
      <c r="AFW35" s="55"/>
      <c r="AFX35" s="55"/>
      <c r="AFY35" s="55"/>
      <c r="AFZ35" s="55"/>
      <c r="AGA35" s="55"/>
      <c r="AGB35" s="55"/>
      <c r="AGC35" s="55"/>
      <c r="AGD35" s="55"/>
      <c r="AGE35" s="55"/>
      <c r="AGF35" s="55"/>
      <c r="AGG35" s="55"/>
      <c r="AGH35" s="55"/>
      <c r="AGI35" s="55"/>
      <c r="AGJ35" s="55"/>
      <c r="AGK35" s="55"/>
      <c r="AGL35" s="55"/>
      <c r="AGM35" s="55"/>
      <c r="AGN35" s="55"/>
      <c r="AGO35" s="55"/>
      <c r="AGP35" s="55"/>
      <c r="AGQ35" s="55"/>
      <c r="AGR35" s="55"/>
      <c r="AGS35" s="55"/>
      <c r="AGT35" s="55"/>
      <c r="AGU35" s="55"/>
      <c r="AGV35" s="55"/>
      <c r="AGW35" s="55"/>
      <c r="AGX35" s="55"/>
      <c r="AGY35" s="55"/>
      <c r="AGZ35" s="55"/>
      <c r="AHA35" s="55"/>
      <c r="AHB35" s="55"/>
      <c r="AHC35" s="55"/>
      <c r="AHD35" s="55"/>
      <c r="AHE35" s="55"/>
      <c r="AHF35" s="55"/>
      <c r="AHG35" s="55"/>
      <c r="AHH35" s="55"/>
      <c r="AHI35" s="55"/>
      <c r="AHJ35" s="55"/>
      <c r="AHK35" s="55"/>
      <c r="AHL35" s="55"/>
      <c r="AHM35" s="55"/>
      <c r="AHN35" s="55"/>
      <c r="AHO35" s="55"/>
      <c r="AHP35" s="55"/>
      <c r="AHQ35" s="55"/>
      <c r="AHR35" s="55"/>
      <c r="AHS35" s="55"/>
      <c r="AHT35" s="55"/>
      <c r="AHU35" s="55"/>
      <c r="AHV35" s="55"/>
      <c r="AHW35" s="55"/>
      <c r="AHX35" s="55"/>
      <c r="AHY35" s="55"/>
      <c r="AHZ35" s="55"/>
      <c r="AIA35" s="55"/>
      <c r="AIB35" s="55"/>
      <c r="AIC35" s="55"/>
      <c r="AID35" s="55"/>
      <c r="AIE35" s="55"/>
      <c r="AIF35" s="55"/>
      <c r="AIG35" s="55"/>
      <c r="AIH35" s="55"/>
      <c r="AII35" s="55"/>
      <c r="AIJ35" s="55"/>
      <c r="AIK35" s="55"/>
      <c r="AIL35" s="55"/>
      <c r="AIM35" s="55"/>
      <c r="AIN35" s="55"/>
      <c r="AIO35" s="55"/>
      <c r="AIP35" s="55"/>
      <c r="AIQ35" s="55"/>
      <c r="AIR35" s="55"/>
      <c r="AIS35" s="55"/>
      <c r="AIT35" s="55"/>
      <c r="AIU35" s="55"/>
      <c r="AIV35" s="55"/>
      <c r="AIW35" s="55"/>
      <c r="AIX35" s="55"/>
      <c r="AIY35" s="55"/>
      <c r="AIZ35" s="55"/>
      <c r="AJA35" s="55"/>
      <c r="AJB35" s="55"/>
      <c r="AJC35" s="55"/>
      <c r="AJD35" s="55"/>
      <c r="AJE35" s="55"/>
      <c r="AJF35" s="55"/>
      <c r="AJG35" s="55"/>
      <c r="AJH35" s="55"/>
      <c r="AJI35" s="55"/>
      <c r="AJJ35" s="55"/>
      <c r="AJK35" s="55"/>
      <c r="AJL35" s="55"/>
      <c r="AJM35" s="55"/>
      <c r="AJN35" s="55"/>
      <c r="AJO35" s="55"/>
      <c r="AJP35" s="55"/>
      <c r="AJQ35" s="55"/>
      <c r="AJR35" s="55"/>
      <c r="AJS35" s="55"/>
      <c r="AJT35" s="55"/>
      <c r="AJU35" s="55"/>
      <c r="AJV35" s="55"/>
      <c r="AJW35" s="55"/>
      <c r="AJX35" s="55"/>
      <c r="AJY35" s="55"/>
      <c r="AJZ35" s="55"/>
      <c r="AKA35" s="55"/>
      <c r="AKB35" s="55"/>
      <c r="AKC35" s="55"/>
      <c r="AKD35" s="55"/>
      <c r="AKE35" s="55"/>
      <c r="AKF35" s="55"/>
      <c r="AKG35" s="55"/>
      <c r="AKH35" s="55"/>
      <c r="AKI35" s="55"/>
      <c r="AKJ35" s="55"/>
      <c r="AKK35" s="55"/>
      <c r="AKL35" s="55"/>
      <c r="AKM35" s="55"/>
      <c r="AKN35" s="55"/>
      <c r="AKO35" s="55"/>
      <c r="AKP35" s="55"/>
      <c r="AKQ35" s="55"/>
      <c r="AKR35" s="55"/>
      <c r="AKS35" s="55"/>
      <c r="AKT35" s="55"/>
      <c r="AKU35" s="55"/>
      <c r="AKV35" s="55"/>
      <c r="AKW35" s="55"/>
      <c r="AKX35" s="55"/>
      <c r="AKY35" s="55"/>
      <c r="AKZ35" s="55"/>
      <c r="ALA35" s="55"/>
      <c r="ALB35" s="55"/>
      <c r="ALC35" s="55"/>
      <c r="ALD35" s="55"/>
      <c r="ALE35" s="55"/>
      <c r="ALF35" s="55"/>
      <c r="ALG35" s="55"/>
      <c r="ALH35" s="55"/>
      <c r="ALI35" s="55"/>
      <c r="ALJ35" s="55"/>
      <c r="ALK35" s="55"/>
      <c r="ALL35" s="55"/>
      <c r="ALM35" s="55"/>
      <c r="ALN35" s="55"/>
      <c r="ALO35" s="55"/>
      <c r="ALP35" s="55"/>
      <c r="ALQ35" s="55"/>
      <c r="ALR35" s="55"/>
      <c r="ALS35" s="55"/>
      <c r="ALT35" s="55"/>
      <c r="ALU35" s="55"/>
      <c r="ALV35" s="55"/>
      <c r="ALW35" s="55"/>
      <c r="ALX35" s="55"/>
      <c r="ALY35" s="55"/>
      <c r="ALZ35" s="55"/>
      <c r="AMA35" s="55"/>
      <c r="AMB35" s="55"/>
      <c r="AMC35" s="55"/>
      <c r="AMD35" s="55"/>
      <c r="AME35" s="55"/>
      <c r="AMF35" s="55"/>
      <c r="AMG35" s="55"/>
      <c r="AMH35" s="55"/>
      <c r="AMI35" s="55"/>
      <c r="AMJ35" s="55"/>
    </row>
    <row r="36" spans="1:1024" s="54" customFormat="1" x14ac:dyDescent="0.2">
      <c r="A36" s="20"/>
      <c r="B36" s="20"/>
      <c r="C36" s="20"/>
      <c r="D36" s="20"/>
      <c r="E36" s="20"/>
      <c r="F36" s="20"/>
      <c r="G36" s="20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  <c r="IS36" s="55"/>
      <c r="IT36" s="55"/>
      <c r="IU36" s="55"/>
      <c r="IV36" s="55"/>
      <c r="IW36" s="55"/>
      <c r="IX36" s="55"/>
      <c r="IY36" s="55"/>
      <c r="IZ36" s="55"/>
      <c r="JA36" s="55"/>
      <c r="JB36" s="55"/>
      <c r="JC36" s="55"/>
      <c r="JD36" s="55"/>
      <c r="JE36" s="55"/>
      <c r="JF36" s="55"/>
      <c r="JG36" s="55"/>
      <c r="JH36" s="55"/>
      <c r="JI36" s="55"/>
      <c r="JJ36" s="55"/>
      <c r="JK36" s="55"/>
      <c r="JL36" s="55"/>
      <c r="JM36" s="55"/>
      <c r="JN36" s="55"/>
      <c r="JO36" s="55"/>
      <c r="JP36" s="55"/>
      <c r="JQ36" s="55"/>
      <c r="JR36" s="55"/>
      <c r="JS36" s="55"/>
      <c r="JT36" s="55"/>
      <c r="JU36" s="55"/>
      <c r="JV36" s="55"/>
      <c r="JW36" s="55"/>
      <c r="JX36" s="55"/>
      <c r="JY36" s="55"/>
      <c r="JZ36" s="55"/>
      <c r="KA36" s="55"/>
      <c r="KB36" s="55"/>
      <c r="KC36" s="55"/>
      <c r="KD36" s="55"/>
      <c r="KE36" s="55"/>
      <c r="KF36" s="55"/>
      <c r="KG36" s="55"/>
      <c r="KH36" s="55"/>
      <c r="KI36" s="55"/>
      <c r="KJ36" s="55"/>
      <c r="KK36" s="55"/>
      <c r="KL36" s="55"/>
      <c r="KM36" s="55"/>
      <c r="KN36" s="55"/>
      <c r="KO36" s="55"/>
      <c r="KP36" s="55"/>
      <c r="KQ36" s="55"/>
      <c r="KR36" s="55"/>
      <c r="KS36" s="55"/>
      <c r="KT36" s="55"/>
      <c r="KU36" s="55"/>
      <c r="KV36" s="55"/>
      <c r="KW36" s="55"/>
      <c r="KX36" s="55"/>
      <c r="KY36" s="55"/>
      <c r="KZ36" s="55"/>
      <c r="LA36" s="55"/>
      <c r="LB36" s="55"/>
      <c r="LC36" s="55"/>
      <c r="LD36" s="55"/>
      <c r="LE36" s="55"/>
      <c r="LF36" s="55"/>
      <c r="LG36" s="55"/>
      <c r="LH36" s="55"/>
      <c r="LI36" s="55"/>
      <c r="LJ36" s="55"/>
      <c r="LK36" s="55"/>
      <c r="LL36" s="55"/>
      <c r="LM36" s="55"/>
      <c r="LN36" s="55"/>
      <c r="LO36" s="55"/>
      <c r="LP36" s="55"/>
      <c r="LQ36" s="55"/>
      <c r="LR36" s="55"/>
      <c r="LS36" s="55"/>
      <c r="LT36" s="55"/>
      <c r="LU36" s="55"/>
      <c r="LV36" s="55"/>
      <c r="LW36" s="55"/>
      <c r="LX36" s="55"/>
      <c r="LY36" s="55"/>
      <c r="LZ36" s="55"/>
      <c r="MA36" s="55"/>
      <c r="MB36" s="55"/>
      <c r="MC36" s="55"/>
      <c r="MD36" s="55"/>
      <c r="ME36" s="55"/>
      <c r="MF36" s="55"/>
      <c r="MG36" s="55"/>
      <c r="MH36" s="55"/>
      <c r="MI36" s="55"/>
      <c r="MJ36" s="55"/>
      <c r="MK36" s="55"/>
      <c r="ML36" s="55"/>
      <c r="MM36" s="55"/>
      <c r="MN36" s="55"/>
      <c r="MO36" s="55"/>
      <c r="MP36" s="55"/>
      <c r="MQ36" s="55"/>
      <c r="MR36" s="55"/>
      <c r="MS36" s="55"/>
      <c r="MT36" s="55"/>
      <c r="MU36" s="55"/>
      <c r="MV36" s="55"/>
      <c r="MW36" s="55"/>
      <c r="MX36" s="55"/>
      <c r="MY36" s="55"/>
      <c r="MZ36" s="55"/>
      <c r="NA36" s="55"/>
      <c r="NB36" s="55"/>
      <c r="NC36" s="55"/>
      <c r="ND36" s="55"/>
      <c r="NE36" s="55"/>
      <c r="NF36" s="55"/>
      <c r="NG36" s="55"/>
      <c r="NH36" s="55"/>
      <c r="NI36" s="55"/>
      <c r="NJ36" s="55"/>
      <c r="NK36" s="55"/>
      <c r="NL36" s="55"/>
      <c r="NM36" s="55"/>
      <c r="NN36" s="55"/>
      <c r="NO36" s="55"/>
      <c r="NP36" s="55"/>
      <c r="NQ36" s="55"/>
      <c r="NR36" s="55"/>
      <c r="NS36" s="55"/>
      <c r="NT36" s="55"/>
      <c r="NU36" s="55"/>
      <c r="NV36" s="55"/>
      <c r="NW36" s="55"/>
      <c r="NX36" s="55"/>
      <c r="NY36" s="55"/>
      <c r="NZ36" s="55"/>
      <c r="OA36" s="55"/>
      <c r="OB36" s="55"/>
      <c r="OC36" s="55"/>
      <c r="OD36" s="55"/>
      <c r="OE36" s="55"/>
      <c r="OF36" s="55"/>
      <c r="OG36" s="55"/>
      <c r="OH36" s="55"/>
      <c r="OI36" s="55"/>
      <c r="OJ36" s="55"/>
      <c r="OK36" s="55"/>
      <c r="OL36" s="55"/>
      <c r="OM36" s="55"/>
      <c r="ON36" s="55"/>
      <c r="OO36" s="55"/>
      <c r="OP36" s="55"/>
      <c r="OQ36" s="55"/>
      <c r="OR36" s="55"/>
      <c r="OS36" s="55"/>
      <c r="OT36" s="55"/>
      <c r="OU36" s="55"/>
      <c r="OV36" s="55"/>
      <c r="OW36" s="55"/>
      <c r="OX36" s="55"/>
      <c r="OY36" s="55"/>
      <c r="OZ36" s="55"/>
      <c r="PA36" s="55"/>
      <c r="PB36" s="55"/>
      <c r="PC36" s="55"/>
      <c r="PD36" s="55"/>
      <c r="PE36" s="55"/>
      <c r="PF36" s="55"/>
      <c r="PG36" s="55"/>
      <c r="PH36" s="55"/>
      <c r="PI36" s="55"/>
      <c r="PJ36" s="55"/>
      <c r="PK36" s="55"/>
      <c r="PL36" s="55"/>
      <c r="PM36" s="55"/>
      <c r="PN36" s="55"/>
      <c r="PO36" s="55"/>
      <c r="PP36" s="55"/>
      <c r="PQ36" s="55"/>
      <c r="PR36" s="55"/>
      <c r="PS36" s="55"/>
      <c r="PT36" s="55"/>
      <c r="PU36" s="55"/>
      <c r="PV36" s="55"/>
      <c r="PW36" s="55"/>
      <c r="PX36" s="55"/>
      <c r="PY36" s="55"/>
      <c r="PZ36" s="55"/>
      <c r="QA36" s="55"/>
      <c r="QB36" s="55"/>
      <c r="QC36" s="55"/>
      <c r="QD36" s="55"/>
      <c r="QE36" s="55"/>
      <c r="QF36" s="55"/>
      <c r="QG36" s="55"/>
      <c r="QH36" s="55"/>
      <c r="QI36" s="55"/>
      <c r="QJ36" s="55"/>
      <c r="QK36" s="55"/>
      <c r="QL36" s="55"/>
      <c r="QM36" s="55"/>
      <c r="QN36" s="55"/>
      <c r="QO36" s="55"/>
      <c r="QP36" s="55"/>
      <c r="QQ36" s="55"/>
      <c r="QR36" s="55"/>
      <c r="QS36" s="55"/>
      <c r="QT36" s="55"/>
      <c r="QU36" s="55"/>
      <c r="QV36" s="55"/>
      <c r="QW36" s="55"/>
      <c r="QX36" s="55"/>
      <c r="QY36" s="55"/>
      <c r="QZ36" s="55"/>
      <c r="RA36" s="55"/>
      <c r="RB36" s="55"/>
      <c r="RC36" s="55"/>
      <c r="RD36" s="55"/>
      <c r="RE36" s="55"/>
      <c r="RF36" s="55"/>
      <c r="RG36" s="55"/>
      <c r="RH36" s="55"/>
      <c r="RI36" s="55"/>
      <c r="RJ36" s="55"/>
      <c r="RK36" s="55"/>
      <c r="RL36" s="55"/>
      <c r="RM36" s="55"/>
      <c r="RN36" s="55"/>
      <c r="RO36" s="55"/>
      <c r="RP36" s="55"/>
      <c r="RQ36" s="55"/>
      <c r="RR36" s="55"/>
      <c r="RS36" s="55"/>
      <c r="RT36" s="55"/>
      <c r="RU36" s="55"/>
      <c r="RV36" s="55"/>
      <c r="RW36" s="55"/>
      <c r="RX36" s="55"/>
      <c r="RY36" s="55"/>
      <c r="RZ36" s="55"/>
      <c r="SA36" s="55"/>
      <c r="SB36" s="55"/>
      <c r="SC36" s="55"/>
      <c r="SD36" s="55"/>
      <c r="SE36" s="55"/>
      <c r="SF36" s="55"/>
      <c r="SG36" s="55"/>
      <c r="SH36" s="55"/>
      <c r="SI36" s="55"/>
      <c r="SJ36" s="55"/>
      <c r="SK36" s="55"/>
      <c r="SL36" s="55"/>
      <c r="SM36" s="55"/>
      <c r="SN36" s="55"/>
      <c r="SO36" s="55"/>
      <c r="SP36" s="55"/>
      <c r="SQ36" s="55"/>
      <c r="SR36" s="55"/>
      <c r="SS36" s="55"/>
      <c r="ST36" s="55"/>
      <c r="SU36" s="55"/>
      <c r="SV36" s="55"/>
      <c r="SW36" s="55"/>
      <c r="SX36" s="55"/>
      <c r="SY36" s="55"/>
      <c r="SZ36" s="55"/>
      <c r="TA36" s="55"/>
      <c r="TB36" s="55"/>
      <c r="TC36" s="55"/>
      <c r="TD36" s="55"/>
      <c r="TE36" s="55"/>
      <c r="TF36" s="55"/>
      <c r="TG36" s="55"/>
      <c r="TH36" s="55"/>
      <c r="TI36" s="55"/>
      <c r="TJ36" s="55"/>
      <c r="TK36" s="55"/>
      <c r="TL36" s="55"/>
      <c r="TM36" s="55"/>
      <c r="TN36" s="55"/>
      <c r="TO36" s="55"/>
      <c r="TP36" s="55"/>
      <c r="TQ36" s="55"/>
      <c r="TR36" s="55"/>
      <c r="TS36" s="55"/>
      <c r="TT36" s="55"/>
      <c r="TU36" s="55"/>
      <c r="TV36" s="55"/>
      <c r="TW36" s="55"/>
      <c r="TX36" s="55"/>
      <c r="TY36" s="55"/>
      <c r="TZ36" s="55"/>
      <c r="UA36" s="55"/>
      <c r="UB36" s="55"/>
      <c r="UC36" s="55"/>
      <c r="UD36" s="55"/>
      <c r="UE36" s="55"/>
      <c r="UF36" s="55"/>
      <c r="UG36" s="55"/>
      <c r="UH36" s="55"/>
      <c r="UI36" s="55"/>
      <c r="UJ36" s="55"/>
      <c r="UK36" s="55"/>
      <c r="UL36" s="55"/>
      <c r="UM36" s="55"/>
      <c r="UN36" s="55"/>
      <c r="UO36" s="55"/>
      <c r="UP36" s="55"/>
      <c r="UQ36" s="55"/>
      <c r="UR36" s="55"/>
      <c r="US36" s="55"/>
      <c r="UT36" s="55"/>
      <c r="UU36" s="55"/>
      <c r="UV36" s="55"/>
      <c r="UW36" s="55"/>
      <c r="UX36" s="55"/>
      <c r="UY36" s="55"/>
      <c r="UZ36" s="55"/>
      <c r="VA36" s="55"/>
      <c r="VB36" s="55"/>
      <c r="VC36" s="55"/>
      <c r="VD36" s="55"/>
      <c r="VE36" s="55"/>
      <c r="VF36" s="55"/>
      <c r="VG36" s="55"/>
      <c r="VH36" s="55"/>
      <c r="VI36" s="55"/>
      <c r="VJ36" s="55"/>
      <c r="VK36" s="55"/>
      <c r="VL36" s="55"/>
      <c r="VM36" s="55"/>
      <c r="VN36" s="55"/>
      <c r="VO36" s="55"/>
      <c r="VP36" s="55"/>
      <c r="VQ36" s="55"/>
      <c r="VR36" s="55"/>
      <c r="VS36" s="55"/>
      <c r="VT36" s="55"/>
      <c r="VU36" s="55"/>
      <c r="VV36" s="55"/>
      <c r="VW36" s="55"/>
      <c r="VX36" s="55"/>
      <c r="VY36" s="55"/>
      <c r="VZ36" s="55"/>
      <c r="WA36" s="55"/>
      <c r="WB36" s="55"/>
      <c r="WC36" s="55"/>
      <c r="WD36" s="55"/>
      <c r="WE36" s="55"/>
      <c r="WF36" s="55"/>
      <c r="WG36" s="55"/>
      <c r="WH36" s="55"/>
      <c r="WI36" s="55"/>
      <c r="WJ36" s="55"/>
      <c r="WK36" s="55"/>
      <c r="WL36" s="55"/>
      <c r="WM36" s="55"/>
      <c r="WN36" s="55"/>
      <c r="WO36" s="55"/>
      <c r="WP36" s="55"/>
      <c r="WQ36" s="55"/>
      <c r="WR36" s="55"/>
      <c r="WS36" s="55"/>
      <c r="WT36" s="55"/>
      <c r="WU36" s="55"/>
      <c r="WV36" s="55"/>
      <c r="WW36" s="55"/>
      <c r="WX36" s="55"/>
      <c r="WY36" s="55"/>
      <c r="WZ36" s="55"/>
      <c r="XA36" s="55"/>
      <c r="XB36" s="55"/>
      <c r="XC36" s="55"/>
      <c r="XD36" s="55"/>
      <c r="XE36" s="55"/>
      <c r="XF36" s="55"/>
      <c r="XG36" s="55"/>
      <c r="XH36" s="55"/>
      <c r="XI36" s="55"/>
      <c r="XJ36" s="55"/>
      <c r="XK36" s="55"/>
      <c r="XL36" s="55"/>
      <c r="XM36" s="55"/>
      <c r="XN36" s="55"/>
      <c r="XO36" s="55"/>
      <c r="XP36" s="55"/>
      <c r="XQ36" s="55"/>
      <c r="XR36" s="55"/>
      <c r="XS36" s="55"/>
      <c r="XT36" s="55"/>
      <c r="XU36" s="55"/>
      <c r="XV36" s="55"/>
      <c r="XW36" s="55"/>
      <c r="XX36" s="55"/>
      <c r="XY36" s="55"/>
      <c r="XZ36" s="55"/>
      <c r="YA36" s="55"/>
      <c r="YB36" s="55"/>
      <c r="YC36" s="55"/>
      <c r="YD36" s="55"/>
      <c r="YE36" s="55"/>
      <c r="YF36" s="55"/>
      <c r="YG36" s="55"/>
      <c r="YH36" s="55"/>
      <c r="YI36" s="55"/>
      <c r="YJ36" s="55"/>
      <c r="YK36" s="55"/>
      <c r="YL36" s="55"/>
      <c r="YM36" s="55"/>
      <c r="YN36" s="55"/>
      <c r="YO36" s="55"/>
      <c r="YP36" s="55"/>
      <c r="YQ36" s="55"/>
      <c r="YR36" s="55"/>
      <c r="YS36" s="55"/>
      <c r="YT36" s="55"/>
      <c r="YU36" s="55"/>
      <c r="YV36" s="55"/>
      <c r="YW36" s="55"/>
      <c r="YX36" s="55"/>
      <c r="YY36" s="55"/>
      <c r="YZ36" s="55"/>
      <c r="ZA36" s="55"/>
      <c r="ZB36" s="55"/>
      <c r="ZC36" s="55"/>
      <c r="ZD36" s="55"/>
      <c r="ZE36" s="55"/>
      <c r="ZF36" s="55"/>
      <c r="ZG36" s="55"/>
      <c r="ZH36" s="55"/>
      <c r="ZI36" s="55"/>
      <c r="ZJ36" s="55"/>
      <c r="ZK36" s="55"/>
      <c r="ZL36" s="55"/>
      <c r="ZM36" s="55"/>
      <c r="ZN36" s="55"/>
      <c r="ZO36" s="55"/>
      <c r="ZP36" s="55"/>
      <c r="ZQ36" s="55"/>
      <c r="ZR36" s="55"/>
      <c r="ZS36" s="55"/>
      <c r="ZT36" s="55"/>
      <c r="ZU36" s="55"/>
      <c r="ZV36" s="55"/>
      <c r="ZW36" s="55"/>
      <c r="ZX36" s="55"/>
      <c r="ZY36" s="55"/>
      <c r="ZZ36" s="55"/>
      <c r="AAA36" s="55"/>
      <c r="AAB36" s="55"/>
      <c r="AAC36" s="55"/>
      <c r="AAD36" s="55"/>
      <c r="AAE36" s="55"/>
      <c r="AAF36" s="55"/>
      <c r="AAG36" s="55"/>
      <c r="AAH36" s="55"/>
      <c r="AAI36" s="55"/>
      <c r="AAJ36" s="55"/>
      <c r="AAK36" s="55"/>
      <c r="AAL36" s="55"/>
      <c r="AAM36" s="55"/>
      <c r="AAN36" s="55"/>
      <c r="AAO36" s="55"/>
      <c r="AAP36" s="55"/>
      <c r="AAQ36" s="55"/>
      <c r="AAR36" s="55"/>
      <c r="AAS36" s="55"/>
      <c r="AAT36" s="55"/>
      <c r="AAU36" s="55"/>
      <c r="AAV36" s="55"/>
      <c r="AAW36" s="55"/>
      <c r="AAX36" s="55"/>
      <c r="AAY36" s="55"/>
      <c r="AAZ36" s="55"/>
      <c r="ABA36" s="55"/>
      <c r="ABB36" s="55"/>
      <c r="ABC36" s="55"/>
      <c r="ABD36" s="55"/>
      <c r="ABE36" s="55"/>
      <c r="ABF36" s="55"/>
      <c r="ABG36" s="55"/>
      <c r="ABH36" s="55"/>
      <c r="ABI36" s="55"/>
      <c r="ABJ36" s="55"/>
      <c r="ABK36" s="55"/>
      <c r="ABL36" s="55"/>
      <c r="ABM36" s="55"/>
      <c r="ABN36" s="55"/>
      <c r="ABO36" s="55"/>
      <c r="ABP36" s="55"/>
      <c r="ABQ36" s="55"/>
      <c r="ABR36" s="55"/>
      <c r="ABS36" s="55"/>
      <c r="ABT36" s="55"/>
      <c r="ABU36" s="55"/>
      <c r="ABV36" s="55"/>
      <c r="ABW36" s="55"/>
      <c r="ABX36" s="55"/>
      <c r="ABY36" s="55"/>
      <c r="ABZ36" s="55"/>
      <c r="ACA36" s="55"/>
      <c r="ACB36" s="55"/>
      <c r="ACC36" s="55"/>
      <c r="ACD36" s="55"/>
      <c r="ACE36" s="55"/>
      <c r="ACF36" s="55"/>
      <c r="ACG36" s="55"/>
      <c r="ACH36" s="55"/>
      <c r="ACI36" s="55"/>
      <c r="ACJ36" s="55"/>
      <c r="ACK36" s="55"/>
      <c r="ACL36" s="55"/>
      <c r="ACM36" s="55"/>
      <c r="ACN36" s="55"/>
      <c r="ACO36" s="55"/>
      <c r="ACP36" s="55"/>
      <c r="ACQ36" s="55"/>
      <c r="ACR36" s="55"/>
      <c r="ACS36" s="55"/>
      <c r="ACT36" s="55"/>
      <c r="ACU36" s="55"/>
      <c r="ACV36" s="55"/>
      <c r="ACW36" s="55"/>
      <c r="ACX36" s="55"/>
      <c r="ACY36" s="55"/>
      <c r="ACZ36" s="55"/>
      <c r="ADA36" s="55"/>
      <c r="ADB36" s="55"/>
      <c r="ADC36" s="55"/>
      <c r="ADD36" s="55"/>
      <c r="ADE36" s="55"/>
      <c r="ADF36" s="55"/>
      <c r="ADG36" s="55"/>
      <c r="ADH36" s="55"/>
      <c r="ADI36" s="55"/>
      <c r="ADJ36" s="55"/>
      <c r="ADK36" s="55"/>
      <c r="ADL36" s="55"/>
      <c r="ADM36" s="55"/>
      <c r="ADN36" s="55"/>
      <c r="ADO36" s="55"/>
      <c r="ADP36" s="55"/>
      <c r="ADQ36" s="55"/>
      <c r="ADR36" s="55"/>
      <c r="ADS36" s="55"/>
      <c r="ADT36" s="55"/>
      <c r="ADU36" s="55"/>
      <c r="ADV36" s="55"/>
      <c r="ADW36" s="55"/>
      <c r="ADX36" s="55"/>
      <c r="ADY36" s="55"/>
      <c r="ADZ36" s="55"/>
      <c r="AEA36" s="55"/>
      <c r="AEB36" s="55"/>
      <c r="AEC36" s="55"/>
      <c r="AED36" s="55"/>
      <c r="AEE36" s="55"/>
      <c r="AEF36" s="55"/>
      <c r="AEG36" s="55"/>
      <c r="AEH36" s="55"/>
      <c r="AEI36" s="55"/>
      <c r="AEJ36" s="55"/>
      <c r="AEK36" s="55"/>
      <c r="AEL36" s="55"/>
      <c r="AEM36" s="55"/>
      <c r="AEN36" s="55"/>
      <c r="AEO36" s="55"/>
      <c r="AEP36" s="55"/>
      <c r="AEQ36" s="55"/>
      <c r="AER36" s="55"/>
      <c r="AES36" s="55"/>
      <c r="AET36" s="55"/>
      <c r="AEU36" s="55"/>
      <c r="AEV36" s="55"/>
      <c r="AEW36" s="55"/>
      <c r="AEX36" s="55"/>
      <c r="AEY36" s="55"/>
      <c r="AEZ36" s="55"/>
      <c r="AFA36" s="55"/>
      <c r="AFB36" s="55"/>
      <c r="AFC36" s="55"/>
      <c r="AFD36" s="55"/>
      <c r="AFE36" s="55"/>
      <c r="AFF36" s="55"/>
      <c r="AFG36" s="55"/>
      <c r="AFH36" s="55"/>
      <c r="AFI36" s="55"/>
      <c r="AFJ36" s="55"/>
      <c r="AFK36" s="55"/>
      <c r="AFL36" s="55"/>
      <c r="AFM36" s="55"/>
      <c r="AFN36" s="55"/>
      <c r="AFO36" s="55"/>
      <c r="AFP36" s="55"/>
      <c r="AFQ36" s="55"/>
      <c r="AFR36" s="55"/>
      <c r="AFS36" s="55"/>
      <c r="AFT36" s="55"/>
      <c r="AFU36" s="55"/>
      <c r="AFV36" s="55"/>
      <c r="AFW36" s="55"/>
      <c r="AFX36" s="55"/>
      <c r="AFY36" s="55"/>
      <c r="AFZ36" s="55"/>
      <c r="AGA36" s="55"/>
      <c r="AGB36" s="55"/>
      <c r="AGC36" s="55"/>
      <c r="AGD36" s="55"/>
      <c r="AGE36" s="55"/>
      <c r="AGF36" s="55"/>
      <c r="AGG36" s="55"/>
      <c r="AGH36" s="55"/>
      <c r="AGI36" s="55"/>
      <c r="AGJ36" s="55"/>
      <c r="AGK36" s="55"/>
      <c r="AGL36" s="55"/>
      <c r="AGM36" s="55"/>
      <c r="AGN36" s="55"/>
      <c r="AGO36" s="55"/>
      <c r="AGP36" s="55"/>
      <c r="AGQ36" s="55"/>
      <c r="AGR36" s="55"/>
      <c r="AGS36" s="55"/>
      <c r="AGT36" s="55"/>
      <c r="AGU36" s="55"/>
      <c r="AGV36" s="55"/>
      <c r="AGW36" s="55"/>
      <c r="AGX36" s="55"/>
      <c r="AGY36" s="55"/>
      <c r="AGZ36" s="55"/>
      <c r="AHA36" s="55"/>
      <c r="AHB36" s="55"/>
      <c r="AHC36" s="55"/>
      <c r="AHD36" s="55"/>
      <c r="AHE36" s="55"/>
      <c r="AHF36" s="55"/>
      <c r="AHG36" s="55"/>
      <c r="AHH36" s="55"/>
      <c r="AHI36" s="55"/>
      <c r="AHJ36" s="55"/>
      <c r="AHK36" s="55"/>
      <c r="AHL36" s="55"/>
      <c r="AHM36" s="55"/>
      <c r="AHN36" s="55"/>
      <c r="AHO36" s="55"/>
      <c r="AHP36" s="55"/>
      <c r="AHQ36" s="55"/>
      <c r="AHR36" s="55"/>
      <c r="AHS36" s="55"/>
      <c r="AHT36" s="55"/>
      <c r="AHU36" s="55"/>
      <c r="AHV36" s="55"/>
      <c r="AHW36" s="55"/>
      <c r="AHX36" s="55"/>
      <c r="AHY36" s="55"/>
      <c r="AHZ36" s="55"/>
      <c r="AIA36" s="55"/>
      <c r="AIB36" s="55"/>
      <c r="AIC36" s="55"/>
      <c r="AID36" s="55"/>
      <c r="AIE36" s="55"/>
      <c r="AIF36" s="55"/>
      <c r="AIG36" s="55"/>
      <c r="AIH36" s="55"/>
      <c r="AII36" s="55"/>
      <c r="AIJ36" s="55"/>
      <c r="AIK36" s="55"/>
      <c r="AIL36" s="55"/>
      <c r="AIM36" s="55"/>
      <c r="AIN36" s="55"/>
      <c r="AIO36" s="55"/>
      <c r="AIP36" s="55"/>
      <c r="AIQ36" s="55"/>
      <c r="AIR36" s="55"/>
      <c r="AIS36" s="55"/>
      <c r="AIT36" s="55"/>
      <c r="AIU36" s="55"/>
      <c r="AIV36" s="55"/>
      <c r="AIW36" s="55"/>
      <c r="AIX36" s="55"/>
      <c r="AIY36" s="55"/>
      <c r="AIZ36" s="55"/>
      <c r="AJA36" s="55"/>
      <c r="AJB36" s="55"/>
      <c r="AJC36" s="55"/>
      <c r="AJD36" s="55"/>
      <c r="AJE36" s="55"/>
      <c r="AJF36" s="55"/>
      <c r="AJG36" s="55"/>
      <c r="AJH36" s="55"/>
      <c r="AJI36" s="55"/>
      <c r="AJJ36" s="55"/>
      <c r="AJK36" s="55"/>
      <c r="AJL36" s="55"/>
      <c r="AJM36" s="55"/>
      <c r="AJN36" s="55"/>
      <c r="AJO36" s="55"/>
      <c r="AJP36" s="55"/>
      <c r="AJQ36" s="55"/>
      <c r="AJR36" s="55"/>
      <c r="AJS36" s="55"/>
      <c r="AJT36" s="55"/>
      <c r="AJU36" s="55"/>
      <c r="AJV36" s="55"/>
      <c r="AJW36" s="55"/>
      <c r="AJX36" s="55"/>
      <c r="AJY36" s="55"/>
      <c r="AJZ36" s="55"/>
      <c r="AKA36" s="55"/>
      <c r="AKB36" s="55"/>
      <c r="AKC36" s="55"/>
      <c r="AKD36" s="55"/>
      <c r="AKE36" s="55"/>
      <c r="AKF36" s="55"/>
      <c r="AKG36" s="55"/>
      <c r="AKH36" s="55"/>
      <c r="AKI36" s="55"/>
      <c r="AKJ36" s="55"/>
      <c r="AKK36" s="55"/>
      <c r="AKL36" s="55"/>
      <c r="AKM36" s="55"/>
      <c r="AKN36" s="55"/>
      <c r="AKO36" s="55"/>
      <c r="AKP36" s="55"/>
      <c r="AKQ36" s="55"/>
      <c r="AKR36" s="55"/>
      <c r="AKS36" s="55"/>
      <c r="AKT36" s="55"/>
      <c r="AKU36" s="55"/>
      <c r="AKV36" s="55"/>
      <c r="AKW36" s="55"/>
      <c r="AKX36" s="55"/>
      <c r="AKY36" s="55"/>
      <c r="AKZ36" s="55"/>
      <c r="ALA36" s="55"/>
      <c r="ALB36" s="55"/>
      <c r="ALC36" s="55"/>
      <c r="ALD36" s="55"/>
      <c r="ALE36" s="55"/>
      <c r="ALF36" s="55"/>
      <c r="ALG36" s="55"/>
      <c r="ALH36" s="55"/>
      <c r="ALI36" s="55"/>
      <c r="ALJ36" s="55"/>
      <c r="ALK36" s="55"/>
      <c r="ALL36" s="55"/>
      <c r="ALM36" s="55"/>
      <c r="ALN36" s="55"/>
      <c r="ALO36" s="55"/>
      <c r="ALP36" s="55"/>
      <c r="ALQ36" s="55"/>
      <c r="ALR36" s="55"/>
      <c r="ALS36" s="55"/>
      <c r="ALT36" s="55"/>
      <c r="ALU36" s="55"/>
      <c r="ALV36" s="55"/>
      <c r="ALW36" s="55"/>
      <c r="ALX36" s="55"/>
      <c r="ALY36" s="55"/>
      <c r="ALZ36" s="55"/>
      <c r="AMA36" s="55"/>
      <c r="AMB36" s="55"/>
      <c r="AMC36" s="55"/>
      <c r="AMD36" s="55"/>
      <c r="AME36" s="55"/>
      <c r="AMF36" s="55"/>
      <c r="AMG36" s="55"/>
      <c r="AMH36" s="55"/>
      <c r="AMI36" s="55"/>
      <c r="AMJ36" s="55"/>
    </row>
    <row r="37" spans="1:1024" s="54" customFormat="1" x14ac:dyDescent="0.2">
      <c r="A37" s="20"/>
      <c r="B37" s="20"/>
      <c r="C37" s="20"/>
      <c r="D37" s="20"/>
      <c r="E37" s="20"/>
      <c r="F37" s="20"/>
      <c r="G37" s="20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5"/>
      <c r="GT37" s="55"/>
      <c r="GU37" s="55"/>
      <c r="GV37" s="55"/>
      <c r="GW37" s="55"/>
      <c r="GX37" s="55"/>
      <c r="GY37" s="55"/>
      <c r="GZ37" s="55"/>
      <c r="HA37" s="55"/>
      <c r="HB37" s="55"/>
      <c r="HC37" s="55"/>
      <c r="HD37" s="55"/>
      <c r="HE37" s="55"/>
      <c r="HF37" s="55"/>
      <c r="HG37" s="55"/>
      <c r="HH37" s="55"/>
      <c r="HI37" s="55"/>
      <c r="HJ37" s="55"/>
      <c r="HK37" s="55"/>
      <c r="HL37" s="55"/>
      <c r="HM37" s="55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  <c r="IU37" s="55"/>
      <c r="IV37" s="55"/>
      <c r="IW37" s="55"/>
      <c r="IX37" s="55"/>
      <c r="IY37" s="55"/>
      <c r="IZ37" s="55"/>
      <c r="JA37" s="55"/>
      <c r="JB37" s="55"/>
      <c r="JC37" s="55"/>
      <c r="JD37" s="55"/>
      <c r="JE37" s="55"/>
      <c r="JF37" s="55"/>
      <c r="JG37" s="55"/>
      <c r="JH37" s="55"/>
      <c r="JI37" s="55"/>
      <c r="JJ37" s="55"/>
      <c r="JK37" s="55"/>
      <c r="JL37" s="55"/>
      <c r="JM37" s="55"/>
      <c r="JN37" s="55"/>
      <c r="JO37" s="55"/>
      <c r="JP37" s="55"/>
      <c r="JQ37" s="55"/>
      <c r="JR37" s="55"/>
      <c r="JS37" s="55"/>
      <c r="JT37" s="55"/>
      <c r="JU37" s="55"/>
      <c r="JV37" s="55"/>
      <c r="JW37" s="55"/>
      <c r="JX37" s="55"/>
      <c r="JY37" s="55"/>
      <c r="JZ37" s="55"/>
      <c r="KA37" s="55"/>
      <c r="KB37" s="55"/>
      <c r="KC37" s="55"/>
      <c r="KD37" s="55"/>
      <c r="KE37" s="55"/>
      <c r="KF37" s="55"/>
      <c r="KG37" s="55"/>
      <c r="KH37" s="55"/>
      <c r="KI37" s="55"/>
      <c r="KJ37" s="55"/>
      <c r="KK37" s="55"/>
      <c r="KL37" s="55"/>
      <c r="KM37" s="55"/>
      <c r="KN37" s="55"/>
      <c r="KO37" s="55"/>
      <c r="KP37" s="55"/>
      <c r="KQ37" s="55"/>
      <c r="KR37" s="55"/>
      <c r="KS37" s="55"/>
      <c r="KT37" s="55"/>
      <c r="KU37" s="55"/>
      <c r="KV37" s="55"/>
      <c r="KW37" s="55"/>
      <c r="KX37" s="55"/>
      <c r="KY37" s="55"/>
      <c r="KZ37" s="55"/>
      <c r="LA37" s="55"/>
      <c r="LB37" s="55"/>
      <c r="LC37" s="55"/>
      <c r="LD37" s="55"/>
      <c r="LE37" s="55"/>
      <c r="LF37" s="55"/>
      <c r="LG37" s="55"/>
      <c r="LH37" s="55"/>
      <c r="LI37" s="55"/>
      <c r="LJ37" s="55"/>
      <c r="LK37" s="55"/>
      <c r="LL37" s="55"/>
      <c r="LM37" s="55"/>
      <c r="LN37" s="55"/>
      <c r="LO37" s="55"/>
      <c r="LP37" s="55"/>
      <c r="LQ37" s="55"/>
      <c r="LR37" s="55"/>
      <c r="LS37" s="55"/>
      <c r="LT37" s="55"/>
      <c r="LU37" s="55"/>
      <c r="LV37" s="55"/>
      <c r="LW37" s="55"/>
      <c r="LX37" s="55"/>
      <c r="LY37" s="55"/>
      <c r="LZ37" s="55"/>
      <c r="MA37" s="55"/>
      <c r="MB37" s="55"/>
      <c r="MC37" s="55"/>
      <c r="MD37" s="55"/>
      <c r="ME37" s="55"/>
      <c r="MF37" s="55"/>
      <c r="MG37" s="55"/>
      <c r="MH37" s="55"/>
      <c r="MI37" s="55"/>
      <c r="MJ37" s="55"/>
      <c r="MK37" s="55"/>
      <c r="ML37" s="55"/>
      <c r="MM37" s="55"/>
      <c r="MN37" s="55"/>
      <c r="MO37" s="55"/>
      <c r="MP37" s="55"/>
      <c r="MQ37" s="55"/>
      <c r="MR37" s="55"/>
      <c r="MS37" s="55"/>
      <c r="MT37" s="55"/>
      <c r="MU37" s="55"/>
      <c r="MV37" s="55"/>
      <c r="MW37" s="55"/>
      <c r="MX37" s="55"/>
      <c r="MY37" s="55"/>
      <c r="MZ37" s="55"/>
      <c r="NA37" s="55"/>
      <c r="NB37" s="55"/>
      <c r="NC37" s="55"/>
      <c r="ND37" s="55"/>
      <c r="NE37" s="55"/>
      <c r="NF37" s="55"/>
      <c r="NG37" s="55"/>
      <c r="NH37" s="55"/>
      <c r="NI37" s="55"/>
      <c r="NJ37" s="55"/>
      <c r="NK37" s="55"/>
      <c r="NL37" s="55"/>
      <c r="NM37" s="55"/>
      <c r="NN37" s="55"/>
      <c r="NO37" s="55"/>
      <c r="NP37" s="55"/>
      <c r="NQ37" s="55"/>
      <c r="NR37" s="55"/>
      <c r="NS37" s="55"/>
      <c r="NT37" s="55"/>
      <c r="NU37" s="55"/>
      <c r="NV37" s="55"/>
      <c r="NW37" s="55"/>
      <c r="NX37" s="55"/>
      <c r="NY37" s="55"/>
      <c r="NZ37" s="55"/>
      <c r="OA37" s="55"/>
      <c r="OB37" s="55"/>
      <c r="OC37" s="55"/>
      <c r="OD37" s="55"/>
      <c r="OE37" s="55"/>
      <c r="OF37" s="55"/>
      <c r="OG37" s="55"/>
      <c r="OH37" s="55"/>
      <c r="OI37" s="55"/>
      <c r="OJ37" s="55"/>
      <c r="OK37" s="55"/>
      <c r="OL37" s="55"/>
      <c r="OM37" s="55"/>
      <c r="ON37" s="55"/>
      <c r="OO37" s="55"/>
      <c r="OP37" s="55"/>
      <c r="OQ37" s="55"/>
      <c r="OR37" s="55"/>
      <c r="OS37" s="55"/>
      <c r="OT37" s="55"/>
      <c r="OU37" s="55"/>
      <c r="OV37" s="55"/>
      <c r="OW37" s="55"/>
      <c r="OX37" s="55"/>
      <c r="OY37" s="55"/>
      <c r="OZ37" s="55"/>
      <c r="PA37" s="55"/>
      <c r="PB37" s="55"/>
      <c r="PC37" s="55"/>
      <c r="PD37" s="55"/>
      <c r="PE37" s="55"/>
      <c r="PF37" s="55"/>
      <c r="PG37" s="55"/>
      <c r="PH37" s="55"/>
      <c r="PI37" s="55"/>
      <c r="PJ37" s="55"/>
      <c r="PK37" s="55"/>
      <c r="PL37" s="55"/>
      <c r="PM37" s="55"/>
      <c r="PN37" s="55"/>
      <c r="PO37" s="55"/>
      <c r="PP37" s="55"/>
      <c r="PQ37" s="55"/>
      <c r="PR37" s="55"/>
      <c r="PS37" s="55"/>
      <c r="PT37" s="55"/>
      <c r="PU37" s="55"/>
      <c r="PV37" s="55"/>
      <c r="PW37" s="55"/>
      <c r="PX37" s="55"/>
      <c r="PY37" s="55"/>
      <c r="PZ37" s="55"/>
      <c r="QA37" s="55"/>
      <c r="QB37" s="55"/>
      <c r="QC37" s="55"/>
      <c r="QD37" s="55"/>
      <c r="QE37" s="55"/>
      <c r="QF37" s="55"/>
      <c r="QG37" s="55"/>
      <c r="QH37" s="55"/>
      <c r="QI37" s="55"/>
      <c r="QJ37" s="55"/>
      <c r="QK37" s="55"/>
      <c r="QL37" s="55"/>
      <c r="QM37" s="55"/>
      <c r="QN37" s="55"/>
      <c r="QO37" s="55"/>
      <c r="QP37" s="55"/>
      <c r="QQ37" s="55"/>
      <c r="QR37" s="55"/>
      <c r="QS37" s="55"/>
      <c r="QT37" s="55"/>
      <c r="QU37" s="55"/>
      <c r="QV37" s="55"/>
      <c r="QW37" s="55"/>
      <c r="QX37" s="55"/>
      <c r="QY37" s="55"/>
      <c r="QZ37" s="55"/>
      <c r="RA37" s="55"/>
      <c r="RB37" s="55"/>
      <c r="RC37" s="55"/>
      <c r="RD37" s="55"/>
      <c r="RE37" s="55"/>
      <c r="RF37" s="55"/>
      <c r="RG37" s="55"/>
      <c r="RH37" s="55"/>
      <c r="RI37" s="55"/>
      <c r="RJ37" s="55"/>
      <c r="RK37" s="55"/>
      <c r="RL37" s="55"/>
      <c r="RM37" s="55"/>
      <c r="RN37" s="55"/>
      <c r="RO37" s="55"/>
      <c r="RP37" s="55"/>
      <c r="RQ37" s="55"/>
      <c r="RR37" s="55"/>
      <c r="RS37" s="55"/>
      <c r="RT37" s="55"/>
      <c r="RU37" s="55"/>
      <c r="RV37" s="55"/>
      <c r="RW37" s="55"/>
      <c r="RX37" s="55"/>
      <c r="RY37" s="55"/>
      <c r="RZ37" s="55"/>
      <c r="SA37" s="55"/>
      <c r="SB37" s="55"/>
      <c r="SC37" s="55"/>
      <c r="SD37" s="55"/>
      <c r="SE37" s="55"/>
      <c r="SF37" s="55"/>
      <c r="SG37" s="55"/>
      <c r="SH37" s="55"/>
      <c r="SI37" s="55"/>
      <c r="SJ37" s="55"/>
      <c r="SK37" s="55"/>
      <c r="SL37" s="55"/>
      <c r="SM37" s="55"/>
      <c r="SN37" s="55"/>
      <c r="SO37" s="55"/>
      <c r="SP37" s="55"/>
      <c r="SQ37" s="55"/>
      <c r="SR37" s="55"/>
      <c r="SS37" s="55"/>
      <c r="ST37" s="55"/>
      <c r="SU37" s="55"/>
      <c r="SV37" s="55"/>
      <c r="SW37" s="55"/>
      <c r="SX37" s="55"/>
      <c r="SY37" s="55"/>
      <c r="SZ37" s="55"/>
      <c r="TA37" s="55"/>
      <c r="TB37" s="55"/>
      <c r="TC37" s="55"/>
      <c r="TD37" s="55"/>
      <c r="TE37" s="55"/>
      <c r="TF37" s="55"/>
      <c r="TG37" s="55"/>
      <c r="TH37" s="55"/>
      <c r="TI37" s="55"/>
      <c r="TJ37" s="55"/>
      <c r="TK37" s="55"/>
      <c r="TL37" s="55"/>
      <c r="TM37" s="55"/>
      <c r="TN37" s="55"/>
      <c r="TO37" s="55"/>
      <c r="TP37" s="55"/>
      <c r="TQ37" s="55"/>
      <c r="TR37" s="55"/>
      <c r="TS37" s="55"/>
      <c r="TT37" s="55"/>
      <c r="TU37" s="55"/>
      <c r="TV37" s="55"/>
      <c r="TW37" s="55"/>
      <c r="TX37" s="55"/>
      <c r="TY37" s="55"/>
      <c r="TZ37" s="55"/>
      <c r="UA37" s="55"/>
      <c r="UB37" s="55"/>
      <c r="UC37" s="55"/>
      <c r="UD37" s="55"/>
      <c r="UE37" s="55"/>
      <c r="UF37" s="55"/>
      <c r="UG37" s="55"/>
      <c r="UH37" s="55"/>
      <c r="UI37" s="55"/>
      <c r="UJ37" s="55"/>
      <c r="UK37" s="55"/>
      <c r="UL37" s="55"/>
      <c r="UM37" s="55"/>
      <c r="UN37" s="55"/>
      <c r="UO37" s="55"/>
      <c r="UP37" s="55"/>
      <c r="UQ37" s="55"/>
      <c r="UR37" s="55"/>
      <c r="US37" s="55"/>
      <c r="UT37" s="55"/>
      <c r="UU37" s="55"/>
      <c r="UV37" s="55"/>
      <c r="UW37" s="55"/>
      <c r="UX37" s="55"/>
      <c r="UY37" s="55"/>
      <c r="UZ37" s="55"/>
      <c r="VA37" s="55"/>
      <c r="VB37" s="55"/>
      <c r="VC37" s="55"/>
      <c r="VD37" s="55"/>
      <c r="VE37" s="55"/>
      <c r="VF37" s="55"/>
      <c r="VG37" s="55"/>
      <c r="VH37" s="55"/>
      <c r="VI37" s="55"/>
      <c r="VJ37" s="55"/>
      <c r="VK37" s="55"/>
      <c r="VL37" s="55"/>
      <c r="VM37" s="55"/>
      <c r="VN37" s="55"/>
      <c r="VO37" s="55"/>
      <c r="VP37" s="55"/>
      <c r="VQ37" s="55"/>
      <c r="VR37" s="55"/>
      <c r="VS37" s="55"/>
      <c r="VT37" s="55"/>
      <c r="VU37" s="55"/>
      <c r="VV37" s="55"/>
      <c r="VW37" s="55"/>
      <c r="VX37" s="55"/>
      <c r="VY37" s="55"/>
      <c r="VZ37" s="55"/>
      <c r="WA37" s="55"/>
      <c r="WB37" s="55"/>
      <c r="WC37" s="55"/>
      <c r="WD37" s="55"/>
      <c r="WE37" s="55"/>
      <c r="WF37" s="55"/>
      <c r="WG37" s="55"/>
      <c r="WH37" s="55"/>
      <c r="WI37" s="55"/>
      <c r="WJ37" s="55"/>
      <c r="WK37" s="55"/>
      <c r="WL37" s="55"/>
      <c r="WM37" s="55"/>
      <c r="WN37" s="55"/>
      <c r="WO37" s="55"/>
      <c r="WP37" s="55"/>
      <c r="WQ37" s="55"/>
      <c r="WR37" s="55"/>
      <c r="WS37" s="55"/>
      <c r="WT37" s="55"/>
      <c r="WU37" s="55"/>
      <c r="WV37" s="55"/>
      <c r="WW37" s="55"/>
      <c r="WX37" s="55"/>
      <c r="WY37" s="55"/>
      <c r="WZ37" s="55"/>
      <c r="XA37" s="55"/>
      <c r="XB37" s="55"/>
      <c r="XC37" s="55"/>
      <c r="XD37" s="55"/>
      <c r="XE37" s="55"/>
      <c r="XF37" s="55"/>
      <c r="XG37" s="55"/>
      <c r="XH37" s="55"/>
      <c r="XI37" s="55"/>
      <c r="XJ37" s="55"/>
      <c r="XK37" s="55"/>
      <c r="XL37" s="55"/>
      <c r="XM37" s="55"/>
      <c r="XN37" s="55"/>
      <c r="XO37" s="55"/>
      <c r="XP37" s="55"/>
      <c r="XQ37" s="55"/>
      <c r="XR37" s="55"/>
      <c r="XS37" s="55"/>
      <c r="XT37" s="55"/>
      <c r="XU37" s="55"/>
      <c r="XV37" s="55"/>
      <c r="XW37" s="55"/>
      <c r="XX37" s="55"/>
      <c r="XY37" s="55"/>
      <c r="XZ37" s="55"/>
      <c r="YA37" s="55"/>
      <c r="YB37" s="55"/>
      <c r="YC37" s="55"/>
      <c r="YD37" s="55"/>
      <c r="YE37" s="55"/>
      <c r="YF37" s="55"/>
      <c r="YG37" s="55"/>
      <c r="YH37" s="55"/>
      <c r="YI37" s="55"/>
      <c r="YJ37" s="55"/>
      <c r="YK37" s="55"/>
      <c r="YL37" s="55"/>
      <c r="YM37" s="55"/>
      <c r="YN37" s="55"/>
      <c r="YO37" s="55"/>
      <c r="YP37" s="55"/>
      <c r="YQ37" s="55"/>
      <c r="YR37" s="55"/>
      <c r="YS37" s="55"/>
      <c r="YT37" s="55"/>
      <c r="YU37" s="55"/>
      <c r="YV37" s="55"/>
      <c r="YW37" s="55"/>
      <c r="YX37" s="55"/>
      <c r="YY37" s="55"/>
      <c r="YZ37" s="55"/>
      <c r="ZA37" s="55"/>
      <c r="ZB37" s="55"/>
      <c r="ZC37" s="55"/>
      <c r="ZD37" s="55"/>
      <c r="ZE37" s="55"/>
      <c r="ZF37" s="55"/>
      <c r="ZG37" s="55"/>
      <c r="ZH37" s="55"/>
      <c r="ZI37" s="55"/>
      <c r="ZJ37" s="55"/>
      <c r="ZK37" s="55"/>
      <c r="ZL37" s="55"/>
      <c r="ZM37" s="55"/>
      <c r="ZN37" s="55"/>
      <c r="ZO37" s="55"/>
      <c r="ZP37" s="55"/>
      <c r="ZQ37" s="55"/>
      <c r="ZR37" s="55"/>
      <c r="ZS37" s="55"/>
      <c r="ZT37" s="55"/>
      <c r="ZU37" s="55"/>
      <c r="ZV37" s="55"/>
      <c r="ZW37" s="55"/>
      <c r="ZX37" s="55"/>
      <c r="ZY37" s="55"/>
      <c r="ZZ37" s="55"/>
      <c r="AAA37" s="55"/>
      <c r="AAB37" s="55"/>
      <c r="AAC37" s="55"/>
      <c r="AAD37" s="55"/>
      <c r="AAE37" s="55"/>
      <c r="AAF37" s="55"/>
      <c r="AAG37" s="55"/>
      <c r="AAH37" s="55"/>
      <c r="AAI37" s="55"/>
      <c r="AAJ37" s="55"/>
      <c r="AAK37" s="55"/>
      <c r="AAL37" s="55"/>
      <c r="AAM37" s="55"/>
      <c r="AAN37" s="55"/>
      <c r="AAO37" s="55"/>
      <c r="AAP37" s="55"/>
      <c r="AAQ37" s="55"/>
      <c r="AAR37" s="55"/>
      <c r="AAS37" s="55"/>
      <c r="AAT37" s="55"/>
      <c r="AAU37" s="55"/>
      <c r="AAV37" s="55"/>
      <c r="AAW37" s="55"/>
      <c r="AAX37" s="55"/>
      <c r="AAY37" s="55"/>
      <c r="AAZ37" s="55"/>
      <c r="ABA37" s="55"/>
      <c r="ABB37" s="55"/>
      <c r="ABC37" s="55"/>
      <c r="ABD37" s="55"/>
      <c r="ABE37" s="55"/>
      <c r="ABF37" s="55"/>
      <c r="ABG37" s="55"/>
      <c r="ABH37" s="55"/>
      <c r="ABI37" s="55"/>
      <c r="ABJ37" s="55"/>
      <c r="ABK37" s="55"/>
      <c r="ABL37" s="55"/>
      <c r="ABM37" s="55"/>
      <c r="ABN37" s="55"/>
      <c r="ABO37" s="55"/>
      <c r="ABP37" s="55"/>
      <c r="ABQ37" s="55"/>
      <c r="ABR37" s="55"/>
      <c r="ABS37" s="55"/>
      <c r="ABT37" s="55"/>
      <c r="ABU37" s="55"/>
      <c r="ABV37" s="55"/>
      <c r="ABW37" s="55"/>
      <c r="ABX37" s="55"/>
      <c r="ABY37" s="55"/>
      <c r="ABZ37" s="55"/>
      <c r="ACA37" s="55"/>
      <c r="ACB37" s="55"/>
      <c r="ACC37" s="55"/>
      <c r="ACD37" s="55"/>
      <c r="ACE37" s="55"/>
      <c r="ACF37" s="55"/>
      <c r="ACG37" s="55"/>
      <c r="ACH37" s="55"/>
      <c r="ACI37" s="55"/>
      <c r="ACJ37" s="55"/>
      <c r="ACK37" s="55"/>
      <c r="ACL37" s="55"/>
      <c r="ACM37" s="55"/>
      <c r="ACN37" s="55"/>
      <c r="ACO37" s="55"/>
      <c r="ACP37" s="55"/>
      <c r="ACQ37" s="55"/>
      <c r="ACR37" s="55"/>
      <c r="ACS37" s="55"/>
      <c r="ACT37" s="55"/>
      <c r="ACU37" s="55"/>
      <c r="ACV37" s="55"/>
      <c r="ACW37" s="55"/>
      <c r="ACX37" s="55"/>
      <c r="ACY37" s="55"/>
      <c r="ACZ37" s="55"/>
      <c r="ADA37" s="55"/>
      <c r="ADB37" s="55"/>
      <c r="ADC37" s="55"/>
      <c r="ADD37" s="55"/>
      <c r="ADE37" s="55"/>
      <c r="ADF37" s="55"/>
      <c r="ADG37" s="55"/>
      <c r="ADH37" s="55"/>
      <c r="ADI37" s="55"/>
      <c r="ADJ37" s="55"/>
      <c r="ADK37" s="55"/>
      <c r="ADL37" s="55"/>
      <c r="ADM37" s="55"/>
      <c r="ADN37" s="55"/>
      <c r="ADO37" s="55"/>
      <c r="ADP37" s="55"/>
      <c r="ADQ37" s="55"/>
      <c r="ADR37" s="55"/>
      <c r="ADS37" s="55"/>
      <c r="ADT37" s="55"/>
      <c r="ADU37" s="55"/>
      <c r="ADV37" s="55"/>
      <c r="ADW37" s="55"/>
      <c r="ADX37" s="55"/>
      <c r="ADY37" s="55"/>
      <c r="ADZ37" s="55"/>
      <c r="AEA37" s="55"/>
      <c r="AEB37" s="55"/>
      <c r="AEC37" s="55"/>
      <c r="AED37" s="55"/>
      <c r="AEE37" s="55"/>
      <c r="AEF37" s="55"/>
      <c r="AEG37" s="55"/>
      <c r="AEH37" s="55"/>
      <c r="AEI37" s="55"/>
      <c r="AEJ37" s="55"/>
      <c r="AEK37" s="55"/>
      <c r="AEL37" s="55"/>
      <c r="AEM37" s="55"/>
      <c r="AEN37" s="55"/>
      <c r="AEO37" s="55"/>
      <c r="AEP37" s="55"/>
      <c r="AEQ37" s="55"/>
      <c r="AER37" s="55"/>
      <c r="AES37" s="55"/>
      <c r="AET37" s="55"/>
      <c r="AEU37" s="55"/>
      <c r="AEV37" s="55"/>
      <c r="AEW37" s="55"/>
      <c r="AEX37" s="55"/>
      <c r="AEY37" s="55"/>
      <c r="AEZ37" s="55"/>
      <c r="AFA37" s="55"/>
      <c r="AFB37" s="55"/>
      <c r="AFC37" s="55"/>
      <c r="AFD37" s="55"/>
      <c r="AFE37" s="55"/>
      <c r="AFF37" s="55"/>
      <c r="AFG37" s="55"/>
      <c r="AFH37" s="55"/>
      <c r="AFI37" s="55"/>
      <c r="AFJ37" s="55"/>
      <c r="AFK37" s="55"/>
      <c r="AFL37" s="55"/>
      <c r="AFM37" s="55"/>
      <c r="AFN37" s="55"/>
      <c r="AFO37" s="55"/>
      <c r="AFP37" s="55"/>
      <c r="AFQ37" s="55"/>
      <c r="AFR37" s="55"/>
      <c r="AFS37" s="55"/>
      <c r="AFT37" s="55"/>
      <c r="AFU37" s="55"/>
      <c r="AFV37" s="55"/>
      <c r="AFW37" s="55"/>
      <c r="AFX37" s="55"/>
      <c r="AFY37" s="55"/>
      <c r="AFZ37" s="55"/>
      <c r="AGA37" s="55"/>
      <c r="AGB37" s="55"/>
      <c r="AGC37" s="55"/>
      <c r="AGD37" s="55"/>
      <c r="AGE37" s="55"/>
      <c r="AGF37" s="55"/>
      <c r="AGG37" s="55"/>
      <c r="AGH37" s="55"/>
      <c r="AGI37" s="55"/>
      <c r="AGJ37" s="55"/>
      <c r="AGK37" s="55"/>
      <c r="AGL37" s="55"/>
      <c r="AGM37" s="55"/>
      <c r="AGN37" s="55"/>
      <c r="AGO37" s="55"/>
      <c r="AGP37" s="55"/>
      <c r="AGQ37" s="55"/>
      <c r="AGR37" s="55"/>
      <c r="AGS37" s="55"/>
      <c r="AGT37" s="55"/>
      <c r="AGU37" s="55"/>
      <c r="AGV37" s="55"/>
      <c r="AGW37" s="55"/>
      <c r="AGX37" s="55"/>
      <c r="AGY37" s="55"/>
      <c r="AGZ37" s="55"/>
      <c r="AHA37" s="55"/>
      <c r="AHB37" s="55"/>
      <c r="AHC37" s="55"/>
      <c r="AHD37" s="55"/>
      <c r="AHE37" s="55"/>
      <c r="AHF37" s="55"/>
      <c r="AHG37" s="55"/>
      <c r="AHH37" s="55"/>
      <c r="AHI37" s="55"/>
      <c r="AHJ37" s="55"/>
      <c r="AHK37" s="55"/>
      <c r="AHL37" s="55"/>
      <c r="AHM37" s="55"/>
      <c r="AHN37" s="55"/>
      <c r="AHO37" s="55"/>
      <c r="AHP37" s="55"/>
      <c r="AHQ37" s="55"/>
      <c r="AHR37" s="55"/>
      <c r="AHS37" s="55"/>
      <c r="AHT37" s="55"/>
      <c r="AHU37" s="55"/>
      <c r="AHV37" s="55"/>
      <c r="AHW37" s="55"/>
      <c r="AHX37" s="55"/>
      <c r="AHY37" s="55"/>
      <c r="AHZ37" s="55"/>
      <c r="AIA37" s="55"/>
      <c r="AIB37" s="55"/>
      <c r="AIC37" s="55"/>
      <c r="AID37" s="55"/>
      <c r="AIE37" s="55"/>
      <c r="AIF37" s="55"/>
      <c r="AIG37" s="55"/>
      <c r="AIH37" s="55"/>
      <c r="AII37" s="55"/>
      <c r="AIJ37" s="55"/>
      <c r="AIK37" s="55"/>
      <c r="AIL37" s="55"/>
      <c r="AIM37" s="55"/>
      <c r="AIN37" s="55"/>
      <c r="AIO37" s="55"/>
      <c r="AIP37" s="55"/>
      <c r="AIQ37" s="55"/>
      <c r="AIR37" s="55"/>
      <c r="AIS37" s="55"/>
      <c r="AIT37" s="55"/>
      <c r="AIU37" s="55"/>
      <c r="AIV37" s="55"/>
      <c r="AIW37" s="55"/>
      <c r="AIX37" s="55"/>
      <c r="AIY37" s="55"/>
      <c r="AIZ37" s="55"/>
      <c r="AJA37" s="55"/>
      <c r="AJB37" s="55"/>
      <c r="AJC37" s="55"/>
      <c r="AJD37" s="55"/>
      <c r="AJE37" s="55"/>
      <c r="AJF37" s="55"/>
      <c r="AJG37" s="55"/>
      <c r="AJH37" s="55"/>
      <c r="AJI37" s="55"/>
      <c r="AJJ37" s="55"/>
      <c r="AJK37" s="55"/>
      <c r="AJL37" s="55"/>
      <c r="AJM37" s="55"/>
      <c r="AJN37" s="55"/>
      <c r="AJO37" s="55"/>
      <c r="AJP37" s="55"/>
      <c r="AJQ37" s="55"/>
      <c r="AJR37" s="55"/>
      <c r="AJS37" s="55"/>
      <c r="AJT37" s="55"/>
      <c r="AJU37" s="55"/>
      <c r="AJV37" s="55"/>
      <c r="AJW37" s="55"/>
      <c r="AJX37" s="55"/>
      <c r="AJY37" s="55"/>
      <c r="AJZ37" s="55"/>
      <c r="AKA37" s="55"/>
      <c r="AKB37" s="55"/>
      <c r="AKC37" s="55"/>
      <c r="AKD37" s="55"/>
      <c r="AKE37" s="55"/>
      <c r="AKF37" s="55"/>
      <c r="AKG37" s="55"/>
      <c r="AKH37" s="55"/>
      <c r="AKI37" s="55"/>
      <c r="AKJ37" s="55"/>
      <c r="AKK37" s="55"/>
      <c r="AKL37" s="55"/>
      <c r="AKM37" s="55"/>
      <c r="AKN37" s="55"/>
      <c r="AKO37" s="55"/>
      <c r="AKP37" s="55"/>
      <c r="AKQ37" s="55"/>
      <c r="AKR37" s="55"/>
      <c r="AKS37" s="55"/>
      <c r="AKT37" s="55"/>
      <c r="AKU37" s="55"/>
      <c r="AKV37" s="55"/>
      <c r="AKW37" s="55"/>
      <c r="AKX37" s="55"/>
      <c r="AKY37" s="55"/>
      <c r="AKZ37" s="55"/>
      <c r="ALA37" s="55"/>
      <c r="ALB37" s="55"/>
      <c r="ALC37" s="55"/>
      <c r="ALD37" s="55"/>
      <c r="ALE37" s="55"/>
      <c r="ALF37" s="55"/>
      <c r="ALG37" s="55"/>
      <c r="ALH37" s="55"/>
      <c r="ALI37" s="55"/>
      <c r="ALJ37" s="55"/>
      <c r="ALK37" s="55"/>
      <c r="ALL37" s="55"/>
      <c r="ALM37" s="55"/>
      <c r="ALN37" s="55"/>
      <c r="ALO37" s="55"/>
      <c r="ALP37" s="55"/>
      <c r="ALQ37" s="55"/>
      <c r="ALR37" s="55"/>
      <c r="ALS37" s="55"/>
      <c r="ALT37" s="55"/>
      <c r="ALU37" s="55"/>
      <c r="ALV37" s="55"/>
      <c r="ALW37" s="55"/>
      <c r="ALX37" s="55"/>
      <c r="ALY37" s="55"/>
      <c r="ALZ37" s="55"/>
      <c r="AMA37" s="55"/>
      <c r="AMB37" s="55"/>
      <c r="AMC37" s="55"/>
      <c r="AMD37" s="55"/>
      <c r="AME37" s="55"/>
      <c r="AMF37" s="55"/>
      <c r="AMG37" s="55"/>
      <c r="AMH37" s="55"/>
      <c r="AMI37" s="55"/>
      <c r="AMJ37" s="55"/>
    </row>
    <row r="38" spans="1:1024" s="54" customFormat="1" x14ac:dyDescent="0.2">
      <c r="A38" s="20"/>
      <c r="B38" s="20"/>
      <c r="C38" s="20"/>
      <c r="D38" s="20"/>
      <c r="E38" s="20"/>
      <c r="F38" s="20"/>
      <c r="G38" s="20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5"/>
      <c r="GT38" s="55"/>
      <c r="GU38" s="55"/>
      <c r="GV38" s="55"/>
      <c r="GW38" s="55"/>
      <c r="GX38" s="55"/>
      <c r="GY38" s="55"/>
      <c r="GZ38" s="55"/>
      <c r="HA38" s="55"/>
      <c r="HB38" s="55"/>
      <c r="HC38" s="55"/>
      <c r="HD38" s="55"/>
      <c r="HE38" s="55"/>
      <c r="HF38" s="55"/>
      <c r="HG38" s="55"/>
      <c r="HH38" s="55"/>
      <c r="HI38" s="55"/>
      <c r="HJ38" s="55"/>
      <c r="HK38" s="55"/>
      <c r="HL38" s="55"/>
      <c r="HM38" s="55"/>
      <c r="HN38" s="55"/>
      <c r="HO38" s="55"/>
      <c r="HP38" s="55"/>
      <c r="HQ38" s="55"/>
      <c r="HR38" s="55"/>
      <c r="HS38" s="55"/>
      <c r="HT38" s="55"/>
      <c r="HU38" s="55"/>
      <c r="HV38" s="55"/>
      <c r="HW38" s="55"/>
      <c r="HX38" s="55"/>
      <c r="HY38" s="55"/>
      <c r="HZ38" s="55"/>
      <c r="IA38" s="55"/>
      <c r="IB38" s="55"/>
      <c r="IC38" s="55"/>
      <c r="ID38" s="55"/>
      <c r="IE38" s="55"/>
      <c r="IF38" s="55"/>
      <c r="IG38" s="55"/>
      <c r="IH38" s="55"/>
      <c r="II38" s="55"/>
      <c r="IJ38" s="55"/>
      <c r="IK38" s="55"/>
      <c r="IL38" s="55"/>
      <c r="IM38" s="55"/>
      <c r="IN38" s="55"/>
      <c r="IO38" s="55"/>
      <c r="IP38" s="55"/>
      <c r="IQ38" s="55"/>
      <c r="IR38" s="55"/>
      <c r="IS38" s="55"/>
      <c r="IT38" s="55"/>
      <c r="IU38" s="55"/>
      <c r="IV38" s="55"/>
      <c r="IW38" s="55"/>
      <c r="IX38" s="55"/>
      <c r="IY38" s="55"/>
      <c r="IZ38" s="55"/>
      <c r="JA38" s="55"/>
      <c r="JB38" s="55"/>
      <c r="JC38" s="55"/>
      <c r="JD38" s="55"/>
      <c r="JE38" s="55"/>
      <c r="JF38" s="55"/>
      <c r="JG38" s="55"/>
      <c r="JH38" s="55"/>
      <c r="JI38" s="55"/>
      <c r="JJ38" s="55"/>
      <c r="JK38" s="55"/>
      <c r="JL38" s="55"/>
      <c r="JM38" s="55"/>
      <c r="JN38" s="55"/>
      <c r="JO38" s="55"/>
      <c r="JP38" s="55"/>
      <c r="JQ38" s="55"/>
      <c r="JR38" s="55"/>
      <c r="JS38" s="55"/>
      <c r="JT38" s="55"/>
      <c r="JU38" s="55"/>
      <c r="JV38" s="55"/>
      <c r="JW38" s="55"/>
      <c r="JX38" s="55"/>
      <c r="JY38" s="55"/>
      <c r="JZ38" s="55"/>
      <c r="KA38" s="55"/>
      <c r="KB38" s="55"/>
      <c r="KC38" s="55"/>
      <c r="KD38" s="55"/>
      <c r="KE38" s="55"/>
      <c r="KF38" s="55"/>
      <c r="KG38" s="55"/>
      <c r="KH38" s="55"/>
      <c r="KI38" s="55"/>
      <c r="KJ38" s="55"/>
      <c r="KK38" s="55"/>
      <c r="KL38" s="55"/>
      <c r="KM38" s="55"/>
      <c r="KN38" s="55"/>
      <c r="KO38" s="55"/>
      <c r="KP38" s="55"/>
      <c r="KQ38" s="55"/>
      <c r="KR38" s="55"/>
      <c r="KS38" s="55"/>
      <c r="KT38" s="55"/>
      <c r="KU38" s="55"/>
      <c r="KV38" s="55"/>
      <c r="KW38" s="55"/>
      <c r="KX38" s="55"/>
      <c r="KY38" s="55"/>
      <c r="KZ38" s="55"/>
      <c r="LA38" s="55"/>
      <c r="LB38" s="55"/>
      <c r="LC38" s="55"/>
      <c r="LD38" s="55"/>
      <c r="LE38" s="55"/>
      <c r="LF38" s="55"/>
      <c r="LG38" s="55"/>
      <c r="LH38" s="55"/>
      <c r="LI38" s="55"/>
      <c r="LJ38" s="55"/>
      <c r="LK38" s="55"/>
      <c r="LL38" s="55"/>
      <c r="LM38" s="55"/>
      <c r="LN38" s="55"/>
      <c r="LO38" s="55"/>
      <c r="LP38" s="55"/>
      <c r="LQ38" s="55"/>
      <c r="LR38" s="55"/>
      <c r="LS38" s="55"/>
      <c r="LT38" s="55"/>
      <c r="LU38" s="55"/>
      <c r="LV38" s="55"/>
      <c r="LW38" s="55"/>
      <c r="LX38" s="55"/>
      <c r="LY38" s="55"/>
      <c r="LZ38" s="55"/>
      <c r="MA38" s="55"/>
      <c r="MB38" s="55"/>
      <c r="MC38" s="55"/>
      <c r="MD38" s="55"/>
      <c r="ME38" s="55"/>
      <c r="MF38" s="55"/>
      <c r="MG38" s="55"/>
      <c r="MH38" s="55"/>
      <c r="MI38" s="55"/>
      <c r="MJ38" s="55"/>
      <c r="MK38" s="55"/>
      <c r="ML38" s="55"/>
      <c r="MM38" s="55"/>
      <c r="MN38" s="55"/>
      <c r="MO38" s="55"/>
      <c r="MP38" s="55"/>
      <c r="MQ38" s="55"/>
      <c r="MR38" s="55"/>
      <c r="MS38" s="55"/>
      <c r="MT38" s="55"/>
      <c r="MU38" s="55"/>
      <c r="MV38" s="55"/>
      <c r="MW38" s="55"/>
      <c r="MX38" s="55"/>
      <c r="MY38" s="55"/>
      <c r="MZ38" s="55"/>
      <c r="NA38" s="55"/>
      <c r="NB38" s="55"/>
      <c r="NC38" s="55"/>
      <c r="ND38" s="55"/>
      <c r="NE38" s="55"/>
      <c r="NF38" s="55"/>
      <c r="NG38" s="55"/>
      <c r="NH38" s="55"/>
      <c r="NI38" s="55"/>
      <c r="NJ38" s="55"/>
      <c r="NK38" s="55"/>
      <c r="NL38" s="55"/>
      <c r="NM38" s="55"/>
      <c r="NN38" s="55"/>
      <c r="NO38" s="55"/>
      <c r="NP38" s="55"/>
      <c r="NQ38" s="55"/>
      <c r="NR38" s="55"/>
      <c r="NS38" s="55"/>
      <c r="NT38" s="55"/>
      <c r="NU38" s="55"/>
      <c r="NV38" s="55"/>
      <c r="NW38" s="55"/>
      <c r="NX38" s="55"/>
      <c r="NY38" s="55"/>
      <c r="NZ38" s="55"/>
      <c r="OA38" s="55"/>
      <c r="OB38" s="55"/>
      <c r="OC38" s="55"/>
      <c r="OD38" s="55"/>
      <c r="OE38" s="55"/>
      <c r="OF38" s="55"/>
      <c r="OG38" s="55"/>
      <c r="OH38" s="55"/>
      <c r="OI38" s="55"/>
      <c r="OJ38" s="55"/>
      <c r="OK38" s="55"/>
      <c r="OL38" s="55"/>
      <c r="OM38" s="55"/>
      <c r="ON38" s="55"/>
      <c r="OO38" s="55"/>
      <c r="OP38" s="55"/>
      <c r="OQ38" s="55"/>
      <c r="OR38" s="55"/>
      <c r="OS38" s="55"/>
      <c r="OT38" s="55"/>
      <c r="OU38" s="55"/>
      <c r="OV38" s="55"/>
      <c r="OW38" s="55"/>
      <c r="OX38" s="55"/>
      <c r="OY38" s="55"/>
      <c r="OZ38" s="55"/>
      <c r="PA38" s="55"/>
      <c r="PB38" s="55"/>
      <c r="PC38" s="55"/>
      <c r="PD38" s="55"/>
      <c r="PE38" s="55"/>
      <c r="PF38" s="55"/>
      <c r="PG38" s="55"/>
      <c r="PH38" s="55"/>
      <c r="PI38" s="55"/>
      <c r="PJ38" s="55"/>
      <c r="PK38" s="55"/>
      <c r="PL38" s="55"/>
      <c r="PM38" s="55"/>
      <c r="PN38" s="55"/>
      <c r="PO38" s="55"/>
      <c r="PP38" s="55"/>
      <c r="PQ38" s="55"/>
      <c r="PR38" s="55"/>
      <c r="PS38" s="55"/>
      <c r="PT38" s="55"/>
      <c r="PU38" s="55"/>
      <c r="PV38" s="55"/>
      <c r="PW38" s="55"/>
      <c r="PX38" s="55"/>
      <c r="PY38" s="55"/>
      <c r="PZ38" s="55"/>
      <c r="QA38" s="55"/>
      <c r="QB38" s="55"/>
      <c r="QC38" s="55"/>
      <c r="QD38" s="55"/>
      <c r="QE38" s="55"/>
      <c r="QF38" s="55"/>
      <c r="QG38" s="55"/>
      <c r="QH38" s="55"/>
      <c r="QI38" s="55"/>
      <c r="QJ38" s="55"/>
      <c r="QK38" s="55"/>
      <c r="QL38" s="55"/>
      <c r="QM38" s="55"/>
      <c r="QN38" s="55"/>
      <c r="QO38" s="55"/>
      <c r="QP38" s="55"/>
      <c r="QQ38" s="55"/>
      <c r="QR38" s="55"/>
      <c r="QS38" s="55"/>
      <c r="QT38" s="55"/>
      <c r="QU38" s="55"/>
      <c r="QV38" s="55"/>
      <c r="QW38" s="55"/>
      <c r="QX38" s="55"/>
      <c r="QY38" s="55"/>
      <c r="QZ38" s="55"/>
      <c r="RA38" s="55"/>
      <c r="RB38" s="55"/>
      <c r="RC38" s="55"/>
      <c r="RD38" s="55"/>
      <c r="RE38" s="55"/>
      <c r="RF38" s="55"/>
      <c r="RG38" s="55"/>
      <c r="RH38" s="55"/>
      <c r="RI38" s="55"/>
      <c r="RJ38" s="55"/>
      <c r="RK38" s="55"/>
      <c r="RL38" s="55"/>
      <c r="RM38" s="55"/>
      <c r="RN38" s="55"/>
      <c r="RO38" s="55"/>
      <c r="RP38" s="55"/>
      <c r="RQ38" s="55"/>
      <c r="RR38" s="55"/>
      <c r="RS38" s="55"/>
      <c r="RT38" s="55"/>
      <c r="RU38" s="55"/>
      <c r="RV38" s="55"/>
      <c r="RW38" s="55"/>
      <c r="RX38" s="55"/>
      <c r="RY38" s="55"/>
      <c r="RZ38" s="55"/>
      <c r="SA38" s="55"/>
      <c r="SB38" s="55"/>
      <c r="SC38" s="55"/>
      <c r="SD38" s="55"/>
      <c r="SE38" s="55"/>
      <c r="SF38" s="55"/>
      <c r="SG38" s="55"/>
      <c r="SH38" s="55"/>
      <c r="SI38" s="55"/>
      <c r="SJ38" s="55"/>
      <c r="SK38" s="55"/>
      <c r="SL38" s="55"/>
      <c r="SM38" s="55"/>
      <c r="SN38" s="55"/>
      <c r="SO38" s="55"/>
      <c r="SP38" s="55"/>
      <c r="SQ38" s="55"/>
      <c r="SR38" s="55"/>
      <c r="SS38" s="55"/>
      <c r="ST38" s="55"/>
      <c r="SU38" s="55"/>
      <c r="SV38" s="55"/>
      <c r="SW38" s="55"/>
      <c r="SX38" s="55"/>
      <c r="SY38" s="55"/>
      <c r="SZ38" s="55"/>
      <c r="TA38" s="55"/>
      <c r="TB38" s="55"/>
      <c r="TC38" s="55"/>
      <c r="TD38" s="55"/>
      <c r="TE38" s="55"/>
      <c r="TF38" s="55"/>
      <c r="TG38" s="55"/>
      <c r="TH38" s="55"/>
      <c r="TI38" s="55"/>
      <c r="TJ38" s="55"/>
      <c r="TK38" s="55"/>
      <c r="TL38" s="55"/>
      <c r="TM38" s="55"/>
      <c r="TN38" s="55"/>
      <c r="TO38" s="55"/>
      <c r="TP38" s="55"/>
      <c r="TQ38" s="55"/>
      <c r="TR38" s="55"/>
      <c r="TS38" s="55"/>
      <c r="TT38" s="55"/>
      <c r="TU38" s="55"/>
      <c r="TV38" s="55"/>
      <c r="TW38" s="55"/>
      <c r="TX38" s="55"/>
      <c r="TY38" s="55"/>
      <c r="TZ38" s="55"/>
      <c r="UA38" s="55"/>
      <c r="UB38" s="55"/>
      <c r="UC38" s="55"/>
      <c r="UD38" s="55"/>
      <c r="UE38" s="55"/>
      <c r="UF38" s="55"/>
      <c r="UG38" s="55"/>
      <c r="UH38" s="55"/>
      <c r="UI38" s="55"/>
      <c r="UJ38" s="55"/>
      <c r="UK38" s="55"/>
      <c r="UL38" s="55"/>
      <c r="UM38" s="55"/>
      <c r="UN38" s="55"/>
      <c r="UO38" s="55"/>
      <c r="UP38" s="55"/>
      <c r="UQ38" s="55"/>
      <c r="UR38" s="55"/>
      <c r="US38" s="55"/>
      <c r="UT38" s="55"/>
      <c r="UU38" s="55"/>
      <c r="UV38" s="55"/>
      <c r="UW38" s="55"/>
      <c r="UX38" s="55"/>
      <c r="UY38" s="55"/>
      <c r="UZ38" s="55"/>
      <c r="VA38" s="55"/>
      <c r="VB38" s="55"/>
      <c r="VC38" s="55"/>
      <c r="VD38" s="55"/>
      <c r="VE38" s="55"/>
      <c r="VF38" s="55"/>
      <c r="VG38" s="55"/>
      <c r="VH38" s="55"/>
      <c r="VI38" s="55"/>
      <c r="VJ38" s="55"/>
      <c r="VK38" s="55"/>
      <c r="VL38" s="55"/>
      <c r="VM38" s="55"/>
      <c r="VN38" s="55"/>
      <c r="VO38" s="55"/>
      <c r="VP38" s="55"/>
      <c r="VQ38" s="55"/>
      <c r="VR38" s="55"/>
      <c r="VS38" s="55"/>
      <c r="VT38" s="55"/>
      <c r="VU38" s="55"/>
      <c r="VV38" s="55"/>
      <c r="VW38" s="55"/>
      <c r="VX38" s="55"/>
      <c r="VY38" s="55"/>
      <c r="VZ38" s="55"/>
      <c r="WA38" s="55"/>
      <c r="WB38" s="55"/>
      <c r="WC38" s="55"/>
      <c r="WD38" s="55"/>
      <c r="WE38" s="55"/>
      <c r="WF38" s="55"/>
      <c r="WG38" s="55"/>
      <c r="WH38" s="55"/>
      <c r="WI38" s="55"/>
      <c r="WJ38" s="55"/>
      <c r="WK38" s="55"/>
      <c r="WL38" s="55"/>
      <c r="WM38" s="55"/>
      <c r="WN38" s="55"/>
      <c r="WO38" s="55"/>
      <c r="WP38" s="55"/>
      <c r="WQ38" s="55"/>
      <c r="WR38" s="55"/>
      <c r="WS38" s="55"/>
      <c r="WT38" s="55"/>
      <c r="WU38" s="55"/>
      <c r="WV38" s="55"/>
      <c r="WW38" s="55"/>
      <c r="WX38" s="55"/>
      <c r="WY38" s="55"/>
      <c r="WZ38" s="55"/>
      <c r="XA38" s="55"/>
      <c r="XB38" s="55"/>
      <c r="XC38" s="55"/>
      <c r="XD38" s="55"/>
      <c r="XE38" s="55"/>
      <c r="XF38" s="55"/>
      <c r="XG38" s="55"/>
      <c r="XH38" s="55"/>
      <c r="XI38" s="55"/>
      <c r="XJ38" s="55"/>
      <c r="XK38" s="55"/>
      <c r="XL38" s="55"/>
      <c r="XM38" s="55"/>
      <c r="XN38" s="55"/>
      <c r="XO38" s="55"/>
      <c r="XP38" s="55"/>
      <c r="XQ38" s="55"/>
      <c r="XR38" s="55"/>
      <c r="XS38" s="55"/>
      <c r="XT38" s="55"/>
      <c r="XU38" s="55"/>
      <c r="XV38" s="55"/>
      <c r="XW38" s="55"/>
      <c r="XX38" s="55"/>
      <c r="XY38" s="55"/>
      <c r="XZ38" s="55"/>
      <c r="YA38" s="55"/>
      <c r="YB38" s="55"/>
      <c r="YC38" s="55"/>
      <c r="YD38" s="55"/>
      <c r="YE38" s="55"/>
      <c r="YF38" s="55"/>
      <c r="YG38" s="55"/>
      <c r="YH38" s="55"/>
      <c r="YI38" s="55"/>
      <c r="YJ38" s="55"/>
      <c r="YK38" s="55"/>
      <c r="YL38" s="55"/>
      <c r="YM38" s="55"/>
      <c r="YN38" s="55"/>
      <c r="YO38" s="55"/>
      <c r="YP38" s="55"/>
      <c r="YQ38" s="55"/>
      <c r="YR38" s="55"/>
      <c r="YS38" s="55"/>
      <c r="YT38" s="55"/>
      <c r="YU38" s="55"/>
      <c r="YV38" s="55"/>
      <c r="YW38" s="55"/>
      <c r="YX38" s="55"/>
      <c r="YY38" s="55"/>
      <c r="YZ38" s="55"/>
      <c r="ZA38" s="55"/>
      <c r="ZB38" s="55"/>
      <c r="ZC38" s="55"/>
      <c r="ZD38" s="55"/>
      <c r="ZE38" s="55"/>
      <c r="ZF38" s="55"/>
      <c r="ZG38" s="55"/>
      <c r="ZH38" s="55"/>
      <c r="ZI38" s="55"/>
      <c r="ZJ38" s="55"/>
      <c r="ZK38" s="55"/>
      <c r="ZL38" s="55"/>
      <c r="ZM38" s="55"/>
      <c r="ZN38" s="55"/>
      <c r="ZO38" s="55"/>
      <c r="ZP38" s="55"/>
      <c r="ZQ38" s="55"/>
      <c r="ZR38" s="55"/>
      <c r="ZS38" s="55"/>
      <c r="ZT38" s="55"/>
      <c r="ZU38" s="55"/>
      <c r="ZV38" s="55"/>
      <c r="ZW38" s="55"/>
      <c r="ZX38" s="55"/>
      <c r="ZY38" s="55"/>
      <c r="ZZ38" s="55"/>
      <c r="AAA38" s="55"/>
      <c r="AAB38" s="55"/>
      <c r="AAC38" s="55"/>
      <c r="AAD38" s="55"/>
      <c r="AAE38" s="55"/>
      <c r="AAF38" s="55"/>
      <c r="AAG38" s="55"/>
      <c r="AAH38" s="55"/>
      <c r="AAI38" s="55"/>
      <c r="AAJ38" s="55"/>
      <c r="AAK38" s="55"/>
      <c r="AAL38" s="55"/>
      <c r="AAM38" s="55"/>
      <c r="AAN38" s="55"/>
      <c r="AAO38" s="55"/>
      <c r="AAP38" s="55"/>
      <c r="AAQ38" s="55"/>
      <c r="AAR38" s="55"/>
      <c r="AAS38" s="55"/>
      <c r="AAT38" s="55"/>
      <c r="AAU38" s="55"/>
      <c r="AAV38" s="55"/>
      <c r="AAW38" s="55"/>
      <c r="AAX38" s="55"/>
      <c r="AAY38" s="55"/>
      <c r="AAZ38" s="55"/>
      <c r="ABA38" s="55"/>
      <c r="ABB38" s="55"/>
      <c r="ABC38" s="55"/>
      <c r="ABD38" s="55"/>
      <c r="ABE38" s="55"/>
      <c r="ABF38" s="55"/>
      <c r="ABG38" s="55"/>
      <c r="ABH38" s="55"/>
      <c r="ABI38" s="55"/>
      <c r="ABJ38" s="55"/>
      <c r="ABK38" s="55"/>
      <c r="ABL38" s="55"/>
      <c r="ABM38" s="55"/>
      <c r="ABN38" s="55"/>
      <c r="ABO38" s="55"/>
      <c r="ABP38" s="55"/>
      <c r="ABQ38" s="55"/>
      <c r="ABR38" s="55"/>
      <c r="ABS38" s="55"/>
      <c r="ABT38" s="55"/>
      <c r="ABU38" s="55"/>
      <c r="ABV38" s="55"/>
      <c r="ABW38" s="55"/>
      <c r="ABX38" s="55"/>
      <c r="ABY38" s="55"/>
      <c r="ABZ38" s="55"/>
      <c r="ACA38" s="55"/>
      <c r="ACB38" s="55"/>
      <c r="ACC38" s="55"/>
      <c r="ACD38" s="55"/>
      <c r="ACE38" s="55"/>
      <c r="ACF38" s="55"/>
      <c r="ACG38" s="55"/>
      <c r="ACH38" s="55"/>
      <c r="ACI38" s="55"/>
      <c r="ACJ38" s="55"/>
      <c r="ACK38" s="55"/>
      <c r="ACL38" s="55"/>
      <c r="ACM38" s="55"/>
      <c r="ACN38" s="55"/>
      <c r="ACO38" s="55"/>
      <c r="ACP38" s="55"/>
      <c r="ACQ38" s="55"/>
      <c r="ACR38" s="55"/>
      <c r="ACS38" s="55"/>
      <c r="ACT38" s="55"/>
      <c r="ACU38" s="55"/>
      <c r="ACV38" s="55"/>
      <c r="ACW38" s="55"/>
      <c r="ACX38" s="55"/>
      <c r="ACY38" s="55"/>
      <c r="ACZ38" s="55"/>
      <c r="ADA38" s="55"/>
      <c r="ADB38" s="55"/>
      <c r="ADC38" s="55"/>
      <c r="ADD38" s="55"/>
      <c r="ADE38" s="55"/>
      <c r="ADF38" s="55"/>
      <c r="ADG38" s="55"/>
      <c r="ADH38" s="55"/>
      <c r="ADI38" s="55"/>
      <c r="ADJ38" s="55"/>
      <c r="ADK38" s="55"/>
      <c r="ADL38" s="55"/>
      <c r="ADM38" s="55"/>
      <c r="ADN38" s="55"/>
      <c r="ADO38" s="55"/>
      <c r="ADP38" s="55"/>
      <c r="ADQ38" s="55"/>
      <c r="ADR38" s="55"/>
      <c r="ADS38" s="55"/>
      <c r="ADT38" s="55"/>
      <c r="ADU38" s="55"/>
      <c r="ADV38" s="55"/>
      <c r="ADW38" s="55"/>
      <c r="ADX38" s="55"/>
      <c r="ADY38" s="55"/>
      <c r="ADZ38" s="55"/>
      <c r="AEA38" s="55"/>
      <c r="AEB38" s="55"/>
      <c r="AEC38" s="55"/>
      <c r="AED38" s="55"/>
      <c r="AEE38" s="55"/>
      <c r="AEF38" s="55"/>
      <c r="AEG38" s="55"/>
      <c r="AEH38" s="55"/>
      <c r="AEI38" s="55"/>
      <c r="AEJ38" s="55"/>
      <c r="AEK38" s="55"/>
      <c r="AEL38" s="55"/>
      <c r="AEM38" s="55"/>
      <c r="AEN38" s="55"/>
      <c r="AEO38" s="55"/>
      <c r="AEP38" s="55"/>
      <c r="AEQ38" s="55"/>
      <c r="AER38" s="55"/>
      <c r="AES38" s="55"/>
      <c r="AET38" s="55"/>
      <c r="AEU38" s="55"/>
      <c r="AEV38" s="55"/>
      <c r="AEW38" s="55"/>
      <c r="AEX38" s="55"/>
      <c r="AEY38" s="55"/>
      <c r="AEZ38" s="55"/>
      <c r="AFA38" s="55"/>
      <c r="AFB38" s="55"/>
      <c r="AFC38" s="55"/>
      <c r="AFD38" s="55"/>
      <c r="AFE38" s="55"/>
      <c r="AFF38" s="55"/>
      <c r="AFG38" s="55"/>
      <c r="AFH38" s="55"/>
      <c r="AFI38" s="55"/>
      <c r="AFJ38" s="55"/>
      <c r="AFK38" s="55"/>
      <c r="AFL38" s="55"/>
      <c r="AFM38" s="55"/>
      <c r="AFN38" s="55"/>
      <c r="AFO38" s="55"/>
      <c r="AFP38" s="55"/>
      <c r="AFQ38" s="55"/>
      <c r="AFR38" s="55"/>
      <c r="AFS38" s="55"/>
      <c r="AFT38" s="55"/>
      <c r="AFU38" s="55"/>
      <c r="AFV38" s="55"/>
      <c r="AFW38" s="55"/>
      <c r="AFX38" s="55"/>
      <c r="AFY38" s="55"/>
      <c r="AFZ38" s="55"/>
      <c r="AGA38" s="55"/>
      <c r="AGB38" s="55"/>
      <c r="AGC38" s="55"/>
      <c r="AGD38" s="55"/>
      <c r="AGE38" s="55"/>
      <c r="AGF38" s="55"/>
      <c r="AGG38" s="55"/>
      <c r="AGH38" s="55"/>
      <c r="AGI38" s="55"/>
      <c r="AGJ38" s="55"/>
      <c r="AGK38" s="55"/>
      <c r="AGL38" s="55"/>
      <c r="AGM38" s="55"/>
      <c r="AGN38" s="55"/>
      <c r="AGO38" s="55"/>
      <c r="AGP38" s="55"/>
      <c r="AGQ38" s="55"/>
      <c r="AGR38" s="55"/>
      <c r="AGS38" s="55"/>
      <c r="AGT38" s="55"/>
      <c r="AGU38" s="55"/>
      <c r="AGV38" s="55"/>
      <c r="AGW38" s="55"/>
      <c r="AGX38" s="55"/>
      <c r="AGY38" s="55"/>
      <c r="AGZ38" s="55"/>
      <c r="AHA38" s="55"/>
      <c r="AHB38" s="55"/>
      <c r="AHC38" s="55"/>
      <c r="AHD38" s="55"/>
      <c r="AHE38" s="55"/>
      <c r="AHF38" s="55"/>
      <c r="AHG38" s="55"/>
      <c r="AHH38" s="55"/>
      <c r="AHI38" s="55"/>
      <c r="AHJ38" s="55"/>
      <c r="AHK38" s="55"/>
      <c r="AHL38" s="55"/>
      <c r="AHM38" s="55"/>
      <c r="AHN38" s="55"/>
      <c r="AHO38" s="55"/>
      <c r="AHP38" s="55"/>
      <c r="AHQ38" s="55"/>
      <c r="AHR38" s="55"/>
      <c r="AHS38" s="55"/>
      <c r="AHT38" s="55"/>
      <c r="AHU38" s="55"/>
      <c r="AHV38" s="55"/>
      <c r="AHW38" s="55"/>
      <c r="AHX38" s="55"/>
      <c r="AHY38" s="55"/>
      <c r="AHZ38" s="55"/>
      <c r="AIA38" s="55"/>
      <c r="AIB38" s="55"/>
      <c r="AIC38" s="55"/>
      <c r="AID38" s="55"/>
      <c r="AIE38" s="55"/>
      <c r="AIF38" s="55"/>
      <c r="AIG38" s="55"/>
      <c r="AIH38" s="55"/>
      <c r="AII38" s="55"/>
      <c r="AIJ38" s="55"/>
      <c r="AIK38" s="55"/>
      <c r="AIL38" s="55"/>
      <c r="AIM38" s="55"/>
      <c r="AIN38" s="55"/>
      <c r="AIO38" s="55"/>
      <c r="AIP38" s="55"/>
      <c r="AIQ38" s="55"/>
      <c r="AIR38" s="55"/>
      <c r="AIS38" s="55"/>
      <c r="AIT38" s="55"/>
      <c r="AIU38" s="55"/>
      <c r="AIV38" s="55"/>
      <c r="AIW38" s="55"/>
      <c r="AIX38" s="55"/>
      <c r="AIY38" s="55"/>
      <c r="AIZ38" s="55"/>
      <c r="AJA38" s="55"/>
      <c r="AJB38" s="55"/>
      <c r="AJC38" s="55"/>
      <c r="AJD38" s="55"/>
      <c r="AJE38" s="55"/>
      <c r="AJF38" s="55"/>
      <c r="AJG38" s="55"/>
      <c r="AJH38" s="55"/>
      <c r="AJI38" s="55"/>
      <c r="AJJ38" s="55"/>
      <c r="AJK38" s="55"/>
      <c r="AJL38" s="55"/>
      <c r="AJM38" s="55"/>
      <c r="AJN38" s="55"/>
      <c r="AJO38" s="55"/>
      <c r="AJP38" s="55"/>
      <c r="AJQ38" s="55"/>
      <c r="AJR38" s="55"/>
      <c r="AJS38" s="55"/>
      <c r="AJT38" s="55"/>
      <c r="AJU38" s="55"/>
      <c r="AJV38" s="55"/>
      <c r="AJW38" s="55"/>
      <c r="AJX38" s="55"/>
      <c r="AJY38" s="55"/>
      <c r="AJZ38" s="55"/>
      <c r="AKA38" s="55"/>
      <c r="AKB38" s="55"/>
      <c r="AKC38" s="55"/>
      <c r="AKD38" s="55"/>
      <c r="AKE38" s="55"/>
      <c r="AKF38" s="55"/>
      <c r="AKG38" s="55"/>
      <c r="AKH38" s="55"/>
      <c r="AKI38" s="55"/>
      <c r="AKJ38" s="55"/>
      <c r="AKK38" s="55"/>
      <c r="AKL38" s="55"/>
      <c r="AKM38" s="55"/>
      <c r="AKN38" s="55"/>
      <c r="AKO38" s="55"/>
      <c r="AKP38" s="55"/>
      <c r="AKQ38" s="55"/>
      <c r="AKR38" s="55"/>
      <c r="AKS38" s="55"/>
      <c r="AKT38" s="55"/>
      <c r="AKU38" s="55"/>
      <c r="AKV38" s="55"/>
      <c r="AKW38" s="55"/>
      <c r="AKX38" s="55"/>
      <c r="AKY38" s="55"/>
      <c r="AKZ38" s="55"/>
      <c r="ALA38" s="55"/>
      <c r="ALB38" s="55"/>
      <c r="ALC38" s="55"/>
      <c r="ALD38" s="55"/>
      <c r="ALE38" s="55"/>
      <c r="ALF38" s="55"/>
      <c r="ALG38" s="55"/>
      <c r="ALH38" s="55"/>
      <c r="ALI38" s="55"/>
      <c r="ALJ38" s="55"/>
      <c r="ALK38" s="55"/>
      <c r="ALL38" s="55"/>
      <c r="ALM38" s="55"/>
      <c r="ALN38" s="55"/>
      <c r="ALO38" s="55"/>
      <c r="ALP38" s="55"/>
      <c r="ALQ38" s="55"/>
      <c r="ALR38" s="55"/>
      <c r="ALS38" s="55"/>
      <c r="ALT38" s="55"/>
      <c r="ALU38" s="55"/>
      <c r="ALV38" s="55"/>
      <c r="ALW38" s="55"/>
      <c r="ALX38" s="55"/>
      <c r="ALY38" s="55"/>
      <c r="ALZ38" s="55"/>
      <c r="AMA38" s="55"/>
      <c r="AMB38" s="55"/>
      <c r="AMC38" s="55"/>
      <c r="AMD38" s="55"/>
      <c r="AME38" s="55"/>
      <c r="AMF38" s="55"/>
      <c r="AMG38" s="55"/>
      <c r="AMH38" s="55"/>
      <c r="AMI38" s="55"/>
      <c r="AMJ38" s="55"/>
    </row>
    <row r="39" spans="1:1024" s="54" customFormat="1" x14ac:dyDescent="0.2">
      <c r="A39" s="20"/>
      <c r="B39" s="20"/>
      <c r="C39" s="20"/>
      <c r="D39" s="20"/>
      <c r="E39" s="20"/>
      <c r="F39" s="20"/>
      <c r="G39" s="20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  <c r="IG39" s="55"/>
      <c r="IH39" s="55"/>
      <c r="II39" s="55"/>
      <c r="IJ39" s="55"/>
      <c r="IK39" s="55"/>
      <c r="IL39" s="55"/>
      <c r="IM39" s="55"/>
      <c r="IN39" s="55"/>
      <c r="IO39" s="55"/>
      <c r="IP39" s="55"/>
      <c r="IQ39" s="55"/>
      <c r="IR39" s="55"/>
      <c r="IS39" s="55"/>
      <c r="IT39" s="55"/>
      <c r="IU39" s="55"/>
      <c r="IV39" s="55"/>
      <c r="IW39" s="55"/>
      <c r="IX39" s="55"/>
      <c r="IY39" s="55"/>
      <c r="IZ39" s="55"/>
      <c r="JA39" s="55"/>
      <c r="JB39" s="55"/>
      <c r="JC39" s="55"/>
      <c r="JD39" s="55"/>
      <c r="JE39" s="55"/>
      <c r="JF39" s="55"/>
      <c r="JG39" s="55"/>
      <c r="JH39" s="55"/>
      <c r="JI39" s="55"/>
      <c r="JJ39" s="55"/>
      <c r="JK39" s="55"/>
      <c r="JL39" s="55"/>
      <c r="JM39" s="55"/>
      <c r="JN39" s="55"/>
      <c r="JO39" s="55"/>
      <c r="JP39" s="55"/>
      <c r="JQ39" s="55"/>
      <c r="JR39" s="55"/>
      <c r="JS39" s="55"/>
      <c r="JT39" s="55"/>
      <c r="JU39" s="55"/>
      <c r="JV39" s="55"/>
      <c r="JW39" s="55"/>
      <c r="JX39" s="55"/>
      <c r="JY39" s="55"/>
      <c r="JZ39" s="55"/>
      <c r="KA39" s="55"/>
      <c r="KB39" s="55"/>
      <c r="KC39" s="55"/>
      <c r="KD39" s="55"/>
      <c r="KE39" s="55"/>
      <c r="KF39" s="55"/>
      <c r="KG39" s="55"/>
      <c r="KH39" s="55"/>
      <c r="KI39" s="55"/>
      <c r="KJ39" s="55"/>
      <c r="KK39" s="55"/>
      <c r="KL39" s="55"/>
      <c r="KM39" s="55"/>
      <c r="KN39" s="55"/>
      <c r="KO39" s="55"/>
      <c r="KP39" s="55"/>
      <c r="KQ39" s="55"/>
      <c r="KR39" s="55"/>
      <c r="KS39" s="55"/>
      <c r="KT39" s="55"/>
      <c r="KU39" s="55"/>
      <c r="KV39" s="55"/>
      <c r="KW39" s="55"/>
      <c r="KX39" s="55"/>
      <c r="KY39" s="55"/>
      <c r="KZ39" s="55"/>
      <c r="LA39" s="55"/>
      <c r="LB39" s="55"/>
      <c r="LC39" s="55"/>
      <c r="LD39" s="55"/>
      <c r="LE39" s="55"/>
      <c r="LF39" s="55"/>
      <c r="LG39" s="55"/>
      <c r="LH39" s="55"/>
      <c r="LI39" s="55"/>
      <c r="LJ39" s="55"/>
      <c r="LK39" s="55"/>
      <c r="LL39" s="55"/>
      <c r="LM39" s="55"/>
      <c r="LN39" s="55"/>
      <c r="LO39" s="55"/>
      <c r="LP39" s="55"/>
      <c r="LQ39" s="55"/>
      <c r="LR39" s="55"/>
      <c r="LS39" s="55"/>
      <c r="LT39" s="55"/>
      <c r="LU39" s="55"/>
      <c r="LV39" s="55"/>
      <c r="LW39" s="55"/>
      <c r="LX39" s="55"/>
      <c r="LY39" s="55"/>
      <c r="LZ39" s="55"/>
      <c r="MA39" s="55"/>
      <c r="MB39" s="55"/>
      <c r="MC39" s="55"/>
      <c r="MD39" s="55"/>
      <c r="ME39" s="55"/>
      <c r="MF39" s="55"/>
      <c r="MG39" s="55"/>
      <c r="MH39" s="55"/>
      <c r="MI39" s="55"/>
      <c r="MJ39" s="55"/>
      <c r="MK39" s="55"/>
      <c r="ML39" s="55"/>
      <c r="MM39" s="55"/>
      <c r="MN39" s="55"/>
      <c r="MO39" s="55"/>
      <c r="MP39" s="55"/>
      <c r="MQ39" s="55"/>
      <c r="MR39" s="55"/>
      <c r="MS39" s="55"/>
      <c r="MT39" s="55"/>
      <c r="MU39" s="55"/>
      <c r="MV39" s="55"/>
      <c r="MW39" s="55"/>
      <c r="MX39" s="55"/>
      <c r="MY39" s="55"/>
      <c r="MZ39" s="55"/>
      <c r="NA39" s="55"/>
      <c r="NB39" s="55"/>
      <c r="NC39" s="55"/>
      <c r="ND39" s="55"/>
      <c r="NE39" s="55"/>
      <c r="NF39" s="55"/>
      <c r="NG39" s="55"/>
      <c r="NH39" s="55"/>
      <c r="NI39" s="55"/>
      <c r="NJ39" s="55"/>
      <c r="NK39" s="55"/>
      <c r="NL39" s="55"/>
      <c r="NM39" s="55"/>
      <c r="NN39" s="55"/>
      <c r="NO39" s="55"/>
      <c r="NP39" s="55"/>
      <c r="NQ39" s="55"/>
      <c r="NR39" s="55"/>
      <c r="NS39" s="55"/>
      <c r="NT39" s="55"/>
      <c r="NU39" s="55"/>
      <c r="NV39" s="55"/>
      <c r="NW39" s="55"/>
      <c r="NX39" s="55"/>
      <c r="NY39" s="55"/>
      <c r="NZ39" s="55"/>
      <c r="OA39" s="55"/>
      <c r="OB39" s="55"/>
      <c r="OC39" s="55"/>
      <c r="OD39" s="55"/>
      <c r="OE39" s="55"/>
      <c r="OF39" s="55"/>
      <c r="OG39" s="55"/>
      <c r="OH39" s="55"/>
      <c r="OI39" s="55"/>
      <c r="OJ39" s="55"/>
      <c r="OK39" s="55"/>
      <c r="OL39" s="55"/>
      <c r="OM39" s="55"/>
      <c r="ON39" s="55"/>
      <c r="OO39" s="55"/>
      <c r="OP39" s="55"/>
      <c r="OQ39" s="55"/>
      <c r="OR39" s="55"/>
      <c r="OS39" s="55"/>
      <c r="OT39" s="55"/>
      <c r="OU39" s="55"/>
      <c r="OV39" s="55"/>
      <c r="OW39" s="55"/>
      <c r="OX39" s="55"/>
      <c r="OY39" s="55"/>
      <c r="OZ39" s="55"/>
      <c r="PA39" s="55"/>
      <c r="PB39" s="55"/>
      <c r="PC39" s="55"/>
      <c r="PD39" s="55"/>
      <c r="PE39" s="55"/>
      <c r="PF39" s="55"/>
      <c r="PG39" s="55"/>
      <c r="PH39" s="55"/>
      <c r="PI39" s="55"/>
      <c r="PJ39" s="55"/>
      <c r="PK39" s="55"/>
      <c r="PL39" s="55"/>
      <c r="PM39" s="55"/>
      <c r="PN39" s="55"/>
      <c r="PO39" s="55"/>
      <c r="PP39" s="55"/>
      <c r="PQ39" s="55"/>
      <c r="PR39" s="55"/>
      <c r="PS39" s="55"/>
      <c r="PT39" s="55"/>
      <c r="PU39" s="55"/>
      <c r="PV39" s="55"/>
      <c r="PW39" s="55"/>
      <c r="PX39" s="55"/>
      <c r="PY39" s="55"/>
      <c r="PZ39" s="55"/>
      <c r="QA39" s="55"/>
      <c r="QB39" s="55"/>
      <c r="QC39" s="55"/>
      <c r="QD39" s="55"/>
      <c r="QE39" s="55"/>
      <c r="QF39" s="55"/>
      <c r="QG39" s="55"/>
      <c r="QH39" s="55"/>
      <c r="QI39" s="55"/>
      <c r="QJ39" s="55"/>
      <c r="QK39" s="55"/>
      <c r="QL39" s="55"/>
      <c r="QM39" s="55"/>
      <c r="QN39" s="55"/>
      <c r="QO39" s="55"/>
      <c r="QP39" s="55"/>
      <c r="QQ39" s="55"/>
      <c r="QR39" s="55"/>
      <c r="QS39" s="55"/>
      <c r="QT39" s="55"/>
      <c r="QU39" s="55"/>
      <c r="QV39" s="55"/>
      <c r="QW39" s="55"/>
      <c r="QX39" s="55"/>
      <c r="QY39" s="55"/>
      <c r="QZ39" s="55"/>
      <c r="RA39" s="55"/>
      <c r="RB39" s="55"/>
      <c r="RC39" s="55"/>
      <c r="RD39" s="55"/>
      <c r="RE39" s="55"/>
      <c r="RF39" s="55"/>
      <c r="RG39" s="55"/>
      <c r="RH39" s="55"/>
      <c r="RI39" s="55"/>
      <c r="RJ39" s="55"/>
      <c r="RK39" s="55"/>
      <c r="RL39" s="55"/>
      <c r="RM39" s="55"/>
      <c r="RN39" s="55"/>
      <c r="RO39" s="55"/>
      <c r="RP39" s="55"/>
      <c r="RQ39" s="55"/>
      <c r="RR39" s="55"/>
      <c r="RS39" s="55"/>
      <c r="RT39" s="55"/>
      <c r="RU39" s="55"/>
      <c r="RV39" s="55"/>
      <c r="RW39" s="55"/>
      <c r="RX39" s="55"/>
      <c r="RY39" s="55"/>
      <c r="RZ39" s="55"/>
      <c r="SA39" s="55"/>
      <c r="SB39" s="55"/>
      <c r="SC39" s="55"/>
      <c r="SD39" s="55"/>
      <c r="SE39" s="55"/>
      <c r="SF39" s="55"/>
      <c r="SG39" s="55"/>
      <c r="SH39" s="55"/>
      <c r="SI39" s="55"/>
      <c r="SJ39" s="55"/>
      <c r="SK39" s="55"/>
      <c r="SL39" s="55"/>
      <c r="SM39" s="55"/>
      <c r="SN39" s="55"/>
      <c r="SO39" s="55"/>
      <c r="SP39" s="55"/>
      <c r="SQ39" s="55"/>
      <c r="SR39" s="55"/>
      <c r="SS39" s="55"/>
      <c r="ST39" s="55"/>
      <c r="SU39" s="55"/>
      <c r="SV39" s="55"/>
      <c r="SW39" s="55"/>
      <c r="SX39" s="55"/>
      <c r="SY39" s="55"/>
      <c r="SZ39" s="55"/>
      <c r="TA39" s="55"/>
      <c r="TB39" s="55"/>
      <c r="TC39" s="55"/>
      <c r="TD39" s="55"/>
      <c r="TE39" s="55"/>
      <c r="TF39" s="55"/>
      <c r="TG39" s="55"/>
      <c r="TH39" s="55"/>
      <c r="TI39" s="55"/>
      <c r="TJ39" s="55"/>
      <c r="TK39" s="55"/>
      <c r="TL39" s="55"/>
      <c r="TM39" s="55"/>
      <c r="TN39" s="55"/>
      <c r="TO39" s="55"/>
      <c r="TP39" s="55"/>
      <c r="TQ39" s="55"/>
      <c r="TR39" s="55"/>
      <c r="TS39" s="55"/>
      <c r="TT39" s="55"/>
      <c r="TU39" s="55"/>
      <c r="TV39" s="55"/>
      <c r="TW39" s="55"/>
      <c r="TX39" s="55"/>
      <c r="TY39" s="55"/>
      <c r="TZ39" s="55"/>
      <c r="UA39" s="55"/>
      <c r="UB39" s="55"/>
      <c r="UC39" s="55"/>
      <c r="UD39" s="55"/>
      <c r="UE39" s="55"/>
      <c r="UF39" s="55"/>
      <c r="UG39" s="55"/>
      <c r="UH39" s="55"/>
      <c r="UI39" s="55"/>
      <c r="UJ39" s="55"/>
      <c r="UK39" s="55"/>
      <c r="UL39" s="55"/>
      <c r="UM39" s="55"/>
      <c r="UN39" s="55"/>
      <c r="UO39" s="55"/>
      <c r="UP39" s="55"/>
      <c r="UQ39" s="55"/>
      <c r="UR39" s="55"/>
      <c r="US39" s="55"/>
      <c r="UT39" s="55"/>
      <c r="UU39" s="55"/>
      <c r="UV39" s="55"/>
      <c r="UW39" s="55"/>
      <c r="UX39" s="55"/>
      <c r="UY39" s="55"/>
      <c r="UZ39" s="55"/>
      <c r="VA39" s="55"/>
      <c r="VB39" s="55"/>
      <c r="VC39" s="55"/>
      <c r="VD39" s="55"/>
      <c r="VE39" s="55"/>
      <c r="VF39" s="55"/>
      <c r="VG39" s="55"/>
      <c r="VH39" s="55"/>
      <c r="VI39" s="55"/>
      <c r="VJ39" s="55"/>
      <c r="VK39" s="55"/>
      <c r="VL39" s="55"/>
      <c r="VM39" s="55"/>
      <c r="VN39" s="55"/>
      <c r="VO39" s="55"/>
      <c r="VP39" s="55"/>
      <c r="VQ39" s="55"/>
      <c r="VR39" s="55"/>
      <c r="VS39" s="55"/>
      <c r="VT39" s="55"/>
      <c r="VU39" s="55"/>
      <c r="VV39" s="55"/>
      <c r="VW39" s="55"/>
      <c r="VX39" s="55"/>
      <c r="VY39" s="55"/>
      <c r="VZ39" s="55"/>
      <c r="WA39" s="55"/>
      <c r="WB39" s="55"/>
      <c r="WC39" s="55"/>
      <c r="WD39" s="55"/>
      <c r="WE39" s="55"/>
      <c r="WF39" s="55"/>
      <c r="WG39" s="55"/>
      <c r="WH39" s="55"/>
      <c r="WI39" s="55"/>
      <c r="WJ39" s="55"/>
      <c r="WK39" s="55"/>
      <c r="WL39" s="55"/>
      <c r="WM39" s="55"/>
      <c r="WN39" s="55"/>
      <c r="WO39" s="55"/>
      <c r="WP39" s="55"/>
      <c r="WQ39" s="55"/>
      <c r="WR39" s="55"/>
      <c r="WS39" s="55"/>
      <c r="WT39" s="55"/>
      <c r="WU39" s="55"/>
      <c r="WV39" s="55"/>
      <c r="WW39" s="55"/>
      <c r="WX39" s="55"/>
      <c r="WY39" s="55"/>
      <c r="WZ39" s="55"/>
      <c r="XA39" s="55"/>
      <c r="XB39" s="55"/>
      <c r="XC39" s="55"/>
      <c r="XD39" s="55"/>
      <c r="XE39" s="55"/>
      <c r="XF39" s="55"/>
      <c r="XG39" s="55"/>
      <c r="XH39" s="55"/>
      <c r="XI39" s="55"/>
      <c r="XJ39" s="55"/>
      <c r="XK39" s="55"/>
      <c r="XL39" s="55"/>
      <c r="XM39" s="55"/>
      <c r="XN39" s="55"/>
      <c r="XO39" s="55"/>
      <c r="XP39" s="55"/>
      <c r="XQ39" s="55"/>
      <c r="XR39" s="55"/>
      <c r="XS39" s="55"/>
      <c r="XT39" s="55"/>
      <c r="XU39" s="55"/>
      <c r="XV39" s="55"/>
      <c r="XW39" s="55"/>
      <c r="XX39" s="55"/>
      <c r="XY39" s="55"/>
      <c r="XZ39" s="55"/>
      <c r="YA39" s="55"/>
      <c r="YB39" s="55"/>
      <c r="YC39" s="55"/>
      <c r="YD39" s="55"/>
      <c r="YE39" s="55"/>
      <c r="YF39" s="55"/>
      <c r="YG39" s="55"/>
      <c r="YH39" s="55"/>
      <c r="YI39" s="55"/>
      <c r="YJ39" s="55"/>
      <c r="YK39" s="55"/>
      <c r="YL39" s="55"/>
      <c r="YM39" s="55"/>
      <c r="YN39" s="55"/>
      <c r="YO39" s="55"/>
      <c r="YP39" s="55"/>
      <c r="YQ39" s="55"/>
      <c r="YR39" s="55"/>
      <c r="YS39" s="55"/>
      <c r="YT39" s="55"/>
      <c r="YU39" s="55"/>
      <c r="YV39" s="55"/>
      <c r="YW39" s="55"/>
      <c r="YX39" s="55"/>
      <c r="YY39" s="55"/>
      <c r="YZ39" s="55"/>
      <c r="ZA39" s="55"/>
      <c r="ZB39" s="55"/>
      <c r="ZC39" s="55"/>
      <c r="ZD39" s="55"/>
      <c r="ZE39" s="55"/>
      <c r="ZF39" s="55"/>
      <c r="ZG39" s="55"/>
      <c r="ZH39" s="55"/>
      <c r="ZI39" s="55"/>
      <c r="ZJ39" s="55"/>
      <c r="ZK39" s="55"/>
      <c r="ZL39" s="55"/>
      <c r="ZM39" s="55"/>
      <c r="ZN39" s="55"/>
      <c r="ZO39" s="55"/>
      <c r="ZP39" s="55"/>
      <c r="ZQ39" s="55"/>
      <c r="ZR39" s="55"/>
      <c r="ZS39" s="55"/>
      <c r="ZT39" s="55"/>
      <c r="ZU39" s="55"/>
      <c r="ZV39" s="55"/>
      <c r="ZW39" s="55"/>
      <c r="ZX39" s="55"/>
      <c r="ZY39" s="55"/>
      <c r="ZZ39" s="55"/>
      <c r="AAA39" s="55"/>
      <c r="AAB39" s="55"/>
      <c r="AAC39" s="55"/>
      <c r="AAD39" s="55"/>
      <c r="AAE39" s="55"/>
      <c r="AAF39" s="55"/>
      <c r="AAG39" s="55"/>
      <c r="AAH39" s="55"/>
      <c r="AAI39" s="55"/>
      <c r="AAJ39" s="55"/>
      <c r="AAK39" s="55"/>
      <c r="AAL39" s="55"/>
      <c r="AAM39" s="55"/>
      <c r="AAN39" s="55"/>
      <c r="AAO39" s="55"/>
      <c r="AAP39" s="55"/>
      <c r="AAQ39" s="55"/>
      <c r="AAR39" s="55"/>
      <c r="AAS39" s="55"/>
      <c r="AAT39" s="55"/>
      <c r="AAU39" s="55"/>
      <c r="AAV39" s="55"/>
      <c r="AAW39" s="55"/>
      <c r="AAX39" s="55"/>
      <c r="AAY39" s="55"/>
      <c r="AAZ39" s="55"/>
      <c r="ABA39" s="55"/>
      <c r="ABB39" s="55"/>
      <c r="ABC39" s="55"/>
      <c r="ABD39" s="55"/>
      <c r="ABE39" s="55"/>
      <c r="ABF39" s="55"/>
      <c r="ABG39" s="55"/>
      <c r="ABH39" s="55"/>
      <c r="ABI39" s="55"/>
      <c r="ABJ39" s="55"/>
      <c r="ABK39" s="55"/>
      <c r="ABL39" s="55"/>
      <c r="ABM39" s="55"/>
      <c r="ABN39" s="55"/>
      <c r="ABO39" s="55"/>
      <c r="ABP39" s="55"/>
      <c r="ABQ39" s="55"/>
      <c r="ABR39" s="55"/>
      <c r="ABS39" s="55"/>
      <c r="ABT39" s="55"/>
      <c r="ABU39" s="55"/>
      <c r="ABV39" s="55"/>
      <c r="ABW39" s="55"/>
      <c r="ABX39" s="55"/>
      <c r="ABY39" s="55"/>
      <c r="ABZ39" s="55"/>
      <c r="ACA39" s="55"/>
      <c r="ACB39" s="55"/>
      <c r="ACC39" s="55"/>
      <c r="ACD39" s="55"/>
      <c r="ACE39" s="55"/>
      <c r="ACF39" s="55"/>
      <c r="ACG39" s="55"/>
      <c r="ACH39" s="55"/>
      <c r="ACI39" s="55"/>
      <c r="ACJ39" s="55"/>
      <c r="ACK39" s="55"/>
      <c r="ACL39" s="55"/>
      <c r="ACM39" s="55"/>
      <c r="ACN39" s="55"/>
      <c r="ACO39" s="55"/>
      <c r="ACP39" s="55"/>
      <c r="ACQ39" s="55"/>
      <c r="ACR39" s="55"/>
      <c r="ACS39" s="55"/>
      <c r="ACT39" s="55"/>
      <c r="ACU39" s="55"/>
      <c r="ACV39" s="55"/>
      <c r="ACW39" s="55"/>
      <c r="ACX39" s="55"/>
      <c r="ACY39" s="55"/>
      <c r="ACZ39" s="55"/>
      <c r="ADA39" s="55"/>
      <c r="ADB39" s="55"/>
      <c r="ADC39" s="55"/>
      <c r="ADD39" s="55"/>
      <c r="ADE39" s="55"/>
      <c r="ADF39" s="55"/>
      <c r="ADG39" s="55"/>
      <c r="ADH39" s="55"/>
      <c r="ADI39" s="55"/>
      <c r="ADJ39" s="55"/>
      <c r="ADK39" s="55"/>
      <c r="ADL39" s="55"/>
      <c r="ADM39" s="55"/>
      <c r="ADN39" s="55"/>
      <c r="ADO39" s="55"/>
      <c r="ADP39" s="55"/>
      <c r="ADQ39" s="55"/>
      <c r="ADR39" s="55"/>
      <c r="ADS39" s="55"/>
      <c r="ADT39" s="55"/>
      <c r="ADU39" s="55"/>
      <c r="ADV39" s="55"/>
      <c r="ADW39" s="55"/>
      <c r="ADX39" s="55"/>
      <c r="ADY39" s="55"/>
      <c r="ADZ39" s="55"/>
      <c r="AEA39" s="55"/>
      <c r="AEB39" s="55"/>
      <c r="AEC39" s="55"/>
      <c r="AED39" s="55"/>
      <c r="AEE39" s="55"/>
      <c r="AEF39" s="55"/>
      <c r="AEG39" s="55"/>
      <c r="AEH39" s="55"/>
      <c r="AEI39" s="55"/>
      <c r="AEJ39" s="55"/>
      <c r="AEK39" s="55"/>
      <c r="AEL39" s="55"/>
      <c r="AEM39" s="55"/>
      <c r="AEN39" s="55"/>
      <c r="AEO39" s="55"/>
      <c r="AEP39" s="55"/>
      <c r="AEQ39" s="55"/>
      <c r="AER39" s="55"/>
      <c r="AES39" s="55"/>
      <c r="AET39" s="55"/>
      <c r="AEU39" s="55"/>
      <c r="AEV39" s="55"/>
      <c r="AEW39" s="55"/>
      <c r="AEX39" s="55"/>
      <c r="AEY39" s="55"/>
      <c r="AEZ39" s="55"/>
      <c r="AFA39" s="55"/>
      <c r="AFB39" s="55"/>
      <c r="AFC39" s="55"/>
      <c r="AFD39" s="55"/>
      <c r="AFE39" s="55"/>
      <c r="AFF39" s="55"/>
      <c r="AFG39" s="55"/>
      <c r="AFH39" s="55"/>
      <c r="AFI39" s="55"/>
      <c r="AFJ39" s="55"/>
      <c r="AFK39" s="55"/>
      <c r="AFL39" s="55"/>
      <c r="AFM39" s="55"/>
      <c r="AFN39" s="55"/>
      <c r="AFO39" s="55"/>
      <c r="AFP39" s="55"/>
      <c r="AFQ39" s="55"/>
      <c r="AFR39" s="55"/>
      <c r="AFS39" s="55"/>
      <c r="AFT39" s="55"/>
      <c r="AFU39" s="55"/>
      <c r="AFV39" s="55"/>
      <c r="AFW39" s="55"/>
      <c r="AFX39" s="55"/>
      <c r="AFY39" s="55"/>
      <c r="AFZ39" s="55"/>
      <c r="AGA39" s="55"/>
      <c r="AGB39" s="55"/>
      <c r="AGC39" s="55"/>
      <c r="AGD39" s="55"/>
      <c r="AGE39" s="55"/>
      <c r="AGF39" s="55"/>
      <c r="AGG39" s="55"/>
      <c r="AGH39" s="55"/>
      <c r="AGI39" s="55"/>
      <c r="AGJ39" s="55"/>
      <c r="AGK39" s="55"/>
      <c r="AGL39" s="55"/>
      <c r="AGM39" s="55"/>
      <c r="AGN39" s="55"/>
      <c r="AGO39" s="55"/>
      <c r="AGP39" s="55"/>
      <c r="AGQ39" s="55"/>
      <c r="AGR39" s="55"/>
      <c r="AGS39" s="55"/>
      <c r="AGT39" s="55"/>
      <c r="AGU39" s="55"/>
      <c r="AGV39" s="55"/>
      <c r="AGW39" s="55"/>
      <c r="AGX39" s="55"/>
      <c r="AGY39" s="55"/>
      <c r="AGZ39" s="55"/>
      <c r="AHA39" s="55"/>
      <c r="AHB39" s="55"/>
      <c r="AHC39" s="55"/>
      <c r="AHD39" s="55"/>
      <c r="AHE39" s="55"/>
      <c r="AHF39" s="55"/>
      <c r="AHG39" s="55"/>
      <c r="AHH39" s="55"/>
      <c r="AHI39" s="55"/>
      <c r="AHJ39" s="55"/>
      <c r="AHK39" s="55"/>
      <c r="AHL39" s="55"/>
      <c r="AHM39" s="55"/>
      <c r="AHN39" s="55"/>
      <c r="AHO39" s="55"/>
      <c r="AHP39" s="55"/>
      <c r="AHQ39" s="55"/>
      <c r="AHR39" s="55"/>
      <c r="AHS39" s="55"/>
      <c r="AHT39" s="55"/>
      <c r="AHU39" s="55"/>
      <c r="AHV39" s="55"/>
      <c r="AHW39" s="55"/>
      <c r="AHX39" s="55"/>
      <c r="AHY39" s="55"/>
      <c r="AHZ39" s="55"/>
      <c r="AIA39" s="55"/>
      <c r="AIB39" s="55"/>
      <c r="AIC39" s="55"/>
      <c r="AID39" s="55"/>
      <c r="AIE39" s="55"/>
      <c r="AIF39" s="55"/>
      <c r="AIG39" s="55"/>
      <c r="AIH39" s="55"/>
      <c r="AII39" s="55"/>
      <c r="AIJ39" s="55"/>
      <c r="AIK39" s="55"/>
      <c r="AIL39" s="55"/>
      <c r="AIM39" s="55"/>
      <c r="AIN39" s="55"/>
      <c r="AIO39" s="55"/>
      <c r="AIP39" s="55"/>
      <c r="AIQ39" s="55"/>
      <c r="AIR39" s="55"/>
      <c r="AIS39" s="55"/>
      <c r="AIT39" s="55"/>
      <c r="AIU39" s="55"/>
      <c r="AIV39" s="55"/>
      <c r="AIW39" s="55"/>
      <c r="AIX39" s="55"/>
      <c r="AIY39" s="55"/>
      <c r="AIZ39" s="55"/>
      <c r="AJA39" s="55"/>
      <c r="AJB39" s="55"/>
      <c r="AJC39" s="55"/>
      <c r="AJD39" s="55"/>
      <c r="AJE39" s="55"/>
      <c r="AJF39" s="55"/>
      <c r="AJG39" s="55"/>
      <c r="AJH39" s="55"/>
      <c r="AJI39" s="55"/>
      <c r="AJJ39" s="55"/>
      <c r="AJK39" s="55"/>
      <c r="AJL39" s="55"/>
      <c r="AJM39" s="55"/>
      <c r="AJN39" s="55"/>
      <c r="AJO39" s="55"/>
      <c r="AJP39" s="55"/>
      <c r="AJQ39" s="55"/>
      <c r="AJR39" s="55"/>
      <c r="AJS39" s="55"/>
      <c r="AJT39" s="55"/>
      <c r="AJU39" s="55"/>
      <c r="AJV39" s="55"/>
      <c r="AJW39" s="55"/>
      <c r="AJX39" s="55"/>
      <c r="AJY39" s="55"/>
      <c r="AJZ39" s="55"/>
      <c r="AKA39" s="55"/>
      <c r="AKB39" s="55"/>
      <c r="AKC39" s="55"/>
      <c r="AKD39" s="55"/>
      <c r="AKE39" s="55"/>
      <c r="AKF39" s="55"/>
      <c r="AKG39" s="55"/>
      <c r="AKH39" s="55"/>
      <c r="AKI39" s="55"/>
      <c r="AKJ39" s="55"/>
      <c r="AKK39" s="55"/>
      <c r="AKL39" s="55"/>
      <c r="AKM39" s="55"/>
      <c r="AKN39" s="55"/>
      <c r="AKO39" s="55"/>
      <c r="AKP39" s="55"/>
      <c r="AKQ39" s="55"/>
      <c r="AKR39" s="55"/>
      <c r="AKS39" s="55"/>
      <c r="AKT39" s="55"/>
      <c r="AKU39" s="55"/>
      <c r="AKV39" s="55"/>
      <c r="AKW39" s="55"/>
      <c r="AKX39" s="55"/>
      <c r="AKY39" s="55"/>
      <c r="AKZ39" s="55"/>
      <c r="ALA39" s="55"/>
      <c r="ALB39" s="55"/>
      <c r="ALC39" s="55"/>
      <c r="ALD39" s="55"/>
      <c r="ALE39" s="55"/>
      <c r="ALF39" s="55"/>
      <c r="ALG39" s="55"/>
      <c r="ALH39" s="55"/>
      <c r="ALI39" s="55"/>
      <c r="ALJ39" s="55"/>
      <c r="ALK39" s="55"/>
      <c r="ALL39" s="55"/>
      <c r="ALM39" s="55"/>
      <c r="ALN39" s="55"/>
      <c r="ALO39" s="55"/>
      <c r="ALP39" s="55"/>
      <c r="ALQ39" s="55"/>
      <c r="ALR39" s="55"/>
      <c r="ALS39" s="55"/>
      <c r="ALT39" s="55"/>
      <c r="ALU39" s="55"/>
      <c r="ALV39" s="55"/>
      <c r="ALW39" s="55"/>
      <c r="ALX39" s="55"/>
      <c r="ALY39" s="55"/>
      <c r="ALZ39" s="55"/>
      <c r="AMA39" s="55"/>
      <c r="AMB39" s="55"/>
      <c r="AMC39" s="55"/>
      <c r="AMD39" s="55"/>
      <c r="AME39" s="55"/>
      <c r="AMF39" s="55"/>
      <c r="AMG39" s="55"/>
      <c r="AMH39" s="55"/>
      <c r="AMI39" s="55"/>
      <c r="AMJ39" s="55"/>
    </row>
    <row r="40" spans="1:1024" s="54" customFormat="1" x14ac:dyDescent="0.2">
      <c r="A40" s="20"/>
      <c r="B40" s="20"/>
      <c r="C40" s="20"/>
      <c r="D40" s="20"/>
      <c r="E40" s="20"/>
      <c r="F40" s="20"/>
      <c r="G40" s="20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  <c r="GM40" s="55"/>
      <c r="GN40" s="55"/>
      <c r="GO40" s="55"/>
      <c r="GP40" s="55"/>
      <c r="GQ40" s="55"/>
      <c r="GR40" s="55"/>
      <c r="GS40" s="55"/>
      <c r="GT40" s="55"/>
      <c r="GU40" s="55"/>
      <c r="GV40" s="55"/>
      <c r="GW40" s="55"/>
      <c r="GX40" s="55"/>
      <c r="GY40" s="55"/>
      <c r="GZ40" s="55"/>
      <c r="HA40" s="55"/>
      <c r="HB40" s="55"/>
      <c r="HC40" s="55"/>
      <c r="HD40" s="55"/>
      <c r="HE40" s="55"/>
      <c r="HF40" s="55"/>
      <c r="HG40" s="55"/>
      <c r="HH40" s="55"/>
      <c r="HI40" s="55"/>
      <c r="HJ40" s="55"/>
      <c r="HK40" s="55"/>
      <c r="HL40" s="55"/>
      <c r="HM40" s="55"/>
      <c r="HN40" s="55"/>
      <c r="HO40" s="55"/>
      <c r="HP40" s="55"/>
      <c r="HQ40" s="55"/>
      <c r="HR40" s="55"/>
      <c r="HS40" s="55"/>
      <c r="HT40" s="55"/>
      <c r="HU40" s="55"/>
      <c r="HV40" s="55"/>
      <c r="HW40" s="55"/>
      <c r="HX40" s="55"/>
      <c r="HY40" s="55"/>
      <c r="HZ40" s="55"/>
      <c r="IA40" s="55"/>
      <c r="IB40" s="55"/>
      <c r="IC40" s="55"/>
      <c r="ID40" s="55"/>
      <c r="IE40" s="55"/>
      <c r="IF40" s="55"/>
      <c r="IG40" s="55"/>
      <c r="IH40" s="55"/>
      <c r="II40" s="55"/>
      <c r="IJ40" s="55"/>
      <c r="IK40" s="55"/>
      <c r="IL40" s="55"/>
      <c r="IM40" s="55"/>
      <c r="IN40" s="55"/>
      <c r="IO40" s="55"/>
      <c r="IP40" s="55"/>
      <c r="IQ40" s="55"/>
      <c r="IR40" s="55"/>
      <c r="IS40" s="55"/>
      <c r="IT40" s="55"/>
      <c r="IU40" s="55"/>
      <c r="IV40" s="55"/>
      <c r="IW40" s="55"/>
      <c r="IX40" s="55"/>
      <c r="IY40" s="55"/>
      <c r="IZ40" s="55"/>
      <c r="JA40" s="55"/>
      <c r="JB40" s="55"/>
      <c r="JC40" s="55"/>
      <c r="JD40" s="55"/>
      <c r="JE40" s="55"/>
      <c r="JF40" s="55"/>
      <c r="JG40" s="55"/>
      <c r="JH40" s="55"/>
      <c r="JI40" s="55"/>
      <c r="JJ40" s="55"/>
      <c r="JK40" s="55"/>
      <c r="JL40" s="55"/>
      <c r="JM40" s="55"/>
      <c r="JN40" s="55"/>
      <c r="JO40" s="55"/>
      <c r="JP40" s="55"/>
      <c r="JQ40" s="55"/>
      <c r="JR40" s="55"/>
      <c r="JS40" s="55"/>
      <c r="JT40" s="55"/>
      <c r="JU40" s="55"/>
      <c r="JV40" s="55"/>
      <c r="JW40" s="55"/>
      <c r="JX40" s="55"/>
      <c r="JY40" s="55"/>
      <c r="JZ40" s="55"/>
      <c r="KA40" s="55"/>
      <c r="KB40" s="55"/>
      <c r="KC40" s="55"/>
      <c r="KD40" s="55"/>
      <c r="KE40" s="55"/>
      <c r="KF40" s="55"/>
      <c r="KG40" s="55"/>
      <c r="KH40" s="55"/>
      <c r="KI40" s="55"/>
      <c r="KJ40" s="55"/>
      <c r="KK40" s="55"/>
      <c r="KL40" s="55"/>
      <c r="KM40" s="55"/>
      <c r="KN40" s="55"/>
      <c r="KO40" s="55"/>
      <c r="KP40" s="55"/>
      <c r="KQ40" s="55"/>
      <c r="KR40" s="55"/>
      <c r="KS40" s="55"/>
      <c r="KT40" s="55"/>
      <c r="KU40" s="55"/>
      <c r="KV40" s="55"/>
      <c r="KW40" s="55"/>
      <c r="KX40" s="55"/>
      <c r="KY40" s="55"/>
      <c r="KZ40" s="55"/>
      <c r="LA40" s="55"/>
      <c r="LB40" s="55"/>
      <c r="LC40" s="55"/>
      <c r="LD40" s="55"/>
      <c r="LE40" s="55"/>
      <c r="LF40" s="55"/>
      <c r="LG40" s="55"/>
      <c r="LH40" s="55"/>
      <c r="LI40" s="55"/>
      <c r="LJ40" s="55"/>
      <c r="LK40" s="55"/>
      <c r="LL40" s="55"/>
      <c r="LM40" s="55"/>
      <c r="LN40" s="55"/>
      <c r="LO40" s="55"/>
      <c r="LP40" s="55"/>
      <c r="LQ40" s="55"/>
      <c r="LR40" s="55"/>
      <c r="LS40" s="55"/>
      <c r="LT40" s="55"/>
      <c r="LU40" s="55"/>
      <c r="LV40" s="55"/>
      <c r="LW40" s="55"/>
      <c r="LX40" s="55"/>
      <c r="LY40" s="55"/>
      <c r="LZ40" s="55"/>
      <c r="MA40" s="55"/>
      <c r="MB40" s="55"/>
      <c r="MC40" s="55"/>
      <c r="MD40" s="55"/>
      <c r="ME40" s="55"/>
      <c r="MF40" s="55"/>
      <c r="MG40" s="55"/>
      <c r="MH40" s="55"/>
      <c r="MI40" s="55"/>
      <c r="MJ40" s="55"/>
      <c r="MK40" s="55"/>
      <c r="ML40" s="55"/>
      <c r="MM40" s="55"/>
      <c r="MN40" s="55"/>
      <c r="MO40" s="55"/>
      <c r="MP40" s="55"/>
      <c r="MQ40" s="55"/>
      <c r="MR40" s="55"/>
      <c r="MS40" s="55"/>
      <c r="MT40" s="55"/>
      <c r="MU40" s="55"/>
      <c r="MV40" s="55"/>
      <c r="MW40" s="55"/>
      <c r="MX40" s="55"/>
      <c r="MY40" s="55"/>
      <c r="MZ40" s="55"/>
      <c r="NA40" s="55"/>
      <c r="NB40" s="55"/>
      <c r="NC40" s="55"/>
      <c r="ND40" s="55"/>
      <c r="NE40" s="55"/>
      <c r="NF40" s="55"/>
      <c r="NG40" s="55"/>
      <c r="NH40" s="55"/>
      <c r="NI40" s="55"/>
      <c r="NJ40" s="55"/>
      <c r="NK40" s="55"/>
      <c r="NL40" s="55"/>
      <c r="NM40" s="55"/>
      <c r="NN40" s="55"/>
      <c r="NO40" s="55"/>
      <c r="NP40" s="55"/>
      <c r="NQ40" s="55"/>
      <c r="NR40" s="55"/>
      <c r="NS40" s="55"/>
      <c r="NT40" s="55"/>
      <c r="NU40" s="55"/>
      <c r="NV40" s="55"/>
      <c r="NW40" s="55"/>
      <c r="NX40" s="55"/>
      <c r="NY40" s="55"/>
      <c r="NZ40" s="55"/>
      <c r="OA40" s="55"/>
      <c r="OB40" s="55"/>
      <c r="OC40" s="55"/>
      <c r="OD40" s="55"/>
      <c r="OE40" s="55"/>
      <c r="OF40" s="55"/>
      <c r="OG40" s="55"/>
      <c r="OH40" s="55"/>
      <c r="OI40" s="55"/>
      <c r="OJ40" s="55"/>
      <c r="OK40" s="55"/>
      <c r="OL40" s="55"/>
      <c r="OM40" s="55"/>
      <c r="ON40" s="55"/>
      <c r="OO40" s="55"/>
      <c r="OP40" s="55"/>
      <c r="OQ40" s="55"/>
      <c r="OR40" s="55"/>
      <c r="OS40" s="55"/>
      <c r="OT40" s="55"/>
      <c r="OU40" s="55"/>
      <c r="OV40" s="55"/>
      <c r="OW40" s="55"/>
      <c r="OX40" s="55"/>
      <c r="OY40" s="55"/>
      <c r="OZ40" s="55"/>
      <c r="PA40" s="55"/>
      <c r="PB40" s="55"/>
      <c r="PC40" s="55"/>
      <c r="PD40" s="55"/>
      <c r="PE40" s="55"/>
      <c r="PF40" s="55"/>
      <c r="PG40" s="55"/>
      <c r="PH40" s="55"/>
      <c r="PI40" s="55"/>
      <c r="PJ40" s="55"/>
      <c r="PK40" s="55"/>
      <c r="PL40" s="55"/>
      <c r="PM40" s="55"/>
      <c r="PN40" s="55"/>
      <c r="PO40" s="55"/>
      <c r="PP40" s="55"/>
      <c r="PQ40" s="55"/>
      <c r="PR40" s="55"/>
      <c r="PS40" s="55"/>
      <c r="PT40" s="55"/>
      <c r="PU40" s="55"/>
      <c r="PV40" s="55"/>
      <c r="PW40" s="55"/>
      <c r="PX40" s="55"/>
      <c r="PY40" s="55"/>
      <c r="PZ40" s="55"/>
      <c r="QA40" s="55"/>
      <c r="QB40" s="55"/>
      <c r="QC40" s="55"/>
      <c r="QD40" s="55"/>
      <c r="QE40" s="55"/>
      <c r="QF40" s="55"/>
      <c r="QG40" s="55"/>
      <c r="QH40" s="55"/>
      <c r="QI40" s="55"/>
      <c r="QJ40" s="55"/>
      <c r="QK40" s="55"/>
      <c r="QL40" s="55"/>
      <c r="QM40" s="55"/>
      <c r="QN40" s="55"/>
      <c r="QO40" s="55"/>
      <c r="QP40" s="55"/>
      <c r="QQ40" s="55"/>
      <c r="QR40" s="55"/>
      <c r="QS40" s="55"/>
      <c r="QT40" s="55"/>
      <c r="QU40" s="55"/>
      <c r="QV40" s="55"/>
      <c r="QW40" s="55"/>
      <c r="QX40" s="55"/>
      <c r="QY40" s="55"/>
      <c r="QZ40" s="55"/>
      <c r="RA40" s="55"/>
      <c r="RB40" s="55"/>
      <c r="RC40" s="55"/>
      <c r="RD40" s="55"/>
      <c r="RE40" s="55"/>
      <c r="RF40" s="55"/>
      <c r="RG40" s="55"/>
      <c r="RH40" s="55"/>
      <c r="RI40" s="55"/>
      <c r="RJ40" s="55"/>
      <c r="RK40" s="55"/>
      <c r="RL40" s="55"/>
      <c r="RM40" s="55"/>
      <c r="RN40" s="55"/>
      <c r="RO40" s="55"/>
      <c r="RP40" s="55"/>
      <c r="RQ40" s="55"/>
      <c r="RR40" s="55"/>
      <c r="RS40" s="55"/>
      <c r="RT40" s="55"/>
      <c r="RU40" s="55"/>
      <c r="RV40" s="55"/>
      <c r="RW40" s="55"/>
      <c r="RX40" s="55"/>
      <c r="RY40" s="55"/>
      <c r="RZ40" s="55"/>
      <c r="SA40" s="55"/>
      <c r="SB40" s="55"/>
      <c r="SC40" s="55"/>
      <c r="SD40" s="55"/>
      <c r="SE40" s="55"/>
      <c r="SF40" s="55"/>
      <c r="SG40" s="55"/>
      <c r="SH40" s="55"/>
      <c r="SI40" s="55"/>
      <c r="SJ40" s="55"/>
      <c r="SK40" s="55"/>
      <c r="SL40" s="55"/>
      <c r="SM40" s="55"/>
      <c r="SN40" s="55"/>
      <c r="SO40" s="55"/>
      <c r="SP40" s="55"/>
      <c r="SQ40" s="55"/>
      <c r="SR40" s="55"/>
      <c r="SS40" s="55"/>
      <c r="ST40" s="55"/>
      <c r="SU40" s="55"/>
      <c r="SV40" s="55"/>
      <c r="SW40" s="55"/>
      <c r="SX40" s="55"/>
      <c r="SY40" s="55"/>
      <c r="SZ40" s="55"/>
      <c r="TA40" s="55"/>
      <c r="TB40" s="55"/>
      <c r="TC40" s="55"/>
      <c r="TD40" s="55"/>
      <c r="TE40" s="55"/>
      <c r="TF40" s="55"/>
      <c r="TG40" s="55"/>
      <c r="TH40" s="55"/>
      <c r="TI40" s="55"/>
      <c r="TJ40" s="55"/>
      <c r="TK40" s="55"/>
      <c r="TL40" s="55"/>
      <c r="TM40" s="55"/>
      <c r="TN40" s="55"/>
      <c r="TO40" s="55"/>
      <c r="TP40" s="55"/>
      <c r="TQ40" s="55"/>
      <c r="TR40" s="55"/>
      <c r="TS40" s="55"/>
      <c r="TT40" s="55"/>
      <c r="TU40" s="55"/>
      <c r="TV40" s="55"/>
      <c r="TW40" s="55"/>
      <c r="TX40" s="55"/>
      <c r="TY40" s="55"/>
      <c r="TZ40" s="55"/>
      <c r="UA40" s="55"/>
      <c r="UB40" s="55"/>
      <c r="UC40" s="55"/>
      <c r="UD40" s="55"/>
      <c r="UE40" s="55"/>
      <c r="UF40" s="55"/>
      <c r="UG40" s="55"/>
      <c r="UH40" s="55"/>
      <c r="UI40" s="55"/>
      <c r="UJ40" s="55"/>
      <c r="UK40" s="55"/>
      <c r="UL40" s="55"/>
      <c r="UM40" s="55"/>
      <c r="UN40" s="55"/>
      <c r="UO40" s="55"/>
      <c r="UP40" s="55"/>
      <c r="UQ40" s="55"/>
      <c r="UR40" s="55"/>
      <c r="US40" s="55"/>
      <c r="UT40" s="55"/>
      <c r="UU40" s="55"/>
      <c r="UV40" s="55"/>
      <c r="UW40" s="55"/>
      <c r="UX40" s="55"/>
      <c r="UY40" s="55"/>
      <c r="UZ40" s="55"/>
      <c r="VA40" s="55"/>
      <c r="VB40" s="55"/>
      <c r="VC40" s="55"/>
      <c r="VD40" s="55"/>
      <c r="VE40" s="55"/>
      <c r="VF40" s="55"/>
      <c r="VG40" s="55"/>
      <c r="VH40" s="55"/>
      <c r="VI40" s="55"/>
      <c r="VJ40" s="55"/>
      <c r="VK40" s="55"/>
      <c r="VL40" s="55"/>
      <c r="VM40" s="55"/>
      <c r="VN40" s="55"/>
      <c r="VO40" s="55"/>
      <c r="VP40" s="55"/>
      <c r="VQ40" s="55"/>
      <c r="VR40" s="55"/>
      <c r="VS40" s="55"/>
      <c r="VT40" s="55"/>
      <c r="VU40" s="55"/>
      <c r="VV40" s="55"/>
      <c r="VW40" s="55"/>
      <c r="VX40" s="55"/>
      <c r="VY40" s="55"/>
      <c r="VZ40" s="55"/>
      <c r="WA40" s="55"/>
      <c r="WB40" s="55"/>
      <c r="WC40" s="55"/>
      <c r="WD40" s="55"/>
      <c r="WE40" s="55"/>
      <c r="WF40" s="55"/>
      <c r="WG40" s="55"/>
      <c r="WH40" s="55"/>
      <c r="WI40" s="55"/>
      <c r="WJ40" s="55"/>
      <c r="WK40" s="55"/>
      <c r="WL40" s="55"/>
      <c r="WM40" s="55"/>
      <c r="WN40" s="55"/>
      <c r="WO40" s="55"/>
      <c r="WP40" s="55"/>
      <c r="WQ40" s="55"/>
      <c r="WR40" s="55"/>
      <c r="WS40" s="55"/>
      <c r="WT40" s="55"/>
      <c r="WU40" s="55"/>
      <c r="WV40" s="55"/>
      <c r="WW40" s="55"/>
      <c r="WX40" s="55"/>
      <c r="WY40" s="55"/>
      <c r="WZ40" s="55"/>
      <c r="XA40" s="55"/>
      <c r="XB40" s="55"/>
      <c r="XC40" s="55"/>
      <c r="XD40" s="55"/>
      <c r="XE40" s="55"/>
      <c r="XF40" s="55"/>
      <c r="XG40" s="55"/>
      <c r="XH40" s="55"/>
      <c r="XI40" s="55"/>
      <c r="XJ40" s="55"/>
      <c r="XK40" s="55"/>
      <c r="XL40" s="55"/>
      <c r="XM40" s="55"/>
      <c r="XN40" s="55"/>
      <c r="XO40" s="55"/>
      <c r="XP40" s="55"/>
      <c r="XQ40" s="55"/>
      <c r="XR40" s="55"/>
      <c r="XS40" s="55"/>
      <c r="XT40" s="55"/>
      <c r="XU40" s="55"/>
      <c r="XV40" s="55"/>
      <c r="XW40" s="55"/>
      <c r="XX40" s="55"/>
      <c r="XY40" s="55"/>
      <c r="XZ40" s="55"/>
      <c r="YA40" s="55"/>
      <c r="YB40" s="55"/>
      <c r="YC40" s="55"/>
      <c r="YD40" s="55"/>
      <c r="YE40" s="55"/>
      <c r="YF40" s="55"/>
      <c r="YG40" s="55"/>
      <c r="YH40" s="55"/>
      <c r="YI40" s="55"/>
      <c r="YJ40" s="55"/>
      <c r="YK40" s="55"/>
      <c r="YL40" s="55"/>
      <c r="YM40" s="55"/>
      <c r="YN40" s="55"/>
      <c r="YO40" s="55"/>
      <c r="YP40" s="55"/>
      <c r="YQ40" s="55"/>
      <c r="YR40" s="55"/>
      <c r="YS40" s="55"/>
      <c r="YT40" s="55"/>
      <c r="YU40" s="55"/>
      <c r="YV40" s="55"/>
      <c r="YW40" s="55"/>
      <c r="YX40" s="55"/>
      <c r="YY40" s="55"/>
      <c r="YZ40" s="55"/>
      <c r="ZA40" s="55"/>
      <c r="ZB40" s="55"/>
      <c r="ZC40" s="55"/>
      <c r="ZD40" s="55"/>
      <c r="ZE40" s="55"/>
      <c r="ZF40" s="55"/>
      <c r="ZG40" s="55"/>
      <c r="ZH40" s="55"/>
      <c r="ZI40" s="55"/>
      <c r="ZJ40" s="55"/>
      <c r="ZK40" s="55"/>
      <c r="ZL40" s="55"/>
      <c r="ZM40" s="55"/>
      <c r="ZN40" s="55"/>
      <c r="ZO40" s="55"/>
      <c r="ZP40" s="55"/>
      <c r="ZQ40" s="55"/>
      <c r="ZR40" s="55"/>
      <c r="ZS40" s="55"/>
      <c r="ZT40" s="55"/>
      <c r="ZU40" s="55"/>
      <c r="ZV40" s="55"/>
      <c r="ZW40" s="55"/>
      <c r="ZX40" s="55"/>
      <c r="ZY40" s="55"/>
      <c r="ZZ40" s="55"/>
      <c r="AAA40" s="55"/>
      <c r="AAB40" s="55"/>
      <c r="AAC40" s="55"/>
      <c r="AAD40" s="55"/>
      <c r="AAE40" s="55"/>
      <c r="AAF40" s="55"/>
      <c r="AAG40" s="55"/>
      <c r="AAH40" s="55"/>
      <c r="AAI40" s="55"/>
      <c r="AAJ40" s="55"/>
      <c r="AAK40" s="55"/>
      <c r="AAL40" s="55"/>
      <c r="AAM40" s="55"/>
      <c r="AAN40" s="55"/>
      <c r="AAO40" s="55"/>
      <c r="AAP40" s="55"/>
      <c r="AAQ40" s="55"/>
      <c r="AAR40" s="55"/>
      <c r="AAS40" s="55"/>
      <c r="AAT40" s="55"/>
      <c r="AAU40" s="55"/>
      <c r="AAV40" s="55"/>
      <c r="AAW40" s="55"/>
      <c r="AAX40" s="55"/>
      <c r="AAY40" s="55"/>
      <c r="AAZ40" s="55"/>
      <c r="ABA40" s="55"/>
      <c r="ABB40" s="55"/>
      <c r="ABC40" s="55"/>
      <c r="ABD40" s="55"/>
      <c r="ABE40" s="55"/>
      <c r="ABF40" s="55"/>
      <c r="ABG40" s="55"/>
      <c r="ABH40" s="55"/>
      <c r="ABI40" s="55"/>
      <c r="ABJ40" s="55"/>
      <c r="ABK40" s="55"/>
      <c r="ABL40" s="55"/>
      <c r="ABM40" s="55"/>
      <c r="ABN40" s="55"/>
      <c r="ABO40" s="55"/>
      <c r="ABP40" s="55"/>
      <c r="ABQ40" s="55"/>
      <c r="ABR40" s="55"/>
      <c r="ABS40" s="55"/>
      <c r="ABT40" s="55"/>
      <c r="ABU40" s="55"/>
      <c r="ABV40" s="55"/>
      <c r="ABW40" s="55"/>
      <c r="ABX40" s="55"/>
      <c r="ABY40" s="55"/>
      <c r="ABZ40" s="55"/>
      <c r="ACA40" s="55"/>
      <c r="ACB40" s="55"/>
      <c r="ACC40" s="55"/>
      <c r="ACD40" s="55"/>
      <c r="ACE40" s="55"/>
      <c r="ACF40" s="55"/>
      <c r="ACG40" s="55"/>
      <c r="ACH40" s="55"/>
      <c r="ACI40" s="55"/>
      <c r="ACJ40" s="55"/>
      <c r="ACK40" s="55"/>
      <c r="ACL40" s="55"/>
      <c r="ACM40" s="55"/>
      <c r="ACN40" s="55"/>
      <c r="ACO40" s="55"/>
      <c r="ACP40" s="55"/>
      <c r="ACQ40" s="55"/>
      <c r="ACR40" s="55"/>
      <c r="ACS40" s="55"/>
      <c r="ACT40" s="55"/>
      <c r="ACU40" s="55"/>
      <c r="ACV40" s="55"/>
      <c r="ACW40" s="55"/>
      <c r="ACX40" s="55"/>
      <c r="ACY40" s="55"/>
      <c r="ACZ40" s="55"/>
      <c r="ADA40" s="55"/>
      <c r="ADB40" s="55"/>
      <c r="ADC40" s="55"/>
      <c r="ADD40" s="55"/>
      <c r="ADE40" s="55"/>
      <c r="ADF40" s="55"/>
      <c r="ADG40" s="55"/>
      <c r="ADH40" s="55"/>
      <c r="ADI40" s="55"/>
      <c r="ADJ40" s="55"/>
      <c r="ADK40" s="55"/>
      <c r="ADL40" s="55"/>
      <c r="ADM40" s="55"/>
      <c r="ADN40" s="55"/>
      <c r="ADO40" s="55"/>
      <c r="ADP40" s="55"/>
      <c r="ADQ40" s="55"/>
      <c r="ADR40" s="55"/>
      <c r="ADS40" s="55"/>
      <c r="ADT40" s="55"/>
      <c r="ADU40" s="55"/>
      <c r="ADV40" s="55"/>
      <c r="ADW40" s="55"/>
      <c r="ADX40" s="55"/>
      <c r="ADY40" s="55"/>
      <c r="ADZ40" s="55"/>
      <c r="AEA40" s="55"/>
      <c r="AEB40" s="55"/>
      <c r="AEC40" s="55"/>
      <c r="AED40" s="55"/>
      <c r="AEE40" s="55"/>
      <c r="AEF40" s="55"/>
      <c r="AEG40" s="55"/>
      <c r="AEH40" s="55"/>
      <c r="AEI40" s="55"/>
      <c r="AEJ40" s="55"/>
      <c r="AEK40" s="55"/>
      <c r="AEL40" s="55"/>
      <c r="AEM40" s="55"/>
      <c r="AEN40" s="55"/>
      <c r="AEO40" s="55"/>
      <c r="AEP40" s="55"/>
      <c r="AEQ40" s="55"/>
      <c r="AER40" s="55"/>
      <c r="AES40" s="55"/>
      <c r="AET40" s="55"/>
      <c r="AEU40" s="55"/>
      <c r="AEV40" s="55"/>
      <c r="AEW40" s="55"/>
      <c r="AEX40" s="55"/>
      <c r="AEY40" s="55"/>
      <c r="AEZ40" s="55"/>
      <c r="AFA40" s="55"/>
      <c r="AFB40" s="55"/>
      <c r="AFC40" s="55"/>
      <c r="AFD40" s="55"/>
      <c r="AFE40" s="55"/>
      <c r="AFF40" s="55"/>
      <c r="AFG40" s="55"/>
      <c r="AFH40" s="55"/>
      <c r="AFI40" s="55"/>
      <c r="AFJ40" s="55"/>
      <c r="AFK40" s="55"/>
      <c r="AFL40" s="55"/>
      <c r="AFM40" s="55"/>
      <c r="AFN40" s="55"/>
      <c r="AFO40" s="55"/>
      <c r="AFP40" s="55"/>
      <c r="AFQ40" s="55"/>
      <c r="AFR40" s="55"/>
      <c r="AFS40" s="55"/>
      <c r="AFT40" s="55"/>
      <c r="AFU40" s="55"/>
      <c r="AFV40" s="55"/>
      <c r="AFW40" s="55"/>
      <c r="AFX40" s="55"/>
      <c r="AFY40" s="55"/>
      <c r="AFZ40" s="55"/>
      <c r="AGA40" s="55"/>
      <c r="AGB40" s="55"/>
      <c r="AGC40" s="55"/>
      <c r="AGD40" s="55"/>
      <c r="AGE40" s="55"/>
      <c r="AGF40" s="55"/>
      <c r="AGG40" s="55"/>
      <c r="AGH40" s="55"/>
      <c r="AGI40" s="55"/>
      <c r="AGJ40" s="55"/>
      <c r="AGK40" s="55"/>
      <c r="AGL40" s="55"/>
      <c r="AGM40" s="55"/>
      <c r="AGN40" s="55"/>
      <c r="AGO40" s="55"/>
      <c r="AGP40" s="55"/>
      <c r="AGQ40" s="55"/>
      <c r="AGR40" s="55"/>
      <c r="AGS40" s="55"/>
      <c r="AGT40" s="55"/>
      <c r="AGU40" s="55"/>
      <c r="AGV40" s="55"/>
      <c r="AGW40" s="55"/>
      <c r="AGX40" s="55"/>
      <c r="AGY40" s="55"/>
      <c r="AGZ40" s="55"/>
      <c r="AHA40" s="55"/>
      <c r="AHB40" s="55"/>
      <c r="AHC40" s="55"/>
      <c r="AHD40" s="55"/>
      <c r="AHE40" s="55"/>
      <c r="AHF40" s="55"/>
      <c r="AHG40" s="55"/>
      <c r="AHH40" s="55"/>
      <c r="AHI40" s="55"/>
      <c r="AHJ40" s="55"/>
      <c r="AHK40" s="55"/>
      <c r="AHL40" s="55"/>
      <c r="AHM40" s="55"/>
      <c r="AHN40" s="55"/>
      <c r="AHO40" s="55"/>
      <c r="AHP40" s="55"/>
      <c r="AHQ40" s="55"/>
      <c r="AHR40" s="55"/>
      <c r="AHS40" s="55"/>
      <c r="AHT40" s="55"/>
      <c r="AHU40" s="55"/>
      <c r="AHV40" s="55"/>
      <c r="AHW40" s="55"/>
      <c r="AHX40" s="55"/>
      <c r="AHY40" s="55"/>
      <c r="AHZ40" s="55"/>
      <c r="AIA40" s="55"/>
      <c r="AIB40" s="55"/>
      <c r="AIC40" s="55"/>
      <c r="AID40" s="55"/>
      <c r="AIE40" s="55"/>
      <c r="AIF40" s="55"/>
      <c r="AIG40" s="55"/>
      <c r="AIH40" s="55"/>
      <c r="AII40" s="55"/>
      <c r="AIJ40" s="55"/>
      <c r="AIK40" s="55"/>
      <c r="AIL40" s="55"/>
      <c r="AIM40" s="55"/>
      <c r="AIN40" s="55"/>
      <c r="AIO40" s="55"/>
      <c r="AIP40" s="55"/>
      <c r="AIQ40" s="55"/>
      <c r="AIR40" s="55"/>
      <c r="AIS40" s="55"/>
      <c r="AIT40" s="55"/>
      <c r="AIU40" s="55"/>
      <c r="AIV40" s="55"/>
      <c r="AIW40" s="55"/>
      <c r="AIX40" s="55"/>
      <c r="AIY40" s="55"/>
      <c r="AIZ40" s="55"/>
      <c r="AJA40" s="55"/>
      <c r="AJB40" s="55"/>
      <c r="AJC40" s="55"/>
      <c r="AJD40" s="55"/>
      <c r="AJE40" s="55"/>
      <c r="AJF40" s="55"/>
      <c r="AJG40" s="55"/>
      <c r="AJH40" s="55"/>
      <c r="AJI40" s="55"/>
      <c r="AJJ40" s="55"/>
      <c r="AJK40" s="55"/>
      <c r="AJL40" s="55"/>
      <c r="AJM40" s="55"/>
      <c r="AJN40" s="55"/>
      <c r="AJO40" s="55"/>
      <c r="AJP40" s="55"/>
      <c r="AJQ40" s="55"/>
      <c r="AJR40" s="55"/>
      <c r="AJS40" s="55"/>
      <c r="AJT40" s="55"/>
      <c r="AJU40" s="55"/>
      <c r="AJV40" s="55"/>
      <c r="AJW40" s="55"/>
      <c r="AJX40" s="55"/>
      <c r="AJY40" s="55"/>
      <c r="AJZ40" s="55"/>
      <c r="AKA40" s="55"/>
      <c r="AKB40" s="55"/>
      <c r="AKC40" s="55"/>
      <c r="AKD40" s="55"/>
      <c r="AKE40" s="55"/>
      <c r="AKF40" s="55"/>
      <c r="AKG40" s="55"/>
      <c r="AKH40" s="55"/>
      <c r="AKI40" s="55"/>
      <c r="AKJ40" s="55"/>
      <c r="AKK40" s="55"/>
      <c r="AKL40" s="55"/>
      <c r="AKM40" s="55"/>
      <c r="AKN40" s="55"/>
      <c r="AKO40" s="55"/>
      <c r="AKP40" s="55"/>
      <c r="AKQ40" s="55"/>
      <c r="AKR40" s="55"/>
      <c r="AKS40" s="55"/>
      <c r="AKT40" s="55"/>
      <c r="AKU40" s="55"/>
      <c r="AKV40" s="55"/>
      <c r="AKW40" s="55"/>
      <c r="AKX40" s="55"/>
      <c r="AKY40" s="55"/>
      <c r="AKZ40" s="55"/>
      <c r="ALA40" s="55"/>
      <c r="ALB40" s="55"/>
      <c r="ALC40" s="55"/>
      <c r="ALD40" s="55"/>
      <c r="ALE40" s="55"/>
      <c r="ALF40" s="55"/>
      <c r="ALG40" s="55"/>
      <c r="ALH40" s="55"/>
      <c r="ALI40" s="55"/>
      <c r="ALJ40" s="55"/>
      <c r="ALK40" s="55"/>
      <c r="ALL40" s="55"/>
      <c r="ALM40" s="55"/>
      <c r="ALN40" s="55"/>
      <c r="ALO40" s="55"/>
      <c r="ALP40" s="55"/>
      <c r="ALQ40" s="55"/>
      <c r="ALR40" s="55"/>
      <c r="ALS40" s="55"/>
      <c r="ALT40" s="55"/>
      <c r="ALU40" s="55"/>
      <c r="ALV40" s="55"/>
      <c r="ALW40" s="55"/>
      <c r="ALX40" s="55"/>
      <c r="ALY40" s="55"/>
      <c r="ALZ40" s="55"/>
      <c r="AMA40" s="55"/>
      <c r="AMB40" s="55"/>
      <c r="AMC40" s="55"/>
      <c r="AMD40" s="55"/>
      <c r="AME40" s="55"/>
      <c r="AMF40" s="55"/>
      <c r="AMG40" s="55"/>
      <c r="AMH40" s="55"/>
      <c r="AMI40" s="55"/>
      <c r="AMJ40" s="55"/>
    </row>
    <row r="41" spans="1:1024" s="54" customFormat="1" x14ac:dyDescent="0.2">
      <c r="A41" s="20"/>
      <c r="B41" s="20"/>
      <c r="C41" s="20"/>
      <c r="D41" s="20"/>
      <c r="E41" s="20"/>
      <c r="F41" s="20"/>
      <c r="G41" s="20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  <c r="JI41" s="55"/>
      <c r="JJ41" s="55"/>
      <c r="JK41" s="55"/>
      <c r="JL41" s="55"/>
      <c r="JM41" s="55"/>
      <c r="JN41" s="55"/>
      <c r="JO41" s="55"/>
      <c r="JP41" s="55"/>
      <c r="JQ41" s="55"/>
      <c r="JR41" s="55"/>
      <c r="JS41" s="55"/>
      <c r="JT41" s="55"/>
      <c r="JU41" s="55"/>
      <c r="JV41" s="55"/>
      <c r="JW41" s="55"/>
      <c r="JX41" s="55"/>
      <c r="JY41" s="55"/>
      <c r="JZ41" s="55"/>
      <c r="KA41" s="55"/>
      <c r="KB41" s="55"/>
      <c r="KC41" s="55"/>
      <c r="KD41" s="55"/>
      <c r="KE41" s="55"/>
      <c r="KF41" s="55"/>
      <c r="KG41" s="55"/>
      <c r="KH41" s="55"/>
      <c r="KI41" s="55"/>
      <c r="KJ41" s="55"/>
      <c r="KK41" s="55"/>
      <c r="KL41" s="55"/>
      <c r="KM41" s="55"/>
      <c r="KN41" s="55"/>
      <c r="KO41" s="55"/>
      <c r="KP41" s="55"/>
      <c r="KQ41" s="55"/>
      <c r="KR41" s="55"/>
      <c r="KS41" s="55"/>
      <c r="KT41" s="55"/>
      <c r="KU41" s="55"/>
      <c r="KV41" s="55"/>
      <c r="KW41" s="55"/>
      <c r="KX41" s="55"/>
      <c r="KY41" s="55"/>
      <c r="KZ41" s="55"/>
      <c r="LA41" s="55"/>
      <c r="LB41" s="55"/>
      <c r="LC41" s="55"/>
      <c r="LD41" s="55"/>
      <c r="LE41" s="55"/>
      <c r="LF41" s="55"/>
      <c r="LG41" s="55"/>
      <c r="LH41" s="55"/>
      <c r="LI41" s="55"/>
      <c r="LJ41" s="55"/>
      <c r="LK41" s="55"/>
      <c r="LL41" s="55"/>
      <c r="LM41" s="55"/>
      <c r="LN41" s="55"/>
      <c r="LO41" s="55"/>
      <c r="LP41" s="55"/>
      <c r="LQ41" s="55"/>
      <c r="LR41" s="55"/>
      <c r="LS41" s="55"/>
      <c r="LT41" s="55"/>
      <c r="LU41" s="55"/>
      <c r="LV41" s="55"/>
      <c r="LW41" s="55"/>
      <c r="LX41" s="55"/>
      <c r="LY41" s="55"/>
      <c r="LZ41" s="55"/>
      <c r="MA41" s="55"/>
      <c r="MB41" s="55"/>
      <c r="MC41" s="55"/>
      <c r="MD41" s="55"/>
      <c r="ME41" s="55"/>
      <c r="MF41" s="55"/>
      <c r="MG41" s="55"/>
      <c r="MH41" s="55"/>
      <c r="MI41" s="55"/>
      <c r="MJ41" s="55"/>
      <c r="MK41" s="55"/>
      <c r="ML41" s="55"/>
      <c r="MM41" s="55"/>
      <c r="MN41" s="55"/>
      <c r="MO41" s="55"/>
      <c r="MP41" s="55"/>
      <c r="MQ41" s="55"/>
      <c r="MR41" s="55"/>
      <c r="MS41" s="55"/>
      <c r="MT41" s="55"/>
      <c r="MU41" s="55"/>
      <c r="MV41" s="55"/>
      <c r="MW41" s="55"/>
      <c r="MX41" s="55"/>
      <c r="MY41" s="55"/>
      <c r="MZ41" s="55"/>
      <c r="NA41" s="55"/>
      <c r="NB41" s="55"/>
      <c r="NC41" s="55"/>
      <c r="ND41" s="55"/>
      <c r="NE41" s="55"/>
      <c r="NF41" s="55"/>
      <c r="NG41" s="55"/>
      <c r="NH41" s="55"/>
      <c r="NI41" s="55"/>
      <c r="NJ41" s="55"/>
      <c r="NK41" s="55"/>
      <c r="NL41" s="55"/>
      <c r="NM41" s="55"/>
      <c r="NN41" s="55"/>
      <c r="NO41" s="55"/>
      <c r="NP41" s="55"/>
      <c r="NQ41" s="55"/>
      <c r="NR41" s="55"/>
      <c r="NS41" s="55"/>
      <c r="NT41" s="55"/>
      <c r="NU41" s="55"/>
      <c r="NV41" s="55"/>
      <c r="NW41" s="55"/>
      <c r="NX41" s="55"/>
      <c r="NY41" s="55"/>
      <c r="NZ41" s="55"/>
      <c r="OA41" s="55"/>
      <c r="OB41" s="55"/>
      <c r="OC41" s="55"/>
      <c r="OD41" s="55"/>
      <c r="OE41" s="55"/>
      <c r="OF41" s="55"/>
      <c r="OG41" s="55"/>
      <c r="OH41" s="55"/>
      <c r="OI41" s="55"/>
      <c r="OJ41" s="55"/>
      <c r="OK41" s="55"/>
      <c r="OL41" s="55"/>
      <c r="OM41" s="55"/>
      <c r="ON41" s="55"/>
      <c r="OO41" s="55"/>
      <c r="OP41" s="55"/>
      <c r="OQ41" s="55"/>
      <c r="OR41" s="55"/>
      <c r="OS41" s="55"/>
      <c r="OT41" s="55"/>
      <c r="OU41" s="55"/>
      <c r="OV41" s="55"/>
      <c r="OW41" s="55"/>
      <c r="OX41" s="55"/>
      <c r="OY41" s="55"/>
      <c r="OZ41" s="55"/>
      <c r="PA41" s="55"/>
      <c r="PB41" s="55"/>
      <c r="PC41" s="55"/>
      <c r="PD41" s="55"/>
      <c r="PE41" s="55"/>
      <c r="PF41" s="55"/>
      <c r="PG41" s="55"/>
      <c r="PH41" s="55"/>
      <c r="PI41" s="55"/>
      <c r="PJ41" s="55"/>
      <c r="PK41" s="55"/>
      <c r="PL41" s="55"/>
      <c r="PM41" s="55"/>
      <c r="PN41" s="55"/>
      <c r="PO41" s="55"/>
      <c r="PP41" s="55"/>
      <c r="PQ41" s="55"/>
      <c r="PR41" s="55"/>
      <c r="PS41" s="55"/>
      <c r="PT41" s="55"/>
      <c r="PU41" s="55"/>
      <c r="PV41" s="55"/>
      <c r="PW41" s="55"/>
      <c r="PX41" s="55"/>
      <c r="PY41" s="55"/>
      <c r="PZ41" s="55"/>
      <c r="QA41" s="55"/>
      <c r="QB41" s="55"/>
      <c r="QC41" s="55"/>
      <c r="QD41" s="55"/>
      <c r="QE41" s="55"/>
      <c r="QF41" s="55"/>
      <c r="QG41" s="55"/>
      <c r="QH41" s="55"/>
      <c r="QI41" s="55"/>
      <c r="QJ41" s="55"/>
      <c r="QK41" s="55"/>
      <c r="QL41" s="55"/>
      <c r="QM41" s="55"/>
      <c r="QN41" s="55"/>
      <c r="QO41" s="55"/>
      <c r="QP41" s="55"/>
      <c r="QQ41" s="55"/>
      <c r="QR41" s="55"/>
      <c r="QS41" s="55"/>
      <c r="QT41" s="55"/>
      <c r="QU41" s="55"/>
      <c r="QV41" s="55"/>
      <c r="QW41" s="55"/>
      <c r="QX41" s="55"/>
      <c r="QY41" s="55"/>
      <c r="QZ41" s="55"/>
      <c r="RA41" s="55"/>
      <c r="RB41" s="55"/>
      <c r="RC41" s="55"/>
      <c r="RD41" s="55"/>
      <c r="RE41" s="55"/>
      <c r="RF41" s="55"/>
      <c r="RG41" s="55"/>
      <c r="RH41" s="55"/>
      <c r="RI41" s="55"/>
      <c r="RJ41" s="55"/>
      <c r="RK41" s="55"/>
      <c r="RL41" s="55"/>
      <c r="RM41" s="55"/>
      <c r="RN41" s="55"/>
      <c r="RO41" s="55"/>
      <c r="RP41" s="55"/>
      <c r="RQ41" s="55"/>
      <c r="RR41" s="55"/>
      <c r="RS41" s="55"/>
      <c r="RT41" s="55"/>
      <c r="RU41" s="55"/>
      <c r="RV41" s="55"/>
      <c r="RW41" s="55"/>
      <c r="RX41" s="55"/>
      <c r="RY41" s="55"/>
      <c r="RZ41" s="55"/>
      <c r="SA41" s="55"/>
      <c r="SB41" s="55"/>
      <c r="SC41" s="55"/>
      <c r="SD41" s="55"/>
      <c r="SE41" s="55"/>
      <c r="SF41" s="55"/>
      <c r="SG41" s="55"/>
      <c r="SH41" s="55"/>
      <c r="SI41" s="55"/>
      <c r="SJ41" s="55"/>
      <c r="SK41" s="55"/>
      <c r="SL41" s="55"/>
      <c r="SM41" s="55"/>
      <c r="SN41" s="55"/>
      <c r="SO41" s="55"/>
      <c r="SP41" s="55"/>
      <c r="SQ41" s="55"/>
      <c r="SR41" s="55"/>
      <c r="SS41" s="55"/>
      <c r="ST41" s="55"/>
      <c r="SU41" s="55"/>
      <c r="SV41" s="55"/>
      <c r="SW41" s="55"/>
      <c r="SX41" s="55"/>
      <c r="SY41" s="55"/>
      <c r="SZ41" s="55"/>
      <c r="TA41" s="55"/>
      <c r="TB41" s="55"/>
      <c r="TC41" s="55"/>
      <c r="TD41" s="55"/>
      <c r="TE41" s="55"/>
      <c r="TF41" s="55"/>
      <c r="TG41" s="55"/>
      <c r="TH41" s="55"/>
      <c r="TI41" s="55"/>
      <c r="TJ41" s="55"/>
      <c r="TK41" s="55"/>
      <c r="TL41" s="55"/>
      <c r="TM41" s="55"/>
      <c r="TN41" s="55"/>
      <c r="TO41" s="55"/>
      <c r="TP41" s="55"/>
      <c r="TQ41" s="55"/>
      <c r="TR41" s="55"/>
      <c r="TS41" s="55"/>
      <c r="TT41" s="55"/>
      <c r="TU41" s="55"/>
      <c r="TV41" s="55"/>
      <c r="TW41" s="55"/>
      <c r="TX41" s="55"/>
      <c r="TY41" s="55"/>
      <c r="TZ41" s="55"/>
      <c r="UA41" s="55"/>
      <c r="UB41" s="55"/>
      <c r="UC41" s="55"/>
      <c r="UD41" s="55"/>
      <c r="UE41" s="55"/>
      <c r="UF41" s="55"/>
      <c r="UG41" s="55"/>
      <c r="UH41" s="55"/>
      <c r="UI41" s="55"/>
      <c r="UJ41" s="55"/>
      <c r="UK41" s="55"/>
      <c r="UL41" s="55"/>
      <c r="UM41" s="55"/>
      <c r="UN41" s="55"/>
      <c r="UO41" s="55"/>
      <c r="UP41" s="55"/>
      <c r="UQ41" s="55"/>
      <c r="UR41" s="55"/>
      <c r="US41" s="55"/>
      <c r="UT41" s="55"/>
      <c r="UU41" s="55"/>
      <c r="UV41" s="55"/>
      <c r="UW41" s="55"/>
      <c r="UX41" s="55"/>
      <c r="UY41" s="55"/>
      <c r="UZ41" s="55"/>
      <c r="VA41" s="55"/>
      <c r="VB41" s="55"/>
      <c r="VC41" s="55"/>
      <c r="VD41" s="55"/>
      <c r="VE41" s="55"/>
      <c r="VF41" s="55"/>
      <c r="VG41" s="55"/>
      <c r="VH41" s="55"/>
      <c r="VI41" s="55"/>
      <c r="VJ41" s="55"/>
      <c r="VK41" s="55"/>
      <c r="VL41" s="55"/>
      <c r="VM41" s="55"/>
      <c r="VN41" s="55"/>
      <c r="VO41" s="55"/>
      <c r="VP41" s="55"/>
      <c r="VQ41" s="55"/>
      <c r="VR41" s="55"/>
      <c r="VS41" s="55"/>
      <c r="VT41" s="55"/>
      <c r="VU41" s="55"/>
      <c r="VV41" s="55"/>
      <c r="VW41" s="55"/>
      <c r="VX41" s="55"/>
      <c r="VY41" s="55"/>
      <c r="VZ41" s="55"/>
      <c r="WA41" s="55"/>
      <c r="WB41" s="55"/>
      <c r="WC41" s="55"/>
      <c r="WD41" s="55"/>
      <c r="WE41" s="55"/>
      <c r="WF41" s="55"/>
      <c r="WG41" s="55"/>
      <c r="WH41" s="55"/>
      <c r="WI41" s="55"/>
      <c r="WJ41" s="55"/>
      <c r="WK41" s="55"/>
      <c r="WL41" s="55"/>
      <c r="WM41" s="55"/>
      <c r="WN41" s="55"/>
      <c r="WO41" s="55"/>
      <c r="WP41" s="55"/>
      <c r="WQ41" s="55"/>
      <c r="WR41" s="55"/>
      <c r="WS41" s="55"/>
      <c r="WT41" s="55"/>
      <c r="WU41" s="55"/>
      <c r="WV41" s="55"/>
      <c r="WW41" s="55"/>
      <c r="WX41" s="55"/>
      <c r="WY41" s="55"/>
      <c r="WZ41" s="55"/>
      <c r="XA41" s="55"/>
      <c r="XB41" s="55"/>
      <c r="XC41" s="55"/>
      <c r="XD41" s="55"/>
      <c r="XE41" s="55"/>
      <c r="XF41" s="55"/>
      <c r="XG41" s="55"/>
      <c r="XH41" s="55"/>
      <c r="XI41" s="55"/>
      <c r="XJ41" s="55"/>
      <c r="XK41" s="55"/>
      <c r="XL41" s="55"/>
      <c r="XM41" s="55"/>
      <c r="XN41" s="55"/>
      <c r="XO41" s="55"/>
      <c r="XP41" s="55"/>
      <c r="XQ41" s="55"/>
      <c r="XR41" s="55"/>
      <c r="XS41" s="55"/>
      <c r="XT41" s="55"/>
      <c r="XU41" s="55"/>
      <c r="XV41" s="55"/>
      <c r="XW41" s="55"/>
      <c r="XX41" s="55"/>
      <c r="XY41" s="55"/>
      <c r="XZ41" s="55"/>
      <c r="YA41" s="55"/>
      <c r="YB41" s="55"/>
      <c r="YC41" s="55"/>
      <c r="YD41" s="55"/>
      <c r="YE41" s="55"/>
      <c r="YF41" s="55"/>
      <c r="YG41" s="55"/>
      <c r="YH41" s="55"/>
      <c r="YI41" s="55"/>
      <c r="YJ41" s="55"/>
      <c r="YK41" s="55"/>
      <c r="YL41" s="55"/>
      <c r="YM41" s="55"/>
      <c r="YN41" s="55"/>
      <c r="YO41" s="55"/>
      <c r="YP41" s="55"/>
      <c r="YQ41" s="55"/>
      <c r="YR41" s="55"/>
      <c r="YS41" s="55"/>
      <c r="YT41" s="55"/>
      <c r="YU41" s="55"/>
      <c r="YV41" s="55"/>
      <c r="YW41" s="55"/>
      <c r="YX41" s="55"/>
      <c r="YY41" s="55"/>
      <c r="YZ41" s="55"/>
      <c r="ZA41" s="55"/>
      <c r="ZB41" s="55"/>
      <c r="ZC41" s="55"/>
      <c r="ZD41" s="55"/>
      <c r="ZE41" s="55"/>
      <c r="ZF41" s="55"/>
      <c r="ZG41" s="55"/>
      <c r="ZH41" s="55"/>
      <c r="ZI41" s="55"/>
      <c r="ZJ41" s="55"/>
      <c r="ZK41" s="55"/>
      <c r="ZL41" s="55"/>
      <c r="ZM41" s="55"/>
      <c r="ZN41" s="55"/>
      <c r="ZO41" s="55"/>
      <c r="ZP41" s="55"/>
      <c r="ZQ41" s="55"/>
      <c r="ZR41" s="55"/>
      <c r="ZS41" s="55"/>
      <c r="ZT41" s="55"/>
      <c r="ZU41" s="55"/>
      <c r="ZV41" s="55"/>
      <c r="ZW41" s="55"/>
      <c r="ZX41" s="55"/>
      <c r="ZY41" s="55"/>
      <c r="ZZ41" s="55"/>
      <c r="AAA41" s="55"/>
      <c r="AAB41" s="55"/>
      <c r="AAC41" s="55"/>
      <c r="AAD41" s="55"/>
      <c r="AAE41" s="55"/>
      <c r="AAF41" s="55"/>
      <c r="AAG41" s="55"/>
      <c r="AAH41" s="55"/>
      <c r="AAI41" s="55"/>
      <c r="AAJ41" s="55"/>
      <c r="AAK41" s="55"/>
      <c r="AAL41" s="55"/>
      <c r="AAM41" s="55"/>
      <c r="AAN41" s="55"/>
      <c r="AAO41" s="55"/>
      <c r="AAP41" s="55"/>
      <c r="AAQ41" s="55"/>
      <c r="AAR41" s="55"/>
      <c r="AAS41" s="55"/>
      <c r="AAT41" s="55"/>
      <c r="AAU41" s="55"/>
      <c r="AAV41" s="55"/>
      <c r="AAW41" s="55"/>
      <c r="AAX41" s="55"/>
      <c r="AAY41" s="55"/>
      <c r="AAZ41" s="55"/>
      <c r="ABA41" s="55"/>
      <c r="ABB41" s="55"/>
      <c r="ABC41" s="55"/>
      <c r="ABD41" s="55"/>
      <c r="ABE41" s="55"/>
      <c r="ABF41" s="55"/>
      <c r="ABG41" s="55"/>
      <c r="ABH41" s="55"/>
      <c r="ABI41" s="55"/>
      <c r="ABJ41" s="55"/>
      <c r="ABK41" s="55"/>
      <c r="ABL41" s="55"/>
      <c r="ABM41" s="55"/>
      <c r="ABN41" s="55"/>
      <c r="ABO41" s="55"/>
      <c r="ABP41" s="55"/>
      <c r="ABQ41" s="55"/>
      <c r="ABR41" s="55"/>
      <c r="ABS41" s="55"/>
      <c r="ABT41" s="55"/>
      <c r="ABU41" s="55"/>
      <c r="ABV41" s="55"/>
      <c r="ABW41" s="55"/>
      <c r="ABX41" s="55"/>
      <c r="ABY41" s="55"/>
      <c r="ABZ41" s="55"/>
      <c r="ACA41" s="55"/>
      <c r="ACB41" s="55"/>
      <c r="ACC41" s="55"/>
      <c r="ACD41" s="55"/>
      <c r="ACE41" s="55"/>
      <c r="ACF41" s="55"/>
      <c r="ACG41" s="55"/>
      <c r="ACH41" s="55"/>
      <c r="ACI41" s="55"/>
      <c r="ACJ41" s="55"/>
      <c r="ACK41" s="55"/>
      <c r="ACL41" s="55"/>
      <c r="ACM41" s="55"/>
      <c r="ACN41" s="55"/>
      <c r="ACO41" s="55"/>
      <c r="ACP41" s="55"/>
      <c r="ACQ41" s="55"/>
      <c r="ACR41" s="55"/>
      <c r="ACS41" s="55"/>
      <c r="ACT41" s="55"/>
      <c r="ACU41" s="55"/>
      <c r="ACV41" s="55"/>
      <c r="ACW41" s="55"/>
      <c r="ACX41" s="55"/>
      <c r="ACY41" s="55"/>
      <c r="ACZ41" s="55"/>
      <c r="ADA41" s="55"/>
      <c r="ADB41" s="55"/>
      <c r="ADC41" s="55"/>
      <c r="ADD41" s="55"/>
      <c r="ADE41" s="55"/>
      <c r="ADF41" s="55"/>
      <c r="ADG41" s="55"/>
      <c r="ADH41" s="55"/>
      <c r="ADI41" s="55"/>
      <c r="ADJ41" s="55"/>
      <c r="ADK41" s="55"/>
      <c r="ADL41" s="55"/>
      <c r="ADM41" s="55"/>
      <c r="ADN41" s="55"/>
      <c r="ADO41" s="55"/>
      <c r="ADP41" s="55"/>
      <c r="ADQ41" s="55"/>
      <c r="ADR41" s="55"/>
      <c r="ADS41" s="55"/>
      <c r="ADT41" s="55"/>
      <c r="ADU41" s="55"/>
      <c r="ADV41" s="55"/>
      <c r="ADW41" s="55"/>
      <c r="ADX41" s="55"/>
      <c r="ADY41" s="55"/>
      <c r="ADZ41" s="55"/>
      <c r="AEA41" s="55"/>
      <c r="AEB41" s="55"/>
      <c r="AEC41" s="55"/>
      <c r="AED41" s="55"/>
      <c r="AEE41" s="55"/>
      <c r="AEF41" s="55"/>
      <c r="AEG41" s="55"/>
      <c r="AEH41" s="55"/>
      <c r="AEI41" s="55"/>
      <c r="AEJ41" s="55"/>
      <c r="AEK41" s="55"/>
      <c r="AEL41" s="55"/>
      <c r="AEM41" s="55"/>
      <c r="AEN41" s="55"/>
      <c r="AEO41" s="55"/>
      <c r="AEP41" s="55"/>
      <c r="AEQ41" s="55"/>
      <c r="AER41" s="55"/>
      <c r="AES41" s="55"/>
      <c r="AET41" s="55"/>
      <c r="AEU41" s="55"/>
      <c r="AEV41" s="55"/>
      <c r="AEW41" s="55"/>
      <c r="AEX41" s="55"/>
      <c r="AEY41" s="55"/>
      <c r="AEZ41" s="55"/>
      <c r="AFA41" s="55"/>
      <c r="AFB41" s="55"/>
      <c r="AFC41" s="55"/>
      <c r="AFD41" s="55"/>
      <c r="AFE41" s="55"/>
      <c r="AFF41" s="55"/>
      <c r="AFG41" s="55"/>
      <c r="AFH41" s="55"/>
      <c r="AFI41" s="55"/>
      <c r="AFJ41" s="55"/>
      <c r="AFK41" s="55"/>
      <c r="AFL41" s="55"/>
      <c r="AFM41" s="55"/>
      <c r="AFN41" s="55"/>
      <c r="AFO41" s="55"/>
      <c r="AFP41" s="55"/>
      <c r="AFQ41" s="55"/>
      <c r="AFR41" s="55"/>
      <c r="AFS41" s="55"/>
      <c r="AFT41" s="55"/>
      <c r="AFU41" s="55"/>
      <c r="AFV41" s="55"/>
      <c r="AFW41" s="55"/>
      <c r="AFX41" s="55"/>
      <c r="AFY41" s="55"/>
      <c r="AFZ41" s="55"/>
      <c r="AGA41" s="55"/>
      <c r="AGB41" s="55"/>
      <c r="AGC41" s="55"/>
      <c r="AGD41" s="55"/>
      <c r="AGE41" s="55"/>
      <c r="AGF41" s="55"/>
      <c r="AGG41" s="55"/>
      <c r="AGH41" s="55"/>
      <c r="AGI41" s="55"/>
      <c r="AGJ41" s="55"/>
      <c r="AGK41" s="55"/>
      <c r="AGL41" s="55"/>
      <c r="AGM41" s="55"/>
      <c r="AGN41" s="55"/>
      <c r="AGO41" s="55"/>
      <c r="AGP41" s="55"/>
      <c r="AGQ41" s="55"/>
      <c r="AGR41" s="55"/>
      <c r="AGS41" s="55"/>
      <c r="AGT41" s="55"/>
      <c r="AGU41" s="55"/>
      <c r="AGV41" s="55"/>
      <c r="AGW41" s="55"/>
      <c r="AGX41" s="55"/>
      <c r="AGY41" s="55"/>
      <c r="AGZ41" s="55"/>
      <c r="AHA41" s="55"/>
      <c r="AHB41" s="55"/>
      <c r="AHC41" s="55"/>
      <c r="AHD41" s="55"/>
      <c r="AHE41" s="55"/>
      <c r="AHF41" s="55"/>
      <c r="AHG41" s="55"/>
      <c r="AHH41" s="55"/>
      <c r="AHI41" s="55"/>
      <c r="AHJ41" s="55"/>
      <c r="AHK41" s="55"/>
      <c r="AHL41" s="55"/>
      <c r="AHM41" s="55"/>
      <c r="AHN41" s="55"/>
      <c r="AHO41" s="55"/>
      <c r="AHP41" s="55"/>
      <c r="AHQ41" s="55"/>
      <c r="AHR41" s="55"/>
      <c r="AHS41" s="55"/>
      <c r="AHT41" s="55"/>
      <c r="AHU41" s="55"/>
      <c r="AHV41" s="55"/>
      <c r="AHW41" s="55"/>
      <c r="AHX41" s="55"/>
      <c r="AHY41" s="55"/>
      <c r="AHZ41" s="55"/>
      <c r="AIA41" s="55"/>
      <c r="AIB41" s="55"/>
      <c r="AIC41" s="55"/>
      <c r="AID41" s="55"/>
      <c r="AIE41" s="55"/>
      <c r="AIF41" s="55"/>
      <c r="AIG41" s="55"/>
      <c r="AIH41" s="55"/>
      <c r="AII41" s="55"/>
      <c r="AIJ41" s="55"/>
      <c r="AIK41" s="55"/>
      <c r="AIL41" s="55"/>
      <c r="AIM41" s="55"/>
      <c r="AIN41" s="55"/>
      <c r="AIO41" s="55"/>
      <c r="AIP41" s="55"/>
      <c r="AIQ41" s="55"/>
      <c r="AIR41" s="55"/>
      <c r="AIS41" s="55"/>
      <c r="AIT41" s="55"/>
      <c r="AIU41" s="55"/>
      <c r="AIV41" s="55"/>
      <c r="AIW41" s="55"/>
      <c r="AIX41" s="55"/>
      <c r="AIY41" s="55"/>
      <c r="AIZ41" s="55"/>
      <c r="AJA41" s="55"/>
      <c r="AJB41" s="55"/>
      <c r="AJC41" s="55"/>
      <c r="AJD41" s="55"/>
      <c r="AJE41" s="55"/>
      <c r="AJF41" s="55"/>
      <c r="AJG41" s="55"/>
      <c r="AJH41" s="55"/>
      <c r="AJI41" s="55"/>
      <c r="AJJ41" s="55"/>
      <c r="AJK41" s="55"/>
      <c r="AJL41" s="55"/>
      <c r="AJM41" s="55"/>
      <c r="AJN41" s="55"/>
      <c r="AJO41" s="55"/>
      <c r="AJP41" s="55"/>
      <c r="AJQ41" s="55"/>
      <c r="AJR41" s="55"/>
      <c r="AJS41" s="55"/>
      <c r="AJT41" s="55"/>
      <c r="AJU41" s="55"/>
      <c r="AJV41" s="55"/>
      <c r="AJW41" s="55"/>
      <c r="AJX41" s="55"/>
      <c r="AJY41" s="55"/>
      <c r="AJZ41" s="55"/>
      <c r="AKA41" s="55"/>
      <c r="AKB41" s="55"/>
      <c r="AKC41" s="55"/>
      <c r="AKD41" s="55"/>
      <c r="AKE41" s="55"/>
      <c r="AKF41" s="55"/>
      <c r="AKG41" s="55"/>
      <c r="AKH41" s="55"/>
      <c r="AKI41" s="55"/>
      <c r="AKJ41" s="55"/>
      <c r="AKK41" s="55"/>
      <c r="AKL41" s="55"/>
      <c r="AKM41" s="55"/>
      <c r="AKN41" s="55"/>
      <c r="AKO41" s="55"/>
      <c r="AKP41" s="55"/>
      <c r="AKQ41" s="55"/>
      <c r="AKR41" s="55"/>
      <c r="AKS41" s="55"/>
      <c r="AKT41" s="55"/>
      <c r="AKU41" s="55"/>
      <c r="AKV41" s="55"/>
      <c r="AKW41" s="55"/>
      <c r="AKX41" s="55"/>
      <c r="AKY41" s="55"/>
      <c r="AKZ41" s="55"/>
      <c r="ALA41" s="55"/>
      <c r="ALB41" s="55"/>
      <c r="ALC41" s="55"/>
      <c r="ALD41" s="55"/>
      <c r="ALE41" s="55"/>
      <c r="ALF41" s="55"/>
      <c r="ALG41" s="55"/>
      <c r="ALH41" s="55"/>
      <c r="ALI41" s="55"/>
      <c r="ALJ41" s="55"/>
      <c r="ALK41" s="55"/>
      <c r="ALL41" s="55"/>
      <c r="ALM41" s="55"/>
      <c r="ALN41" s="55"/>
      <c r="ALO41" s="55"/>
      <c r="ALP41" s="55"/>
      <c r="ALQ41" s="55"/>
      <c r="ALR41" s="55"/>
      <c r="ALS41" s="55"/>
      <c r="ALT41" s="55"/>
      <c r="ALU41" s="55"/>
      <c r="ALV41" s="55"/>
      <c r="ALW41" s="55"/>
      <c r="ALX41" s="55"/>
      <c r="ALY41" s="55"/>
      <c r="ALZ41" s="55"/>
      <c r="AMA41" s="55"/>
      <c r="AMB41" s="55"/>
      <c r="AMC41" s="55"/>
      <c r="AMD41" s="55"/>
      <c r="AME41" s="55"/>
      <c r="AMF41" s="55"/>
      <c r="AMG41" s="55"/>
      <c r="AMH41" s="55"/>
      <c r="AMI41" s="55"/>
      <c r="AMJ41" s="55"/>
    </row>
    <row r="42" spans="1:1024" s="20" customFormat="1" x14ac:dyDescent="0.2"/>
    <row r="43" spans="1:1024" s="20" customFormat="1" x14ac:dyDescent="0.2"/>
  </sheetData>
  <sheetProtection sheet="1" objects="1" scenarios="1"/>
  <mergeCells count="15">
    <mergeCell ref="B4:G4"/>
    <mergeCell ref="A1:G1"/>
    <mergeCell ref="B2:G2"/>
    <mergeCell ref="B3:G3"/>
    <mergeCell ref="G6:G8"/>
    <mergeCell ref="B6:C7"/>
    <mergeCell ref="D6:E7"/>
    <mergeCell ref="F6:F7"/>
    <mergeCell ref="G9:G14"/>
    <mergeCell ref="B9:B10"/>
    <mergeCell ref="C9:C10"/>
    <mergeCell ref="B13:B14"/>
    <mergeCell ref="C13:C14"/>
    <mergeCell ref="B11:B12"/>
    <mergeCell ref="C11:C12"/>
  </mergeCells>
  <conditionalFormatting sqref="E13:F13">
    <cfRule type="expression" priority="5">
      <formula>E$11=$B$22</formula>
    </cfRule>
    <cfRule type="expression" priority="6">
      <formula>$A$13="Tipo de Declaración"</formula>
    </cfRule>
  </conditionalFormatting>
  <conditionalFormatting sqref="B13">
    <cfRule type="expression" dxfId="19" priority="8">
      <formula>B$11=$B$22</formula>
    </cfRule>
    <cfRule type="expression" dxfId="18" priority="9">
      <formula>$A$13="Tipo de Declaración"</formula>
    </cfRule>
  </conditionalFormatting>
  <conditionalFormatting sqref="C13:D13">
    <cfRule type="expression" dxfId="17" priority="10">
      <formula>C$11=$B$22</formula>
    </cfRule>
    <cfRule type="expression" priority="11">
      <formula>$A$13="Tipo de Declaración"</formula>
    </cfRule>
  </conditionalFormatting>
  <conditionalFormatting sqref="C9:F9 B11 D10:F11">
    <cfRule type="expression" dxfId="16" priority="12">
      <formula>$A$3=2</formula>
    </cfRule>
  </conditionalFormatting>
  <conditionalFormatting sqref="C11">
    <cfRule type="expression" dxfId="15" priority="13">
      <formula>$A$3=2</formula>
    </cfRule>
  </conditionalFormatting>
  <conditionalFormatting sqref="D12:F12 AS12:AMJ12">
    <cfRule type="cellIs" priority="14" operator="equal">
      <formula>"Tipo de Declaración"</formula>
    </cfRule>
  </conditionalFormatting>
  <conditionalFormatting sqref="B11:B12">
    <cfRule type="expression" dxfId="14" priority="2">
      <formula>$B$20&lt;=$A$3</formula>
    </cfRule>
  </conditionalFormatting>
  <conditionalFormatting sqref="G9:G14">
    <cfRule type="expression" dxfId="13" priority="1">
      <formula>$A$2&lt;$A$3</formula>
    </cfRule>
  </conditionalFormatting>
  <dataValidations count="6">
    <dataValidation type="list" allowBlank="1" showInputMessage="1" showErrorMessage="1" promptTitle="Conyuge" prompt="Seleccione" sqref="C9">
      <formula1>$C$22:$C$26</formula1>
      <formula2>0</formula2>
    </dataValidation>
    <dataValidation type="list" allowBlank="1" showInputMessage="1" showErrorMessage="1" promptTitle="Relacion familiar con solicitant" prompt="Seleccione" sqref="D9:F10">
      <formula1>$D$22:$D$31</formula1>
      <formula2>0</formula2>
    </dataValidation>
    <dataValidation type="list" allowBlank="1" showInputMessage="1" showErrorMessage="1" sqref="B11:F11">
      <formula1>$B$21:$B$23</formula1>
      <formula2>0</formula2>
    </dataValidation>
    <dataValidation type="list" allowBlank="1" showInputMessage="1" showErrorMessage="1" sqref="B13:F13">
      <formula1>$G$23:$G$25</formula1>
      <formula2>0</formula2>
    </dataValidation>
    <dataValidation type="list" allowBlank="1" showInputMessage="1" showErrorMessage="1" promptTitle="Sustentador Principal" prompt="Seleccione" sqref="A4">
      <formula1>$A$21:$A$26</formula1>
      <formula2>0</formula2>
    </dataValidation>
    <dataValidation type="whole" allowBlank="1" showInputMessage="1" showErrorMessage="1" sqref="A3">
      <formula1>1</formula1>
      <formula2>2</formula2>
    </dataValidation>
  </dataValidations>
  <printOptions horizontalCentered="1" verticalCentered="1"/>
  <pageMargins left="0.75" right="0.75" top="1" bottom="1" header="0.51180555555555496" footer="0"/>
  <pageSetup paperSize="9" scale="125" firstPageNumber="0" orientation="landscape" horizontalDpi="300" verticalDpi="300" r:id="rId1"/>
  <headerFooter>
    <oddFooter>&amp;L&amp;F&amp;C&amp;A&amp;R&amp;D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opLeftCell="B1" zoomScale="110" zoomScaleNormal="110" workbookViewId="0">
      <selection activeCell="P8" sqref="P8"/>
    </sheetView>
  </sheetViews>
  <sheetFormatPr baseColWidth="10" defaultColWidth="10.7109375" defaultRowHeight="15" x14ac:dyDescent="0.25"/>
  <cols>
    <col min="1" max="1" width="0.42578125" style="29" hidden="1" customWidth="1"/>
    <col min="2" max="2" width="5" style="29" customWidth="1"/>
    <col min="3" max="3" width="49.42578125" style="29" customWidth="1"/>
    <col min="4" max="11" width="8.5703125" style="29" customWidth="1"/>
    <col min="12" max="12" width="24.140625" style="29" customWidth="1"/>
    <col min="13" max="16384" width="10.7109375" style="29"/>
  </cols>
  <sheetData>
    <row r="1" spans="2:17" ht="29.25" customHeight="1" thickTop="1" thickBot="1" x14ac:dyDescent="0.3">
      <c r="B1" s="78" t="s">
        <v>31</v>
      </c>
      <c r="C1" s="79"/>
      <c r="D1" s="79"/>
      <c r="E1" s="79"/>
      <c r="F1" s="79"/>
      <c r="G1" s="79"/>
      <c r="H1" s="79"/>
      <c r="I1" s="79"/>
      <c r="J1" s="79"/>
      <c r="K1" s="79"/>
      <c r="L1" s="106"/>
    </row>
    <row r="2" spans="2:17" ht="14.25" customHeight="1" thickTop="1" x14ac:dyDescent="0.25">
      <c r="B2" s="30">
        <f>'1- DATOS GENERALES'!A3</f>
        <v>0</v>
      </c>
      <c r="C2" s="31"/>
      <c r="D2" s="83" t="s">
        <v>49</v>
      </c>
      <c r="E2" s="107"/>
      <c r="F2" s="107"/>
      <c r="G2" s="108"/>
      <c r="H2" s="83" t="s">
        <v>50</v>
      </c>
      <c r="I2" s="107"/>
      <c r="J2" s="107"/>
      <c r="K2" s="108"/>
    </row>
    <row r="3" spans="2:17" ht="14.25" customHeight="1" thickBot="1" x14ac:dyDescent="0.3">
      <c r="B3" s="32"/>
      <c r="C3" s="33"/>
      <c r="D3" s="85"/>
      <c r="E3" s="109"/>
      <c r="F3" s="109"/>
      <c r="G3" s="110"/>
      <c r="H3" s="85"/>
      <c r="I3" s="109"/>
      <c r="J3" s="109"/>
      <c r="K3" s="110"/>
    </row>
    <row r="4" spans="2:17" ht="31.5" customHeight="1" thickTop="1" thickBot="1" x14ac:dyDescent="0.3">
      <c r="B4" s="34"/>
      <c r="C4" s="42" t="str">
        <f>'1- DATOS GENERALES'!A9</f>
        <v>Relación familiar con la persona solicitante</v>
      </c>
      <c r="D4" s="111">
        <f>'1- DATOS GENERALES'!A4</f>
        <v>0</v>
      </c>
      <c r="E4" s="111"/>
      <c r="F4" s="111"/>
      <c r="G4" s="111"/>
      <c r="H4" s="112">
        <f>'1- DATOS GENERALES'!C9</f>
        <v>0</v>
      </c>
      <c r="I4" s="112"/>
      <c r="J4" s="112"/>
      <c r="K4" s="112"/>
      <c r="L4" s="82" t="s">
        <v>32</v>
      </c>
    </row>
    <row r="5" spans="2:17" ht="16.5" customHeight="1" thickTop="1" thickBot="1" x14ac:dyDescent="0.3">
      <c r="B5" s="34"/>
      <c r="C5" s="28" t="s">
        <v>66</v>
      </c>
      <c r="D5" s="114">
        <f>'1- DATOS GENERALES'!B11</f>
        <v>0</v>
      </c>
      <c r="E5" s="114"/>
      <c r="F5" s="114"/>
      <c r="G5" s="114"/>
      <c r="H5" s="114">
        <f>'1- DATOS GENERALES'!C11</f>
        <v>0</v>
      </c>
      <c r="I5" s="114"/>
      <c r="J5" s="114"/>
      <c r="K5" s="114"/>
      <c r="L5" s="113"/>
    </row>
    <row r="6" spans="2:17" ht="20.25" customHeight="1" thickTop="1" thickBot="1" x14ac:dyDescent="0.3">
      <c r="B6" s="34"/>
      <c r="C6" s="28" t="str">
        <f>'1- DATOS GENERALES'!A13</f>
        <v xml:space="preserve">  </v>
      </c>
      <c r="D6" s="114">
        <f>IF(D5="N"," ",'1- DATOS GENERALES'!B13)</f>
        <v>0</v>
      </c>
      <c r="E6" s="114"/>
      <c r="F6" s="114"/>
      <c r="G6" s="114"/>
      <c r="H6" s="114">
        <f>IF(H5="N"," ",'1- DATOS GENERALES'!C13)</f>
        <v>0</v>
      </c>
      <c r="I6" s="114"/>
      <c r="J6" s="114"/>
      <c r="K6" s="114"/>
      <c r="L6" s="84"/>
    </row>
    <row r="7" spans="2:17" ht="19.5" customHeight="1" thickTop="1" thickBot="1" x14ac:dyDescent="0.3">
      <c r="B7" s="93" t="s">
        <v>33</v>
      </c>
      <c r="C7" s="40" t="s">
        <v>58</v>
      </c>
      <c r="D7" s="102"/>
      <c r="E7" s="103"/>
      <c r="F7" s="103"/>
      <c r="G7" s="104"/>
      <c r="H7" s="102"/>
      <c r="I7" s="103"/>
      <c r="J7" s="103"/>
      <c r="K7" s="104"/>
      <c r="L7" s="38">
        <f t="shared" ref="L7:L14" si="0">SUM(D7:K7)</f>
        <v>0</v>
      </c>
    </row>
    <row r="8" spans="2:17" ht="19.5" customHeight="1" thickTop="1" thickBot="1" x14ac:dyDescent="0.3">
      <c r="B8" s="94"/>
      <c r="C8" s="40" t="s">
        <v>59</v>
      </c>
      <c r="D8" s="96"/>
      <c r="E8" s="97"/>
      <c r="F8" s="97"/>
      <c r="G8" s="98"/>
      <c r="H8" s="102"/>
      <c r="I8" s="103"/>
      <c r="J8" s="103"/>
      <c r="K8" s="104"/>
      <c r="L8" s="38">
        <f t="shared" si="0"/>
        <v>0</v>
      </c>
    </row>
    <row r="9" spans="2:17" ht="19.5" customHeight="1" thickTop="1" thickBot="1" x14ac:dyDescent="0.3">
      <c r="B9" s="94"/>
      <c r="C9" s="40" t="s">
        <v>60</v>
      </c>
      <c r="D9" s="96"/>
      <c r="E9" s="97"/>
      <c r="F9" s="97"/>
      <c r="G9" s="98"/>
      <c r="H9" s="102"/>
      <c r="I9" s="103"/>
      <c r="J9" s="103"/>
      <c r="K9" s="104"/>
      <c r="L9" s="38">
        <f t="shared" si="0"/>
        <v>0</v>
      </c>
    </row>
    <row r="10" spans="2:17" ht="19.5" customHeight="1" thickTop="1" thickBot="1" x14ac:dyDescent="0.3">
      <c r="B10" s="94"/>
      <c r="C10" s="40" t="s">
        <v>61</v>
      </c>
      <c r="D10" s="96"/>
      <c r="E10" s="97"/>
      <c r="F10" s="97"/>
      <c r="G10" s="98"/>
      <c r="H10" s="102"/>
      <c r="I10" s="103"/>
      <c r="J10" s="103"/>
      <c r="K10" s="104"/>
      <c r="L10" s="38">
        <f t="shared" si="0"/>
        <v>0</v>
      </c>
    </row>
    <row r="11" spans="2:17" ht="19.5" customHeight="1" thickTop="1" thickBot="1" x14ac:dyDescent="0.3">
      <c r="B11" s="94"/>
      <c r="C11" s="41" t="s">
        <v>62</v>
      </c>
      <c r="D11" s="96"/>
      <c r="E11" s="97"/>
      <c r="F11" s="97"/>
      <c r="G11" s="98"/>
      <c r="H11" s="102"/>
      <c r="I11" s="103"/>
      <c r="J11" s="103"/>
      <c r="K11" s="104"/>
      <c r="L11" s="38">
        <f t="shared" si="0"/>
        <v>0</v>
      </c>
    </row>
    <row r="12" spans="2:17" ht="19.5" customHeight="1" thickTop="1" thickBot="1" x14ac:dyDescent="0.3">
      <c r="B12" s="94"/>
      <c r="C12" s="41" t="s">
        <v>63</v>
      </c>
      <c r="D12" s="96"/>
      <c r="E12" s="97"/>
      <c r="F12" s="97"/>
      <c r="G12" s="98"/>
      <c r="H12" s="102"/>
      <c r="I12" s="103"/>
      <c r="J12" s="103"/>
      <c r="K12" s="104"/>
      <c r="L12" s="38">
        <f t="shared" si="0"/>
        <v>0</v>
      </c>
      <c r="Q12" s="50"/>
    </row>
    <row r="13" spans="2:17" ht="19.5" customHeight="1" thickTop="1" thickBot="1" x14ac:dyDescent="0.3">
      <c r="B13" s="94"/>
      <c r="C13" s="41" t="s">
        <v>64</v>
      </c>
      <c r="D13" s="96"/>
      <c r="E13" s="97"/>
      <c r="F13" s="97"/>
      <c r="G13" s="98"/>
      <c r="H13" s="102"/>
      <c r="I13" s="103"/>
      <c r="J13" s="103"/>
      <c r="K13" s="104"/>
      <c r="L13" s="38">
        <f t="shared" si="0"/>
        <v>0</v>
      </c>
    </row>
    <row r="14" spans="2:17" ht="19.5" customHeight="1" thickTop="1" thickBot="1" x14ac:dyDescent="0.3">
      <c r="B14" s="94"/>
      <c r="C14" s="40" t="s">
        <v>65</v>
      </c>
      <c r="D14" s="96"/>
      <c r="E14" s="97"/>
      <c r="F14" s="97"/>
      <c r="G14" s="98"/>
      <c r="H14" s="102"/>
      <c r="I14" s="103"/>
      <c r="J14" s="103"/>
      <c r="K14" s="104"/>
      <c r="L14" s="38">
        <f t="shared" si="0"/>
        <v>0</v>
      </c>
    </row>
    <row r="15" spans="2:17" ht="18.75" customHeight="1" thickTop="1" thickBot="1" x14ac:dyDescent="0.3">
      <c r="B15" s="95"/>
      <c r="C15" s="42" t="s">
        <v>34</v>
      </c>
      <c r="D15" s="86">
        <f>D7+D8-D11-D12-D13+D9+D10-D14</f>
        <v>0</v>
      </c>
      <c r="E15" s="87"/>
      <c r="F15" s="87"/>
      <c r="G15" s="88"/>
      <c r="H15" s="86">
        <f>H7+H8-H11-H12-H13+H9+H10-H14</f>
        <v>0</v>
      </c>
      <c r="I15" s="87"/>
      <c r="J15" s="87"/>
      <c r="K15" s="88"/>
      <c r="L15" s="43">
        <f>SUM(D15:K15)</f>
        <v>0</v>
      </c>
    </row>
    <row r="16" spans="2:17" ht="6" customHeight="1" thickTop="1" thickBot="1" x14ac:dyDescent="0.3">
      <c r="B16" s="35"/>
      <c r="C16" s="35"/>
      <c r="D16" s="105"/>
      <c r="E16" s="105"/>
      <c r="F16" s="105"/>
      <c r="G16" s="105"/>
      <c r="H16" s="105"/>
      <c r="I16" s="105"/>
      <c r="J16" s="105"/>
      <c r="K16" s="105"/>
    </row>
    <row r="17" spans="2:14" ht="28.5" customHeight="1" thickTop="1" thickBot="1" x14ac:dyDescent="0.3">
      <c r="B17" s="93" t="s">
        <v>35</v>
      </c>
      <c r="C17" s="40" t="s">
        <v>36</v>
      </c>
      <c r="D17" s="96"/>
      <c r="E17" s="97"/>
      <c r="F17" s="97"/>
      <c r="G17" s="98"/>
      <c r="H17" s="96"/>
      <c r="I17" s="97"/>
      <c r="J17" s="97"/>
      <c r="K17" s="98"/>
      <c r="L17" s="38">
        <f>SUM(D17:K17)</f>
        <v>0</v>
      </c>
    </row>
    <row r="18" spans="2:14" ht="28.5" customHeight="1" thickTop="1" thickBot="1" x14ac:dyDescent="0.3">
      <c r="B18" s="94"/>
      <c r="C18" s="40" t="s">
        <v>37</v>
      </c>
      <c r="D18" s="96"/>
      <c r="E18" s="97"/>
      <c r="F18" s="97"/>
      <c r="G18" s="98"/>
      <c r="H18" s="96"/>
      <c r="I18" s="97"/>
      <c r="J18" s="97"/>
      <c r="K18" s="98"/>
      <c r="L18" s="38">
        <f>SUM(D18:K18)</f>
        <v>0</v>
      </c>
    </row>
    <row r="19" spans="2:14" ht="28.5" customHeight="1" thickTop="1" thickBot="1" x14ac:dyDescent="0.3">
      <c r="B19" s="94"/>
      <c r="C19" s="28" t="s">
        <v>38</v>
      </c>
      <c r="D19" s="99">
        <f>D17+D18</f>
        <v>0</v>
      </c>
      <c r="E19" s="100"/>
      <c r="F19" s="100"/>
      <c r="G19" s="101"/>
      <c r="H19" s="99">
        <f>H17+H18</f>
        <v>0</v>
      </c>
      <c r="I19" s="100"/>
      <c r="J19" s="100"/>
      <c r="K19" s="101"/>
      <c r="L19" s="38">
        <f>SUM(D19:K19)</f>
        <v>0</v>
      </c>
    </row>
    <row r="20" spans="2:14" ht="28.5" customHeight="1" thickTop="1" thickBot="1" x14ac:dyDescent="0.3">
      <c r="B20" s="94"/>
      <c r="C20" s="40" t="s">
        <v>39</v>
      </c>
      <c r="D20" s="96"/>
      <c r="E20" s="97"/>
      <c r="F20" s="97"/>
      <c r="G20" s="98"/>
      <c r="H20" s="96"/>
      <c r="I20" s="97"/>
      <c r="J20" s="97"/>
      <c r="K20" s="98"/>
      <c r="L20" s="38">
        <f>SUM(D20:K20)</f>
        <v>0</v>
      </c>
      <c r="N20" s="36"/>
    </row>
    <row r="21" spans="2:14" ht="28.5" customHeight="1" thickTop="1" thickBot="1" x14ac:dyDescent="0.3">
      <c r="B21" s="95"/>
      <c r="C21" s="42" t="s">
        <v>40</v>
      </c>
      <c r="D21" s="89">
        <f>D19-D20</f>
        <v>0</v>
      </c>
      <c r="E21" s="90"/>
      <c r="F21" s="90"/>
      <c r="G21" s="91"/>
      <c r="H21" s="89">
        <f>H19-H20</f>
        <v>0</v>
      </c>
      <c r="I21" s="90"/>
      <c r="J21" s="90"/>
      <c r="K21" s="91"/>
      <c r="L21" s="43">
        <f>SUM(D21:K21)</f>
        <v>0</v>
      </c>
    </row>
    <row r="22" spans="2:14" ht="5.25" customHeight="1" thickTop="1" thickBot="1" x14ac:dyDescent="0.3">
      <c r="C22" s="37"/>
      <c r="D22" s="92"/>
      <c r="E22" s="92"/>
      <c r="F22" s="92"/>
      <c r="G22" s="92"/>
      <c r="H22" s="92"/>
      <c r="I22" s="92"/>
      <c r="J22" s="92"/>
      <c r="K22" s="92"/>
    </row>
    <row r="23" spans="2:14" s="39" customFormat="1" ht="29.25" customHeight="1" thickTop="1" thickBot="1" x14ac:dyDescent="0.25">
      <c r="C23" s="42" t="s">
        <v>54</v>
      </c>
      <c r="D23" s="86">
        <f>D15+D21</f>
        <v>0</v>
      </c>
      <c r="E23" s="87"/>
      <c r="F23" s="87"/>
      <c r="G23" s="88"/>
      <c r="H23" s="86">
        <f>H15+H21</f>
        <v>0</v>
      </c>
      <c r="I23" s="87"/>
      <c r="J23" s="87"/>
      <c r="K23" s="88"/>
      <c r="L23" s="44">
        <f>L15+L21</f>
        <v>0</v>
      </c>
    </row>
    <row r="24" spans="2:14" ht="18" customHeight="1" thickTop="1" x14ac:dyDescent="0.25"/>
    <row r="25" spans="2:14" ht="18" customHeight="1" x14ac:dyDescent="0.25"/>
    <row r="26" spans="2:14" ht="18" customHeight="1" x14ac:dyDescent="0.25"/>
  </sheetData>
  <sheetProtection sheet="1" objects="1" scenarios="1"/>
  <dataConsolidate/>
  <mergeCells count="46">
    <mergeCell ref="B1:L1"/>
    <mergeCell ref="D2:G3"/>
    <mergeCell ref="H2:K3"/>
    <mergeCell ref="D4:G4"/>
    <mergeCell ref="H4:K4"/>
    <mergeCell ref="L4:L6"/>
    <mergeCell ref="D5:G5"/>
    <mergeCell ref="H5:K5"/>
    <mergeCell ref="D6:G6"/>
    <mergeCell ref="H6:K6"/>
    <mergeCell ref="B7:B15"/>
    <mergeCell ref="D7:G7"/>
    <mergeCell ref="H7:K7"/>
    <mergeCell ref="D8:G8"/>
    <mergeCell ref="H8:K8"/>
    <mergeCell ref="D9:G9"/>
    <mergeCell ref="H9:K9"/>
    <mergeCell ref="D10:G10"/>
    <mergeCell ref="H10:K10"/>
    <mergeCell ref="H11:K11"/>
    <mergeCell ref="D11:G11"/>
    <mergeCell ref="D14:G14"/>
    <mergeCell ref="H14:K14"/>
    <mergeCell ref="D15:G15"/>
    <mergeCell ref="H15:K15"/>
    <mergeCell ref="D12:G12"/>
    <mergeCell ref="H12:K12"/>
    <mergeCell ref="D13:G13"/>
    <mergeCell ref="H13:K13"/>
    <mergeCell ref="D16:G16"/>
    <mergeCell ref="H16:K16"/>
    <mergeCell ref="B17:B21"/>
    <mergeCell ref="D17:G17"/>
    <mergeCell ref="H17:K17"/>
    <mergeCell ref="D18:G18"/>
    <mergeCell ref="H18:K18"/>
    <mergeCell ref="D19:G19"/>
    <mergeCell ref="H19:K19"/>
    <mergeCell ref="D20:G20"/>
    <mergeCell ref="H20:K20"/>
    <mergeCell ref="D23:G23"/>
    <mergeCell ref="H23:K23"/>
    <mergeCell ref="D21:G21"/>
    <mergeCell ref="H21:K21"/>
    <mergeCell ref="D22:G22"/>
    <mergeCell ref="H22:K22"/>
  </mergeCells>
  <conditionalFormatting sqref="D7:E10 D14:E14">
    <cfRule type="expression" dxfId="12" priority="39">
      <formula>D$5="S"</formula>
    </cfRule>
  </conditionalFormatting>
  <conditionalFormatting sqref="H17:I18">
    <cfRule type="expression" dxfId="11" priority="40">
      <formula>H$5="N"</formula>
    </cfRule>
  </conditionalFormatting>
  <conditionalFormatting sqref="D15:E15 H19:I19 C4:E4 C5:C6 L7:L15 L23 L17:L21">
    <cfRule type="cellIs" priority="41" operator="equal">
      <formula>0</formula>
    </cfRule>
  </conditionalFormatting>
  <conditionalFormatting sqref="D11:E13">
    <cfRule type="expression" dxfId="10" priority="44">
      <formula>D$5="S"</formula>
    </cfRule>
  </conditionalFormatting>
  <conditionalFormatting sqref="H4:I4">
    <cfRule type="cellIs" priority="37" operator="equal">
      <formula>0</formula>
    </cfRule>
  </conditionalFormatting>
  <conditionalFormatting sqref="D5:E5">
    <cfRule type="cellIs" priority="36" operator="equal">
      <formula>0</formula>
    </cfRule>
  </conditionalFormatting>
  <conditionalFormatting sqref="H5:I5">
    <cfRule type="cellIs" priority="35" operator="equal">
      <formula>0</formula>
    </cfRule>
  </conditionalFormatting>
  <conditionalFormatting sqref="D6:E6 H6:I6">
    <cfRule type="cellIs" priority="34" operator="equal">
      <formula>0</formula>
    </cfRule>
  </conditionalFormatting>
  <conditionalFormatting sqref="H20:I20">
    <cfRule type="expression" dxfId="9" priority="32">
      <formula>H$5="N"</formula>
    </cfRule>
  </conditionalFormatting>
  <conditionalFormatting sqref="C7">
    <cfRule type="cellIs" priority="29" operator="equal">
      <formula>0</formula>
    </cfRule>
  </conditionalFormatting>
  <conditionalFormatting sqref="C8">
    <cfRule type="cellIs" priority="28" operator="equal">
      <formula>0</formula>
    </cfRule>
  </conditionalFormatting>
  <conditionalFormatting sqref="C9">
    <cfRule type="cellIs" priority="27" operator="equal">
      <formula>0</formula>
    </cfRule>
  </conditionalFormatting>
  <conditionalFormatting sqref="C10">
    <cfRule type="cellIs" priority="26" operator="equal">
      <formula>0</formula>
    </cfRule>
  </conditionalFormatting>
  <conditionalFormatting sqref="C11">
    <cfRule type="cellIs" priority="25" operator="equal">
      <formula>0</formula>
    </cfRule>
  </conditionalFormatting>
  <conditionalFormatting sqref="C12">
    <cfRule type="cellIs" priority="24" operator="equal">
      <formula>0</formula>
    </cfRule>
  </conditionalFormatting>
  <conditionalFormatting sqref="C13">
    <cfRule type="cellIs" priority="23" operator="equal">
      <formula>0</formula>
    </cfRule>
  </conditionalFormatting>
  <conditionalFormatting sqref="C14">
    <cfRule type="cellIs" priority="22" operator="equal">
      <formula>0</formula>
    </cfRule>
  </conditionalFormatting>
  <conditionalFormatting sqref="C15">
    <cfRule type="cellIs" priority="21" operator="equal">
      <formula>0</formula>
    </cfRule>
  </conditionalFormatting>
  <conditionalFormatting sqref="H15:I15">
    <cfRule type="cellIs" priority="20" operator="equal">
      <formula>0</formula>
    </cfRule>
  </conditionalFormatting>
  <conditionalFormatting sqref="H21:I21">
    <cfRule type="cellIs" priority="19" operator="equal">
      <formula>0</formula>
    </cfRule>
  </conditionalFormatting>
  <conditionalFormatting sqref="D21:E21">
    <cfRule type="cellIs" priority="18" operator="equal">
      <formula>0</formula>
    </cfRule>
  </conditionalFormatting>
  <conditionalFormatting sqref="D19:E19">
    <cfRule type="cellIs" priority="17" operator="equal">
      <formula>0</formula>
    </cfRule>
  </conditionalFormatting>
  <conditionalFormatting sqref="D17:E17">
    <cfRule type="expression" dxfId="8" priority="16">
      <formula>$D$5="N"</formula>
    </cfRule>
  </conditionalFormatting>
  <conditionalFormatting sqref="D18:E18">
    <cfRule type="expression" dxfId="7" priority="15">
      <formula>$D$5="N"</formula>
    </cfRule>
  </conditionalFormatting>
  <conditionalFormatting sqref="D20:E20">
    <cfRule type="expression" dxfId="6" priority="14">
      <formula>$D$5="N"</formula>
    </cfRule>
  </conditionalFormatting>
  <conditionalFormatting sqref="D23:E23">
    <cfRule type="cellIs" priority="13" operator="equal">
      <formula>0</formula>
    </cfRule>
  </conditionalFormatting>
  <conditionalFormatting sqref="H23:I23">
    <cfRule type="cellIs" priority="12" operator="equal">
      <formula>0</formula>
    </cfRule>
  </conditionalFormatting>
  <conditionalFormatting sqref="C17">
    <cfRule type="cellIs" priority="11" operator="equal">
      <formula>0</formula>
    </cfRule>
  </conditionalFormatting>
  <conditionalFormatting sqref="C18">
    <cfRule type="cellIs" priority="10" operator="equal">
      <formula>0</formula>
    </cfRule>
  </conditionalFormatting>
  <conditionalFormatting sqref="C19">
    <cfRule type="cellIs" priority="9" operator="equal">
      <formula>0</formula>
    </cfRule>
  </conditionalFormatting>
  <conditionalFormatting sqref="C20">
    <cfRule type="cellIs" priority="8" operator="equal">
      <formula>0</formula>
    </cfRule>
  </conditionalFormatting>
  <conditionalFormatting sqref="C21">
    <cfRule type="cellIs" priority="7" operator="equal">
      <formula>0</formula>
    </cfRule>
  </conditionalFormatting>
  <conditionalFormatting sqref="C23">
    <cfRule type="cellIs" priority="6" operator="equal">
      <formula>0</formula>
    </cfRule>
  </conditionalFormatting>
  <dataValidations count="14">
    <dataValidation type="custom" allowBlank="1" showInputMessage="1" showErrorMessage="1" sqref="H20:K20">
      <formula1>$H$5="N"</formula1>
    </dataValidation>
    <dataValidation type="custom" allowBlank="1" showInputMessage="1" showErrorMessage="1" sqref="H18:K18">
      <formula1>$H$5="N"</formula1>
    </dataValidation>
    <dataValidation type="custom" allowBlank="1" showInputMessage="1" showErrorMessage="1" sqref="H17:K17">
      <formula1>$H$5="N"</formula1>
    </dataValidation>
    <dataValidation type="custom" allowBlank="1" showInputMessage="1" showErrorMessage="1" sqref="D20:G20">
      <formula1>$D$5="N"</formula1>
    </dataValidation>
    <dataValidation type="custom" allowBlank="1" showInputMessage="1" showErrorMessage="1" sqref="D7:G14">
      <formula1>$D$5="S"</formula1>
    </dataValidation>
    <dataValidation type="custom" allowBlank="1" showInputMessage="1" showErrorMessage="1" sqref="D17:G17 D18:G18">
      <formula1>$D$5="N"</formula1>
    </dataValidation>
    <dataValidation type="custom" showInputMessage="1" showErrorMessage="1" sqref="H14:K14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7:K7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0:K10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promptTitle="estás tonto" sqref="H8:K8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9:K9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1:K11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2:K12">
      <formula1>OR(AND(H6="Individual",D6="Individual"),AND(D6="Individual",H6="Conjunta"),AND(D6="Conjunta",H6="Individual"),AND(D5="N",H6="Individual"),AND(D5="N",H6="Conjunta"))</formula1>
    </dataValidation>
    <dataValidation type="custom" showInputMessage="1" showErrorMessage="1" sqref="H13:K13">
      <formula1>OR(AND(H6="Individual",D6="Individual"),AND(D6="Individual",H6="Conjunta"),AND(D6="Conjunta",H6="Individual"),AND(D5="N",H6="Individual"),AND(D5="N",H6="Conjunta"))</formula1>
    </dataValidation>
  </dataValidations>
  <printOptions horizontalCentered="1" verticalCentered="1"/>
  <pageMargins left="0.75" right="0.75" top="1" bottom="1" header="0.51180555555555496" footer="0"/>
  <pageSetup paperSize="9" scale="90" firstPageNumber="0" orientation="landscape" horizontalDpi="300" verticalDpi="300" r:id="rId1"/>
  <headerFooter>
    <oddFooter>&amp;L&amp;F&amp;C&amp;A&amp;R&amp;D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7099DBE-EC39-474D-8126-75FA242BC6DB}">
            <xm:f>AND('1- DATOS GENERALES'!$A$3=2,$H$6="Individual")</xm:f>
            <x14:dxf>
              <fill>
                <patternFill>
                  <bgColor theme="4" tint="0.39994506668294322"/>
                </patternFill>
              </fill>
            </x14:dxf>
          </x14:cfRule>
          <xm:sqref>H7:I14</xm:sqref>
        </x14:conditionalFormatting>
        <x14:conditionalFormatting xmlns:xm="http://schemas.microsoft.com/office/excel/2006/main">
          <x14:cfRule type="expression" priority="1" id="{F13C465A-4AE7-4499-8693-454AAFBD7F8D}">
            <xm:f>AND('1- DATOS GENERALES'!$A$3=2,$D$6="Individual",$H$6="Conjunta")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2" id="{1986E8E5-B5F4-4219-B402-FDA44259E78A}">
            <xm:f>AND('1- DATOS GENERALES'!$A$3=2,$D$5="N",$H$6="Conjunta")</xm:f>
            <x14:dxf>
              <fill>
                <patternFill>
                  <bgColor theme="4" tint="0.39994506668294322"/>
                </patternFill>
              </fill>
            </x14:dxf>
          </x14:cfRule>
          <xm:sqref>H7:K14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zoomScale="70" zoomScaleNormal="70" workbookViewId="0">
      <selection activeCell="A7" sqref="A7"/>
    </sheetView>
  </sheetViews>
  <sheetFormatPr baseColWidth="10" defaultRowHeight="15" x14ac:dyDescent="0.25"/>
  <cols>
    <col min="1" max="1" width="137.7109375" style="29" customWidth="1"/>
    <col min="2" max="2" width="32.5703125" style="29" customWidth="1"/>
    <col min="3" max="16384" width="11.42578125" style="29"/>
  </cols>
  <sheetData>
    <row r="1" spans="1:2" ht="60" customHeight="1" thickTop="1" thickBot="1" x14ac:dyDescent="0.3">
      <c r="A1" s="115" t="s">
        <v>41</v>
      </c>
      <c r="B1" s="116"/>
    </row>
    <row r="2" spans="1:2" ht="72" customHeight="1" thickTop="1" thickBot="1" x14ac:dyDescent="0.3">
      <c r="A2" s="47" t="s">
        <v>56</v>
      </c>
      <c r="B2" s="48">
        <f>'1- DATOS GENERALES'!A2</f>
        <v>0</v>
      </c>
    </row>
    <row r="3" spans="1:2" ht="72" customHeight="1" thickTop="1" thickBot="1" x14ac:dyDescent="0.3">
      <c r="A3" s="47" t="s">
        <v>57</v>
      </c>
      <c r="B3" s="48">
        <f>+'1- DATOS GENERALES'!A3</f>
        <v>0</v>
      </c>
    </row>
    <row r="4" spans="1:2" ht="72" customHeight="1" thickTop="1" thickBot="1" x14ac:dyDescent="0.3">
      <c r="A4" s="47" t="s">
        <v>54</v>
      </c>
      <c r="B4" s="49">
        <f>+'2- SIMULACION'!L23</f>
        <v>0</v>
      </c>
    </row>
    <row r="5" spans="1:2" ht="72" customHeight="1" thickTop="1" thickBot="1" x14ac:dyDescent="0.3">
      <c r="A5" s="47" t="s">
        <v>70</v>
      </c>
      <c r="B5" s="49" t="str">
        <f>IFERROR(VLOOKUP(B2,UMBRALES!A2:B22,2,FALSE),"PENDIENTE")</f>
        <v>PENDIENTE</v>
      </c>
    </row>
    <row r="6" spans="1:2" ht="72" customHeight="1" thickTop="1" thickBot="1" x14ac:dyDescent="0.3">
      <c r="A6" s="117" t="str">
        <f>IF(B4=0,"PENDIENTE",IF(B4&lt;=B5,"Cumples el requisito del nivel de renta","NO cumples el requisito del nivel de renta"))</f>
        <v>PENDIENTE</v>
      </c>
      <c r="B6" s="118"/>
    </row>
    <row r="7" spans="1:2" ht="15.75" thickTop="1" x14ac:dyDescent="0.25"/>
    <row r="11" spans="1:2" x14ac:dyDescent="0.25">
      <c r="A11" s="36"/>
    </row>
  </sheetData>
  <sheetProtection sheet="1" objects="1" scenarios="1"/>
  <mergeCells count="2">
    <mergeCell ref="A1:B1"/>
    <mergeCell ref="A6:B6"/>
  </mergeCells>
  <conditionalFormatting sqref="A2:A6">
    <cfRule type="expression" priority="47">
      <formula>#REF!&lt;&gt;"S"</formula>
    </cfRule>
  </conditionalFormatting>
  <conditionalFormatting sqref="A6:B6">
    <cfRule type="expression" dxfId="2" priority="3">
      <formula>$B$4&lt;$B$5</formula>
    </cfRule>
    <cfRule type="expression" dxfId="1" priority="2">
      <formula>$B$4=$B$5</formula>
    </cfRule>
    <cfRule type="expression" dxfId="0" priority="1">
      <formula>$B$4&gt;$B$5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UMBRALES</vt:lpstr>
      <vt:lpstr>Instrucciones</vt:lpstr>
      <vt:lpstr>1- DATOS GENERALES</vt:lpstr>
      <vt:lpstr>2- SIMULACION</vt:lpstr>
      <vt:lpstr>3-RESULTADO</vt:lpstr>
      <vt:lpstr>'1- DATOS GENERALES'!Área_de_impresión</vt:lpstr>
      <vt:lpstr>'2- SIMULACION'!Área_de_impresión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DGA</dc:creator>
  <dc:description/>
  <cp:lastModifiedBy>Yolanda</cp:lastModifiedBy>
  <cp:revision>2</cp:revision>
  <cp:lastPrinted>2024-02-23T12:24:58Z</cp:lastPrinted>
  <dcterms:created xsi:type="dcterms:W3CDTF">2005-03-29T09:00:05Z</dcterms:created>
  <dcterms:modified xsi:type="dcterms:W3CDTF">2024-04-26T12:00:18Z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DGA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BExAnalyzer_OldName">
    <vt:lpwstr>Simulación renta equivalente_ERASMUS.xlsx</vt:lpwstr>
  </property>
</Properties>
</file>